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GUST" sheetId="1" r:id="rId4"/>
    <sheet state="visible" name="SEPTEMBER" sheetId="2" r:id="rId5"/>
    <sheet state="visible" name="OCTOBER" sheetId="3" r:id="rId6"/>
    <sheet state="visible" name="NOVEMBER" sheetId="4" r:id="rId7"/>
    <sheet state="visible" name="DECEMBER" sheetId="5" r:id="rId8"/>
  </sheets>
  <definedNames/>
  <calcPr/>
  <extLst>
    <ext uri="GoogleSheetsCustomDataVersion2">
      <go:sheetsCustomData xmlns:go="http://customooxmlschemas.google.com/" r:id="rId9" roundtripDataChecksum="tbvHzQGtW/DX+0LMq26zh58LoT4jwGEojdhy1t+xMXw="/>
    </ext>
  </extLst>
</workbook>
</file>

<file path=xl/sharedStrings.xml><?xml version="1.0" encoding="utf-8"?>
<sst xmlns="http://schemas.openxmlformats.org/spreadsheetml/2006/main" count="551" uniqueCount="296">
  <si>
    <t>AUGUST</t>
  </si>
  <si>
    <t>tracking</t>
  </si>
  <si>
    <t>Date</t>
  </si>
  <si>
    <t>Trade</t>
  </si>
  <si>
    <t>ACV</t>
  </si>
  <si>
    <t>Customer Name</t>
  </si>
  <si>
    <t>AGE</t>
  </si>
  <si>
    <t>Vehicle Type</t>
  </si>
  <si>
    <t>F&amp;I</t>
  </si>
  <si>
    <t>Stock #</t>
  </si>
  <si>
    <t>Front End Vehicle Gross</t>
  </si>
  <si>
    <t>Back End Vehicle Gross</t>
  </si>
  <si>
    <t>Vehicle Deal Total</t>
  </si>
  <si>
    <t>Gross Deal Total</t>
  </si>
  <si>
    <t>Average Gross Per Unit</t>
  </si>
  <si>
    <t>Sales Person</t>
  </si>
  <si>
    <t>DEAL #</t>
  </si>
  <si>
    <t>COMMENTS</t>
  </si>
  <si>
    <t>NT</t>
  </si>
  <si>
    <t>Winzey</t>
  </si>
  <si>
    <t>19 GMC 1500</t>
  </si>
  <si>
    <t>Rally</t>
  </si>
  <si>
    <t>1821A</t>
  </si>
  <si>
    <t>Del</t>
  </si>
  <si>
    <t xml:space="preserve"> </t>
  </si>
  <si>
    <t>2015 EXPLORER</t>
  </si>
  <si>
    <t>CRAMER</t>
  </si>
  <si>
    <t>2022 EXPLORER</t>
  </si>
  <si>
    <t>A3383</t>
  </si>
  <si>
    <t>JACK</t>
  </si>
  <si>
    <t>n/a</t>
  </si>
  <si>
    <t>guerra-prats</t>
  </si>
  <si>
    <t>2022 wagoneer</t>
  </si>
  <si>
    <t>OSF</t>
  </si>
  <si>
    <t>1871A</t>
  </si>
  <si>
    <t>N/A</t>
  </si>
  <si>
    <t>LOPEZ</t>
  </si>
  <si>
    <t>2025 VERSA</t>
  </si>
  <si>
    <t>A3395</t>
  </si>
  <si>
    <t>JAVIER</t>
  </si>
  <si>
    <t>DEAVILA</t>
  </si>
  <si>
    <t>2015 JETTA</t>
  </si>
  <si>
    <t>CASH</t>
  </si>
  <si>
    <t>1867A</t>
  </si>
  <si>
    <t>DELL</t>
  </si>
  <si>
    <t>RAU</t>
  </si>
  <si>
    <t>2017 SILVERADO</t>
  </si>
  <si>
    <t>P146500</t>
  </si>
  <si>
    <t>MANNY</t>
  </si>
  <si>
    <t>19 LINCOLN MKC</t>
  </si>
  <si>
    <t>KEMBRO</t>
  </si>
  <si>
    <t>2024 ESCAPE</t>
  </si>
  <si>
    <t>P5411</t>
  </si>
  <si>
    <t>CANTU-TAMEZ</t>
  </si>
  <si>
    <t>2021 RANGER</t>
  </si>
  <si>
    <t>1835A</t>
  </si>
  <si>
    <t>MANNI</t>
  </si>
  <si>
    <t>ROLLINS</t>
  </si>
  <si>
    <t>2006 LIBERTY</t>
  </si>
  <si>
    <t>1923A</t>
  </si>
  <si>
    <t>GARCIA</t>
  </si>
  <si>
    <t>2021 F250</t>
  </si>
  <si>
    <t>GULF COAST</t>
  </si>
  <si>
    <t>1871B</t>
  </si>
  <si>
    <t>20 F-150</t>
  </si>
  <si>
    <t>SMITH</t>
  </si>
  <si>
    <t>12 F-150</t>
  </si>
  <si>
    <t>1900A</t>
  </si>
  <si>
    <t>Javier</t>
  </si>
  <si>
    <t>POMAR</t>
  </si>
  <si>
    <t>2018 FOCUS</t>
  </si>
  <si>
    <t>RALLY</t>
  </si>
  <si>
    <t>P282518</t>
  </si>
  <si>
    <t>NA</t>
  </si>
  <si>
    <t>TRENT</t>
  </si>
  <si>
    <t>16 JEEP PATRIOT</t>
  </si>
  <si>
    <t>P763491</t>
  </si>
  <si>
    <t>15 wrangler</t>
  </si>
  <si>
    <t>HINES</t>
  </si>
  <si>
    <t>19 CHEVY 1500</t>
  </si>
  <si>
    <t>P317826</t>
  </si>
  <si>
    <t>HEATHER</t>
  </si>
  <si>
    <t>XIE</t>
  </si>
  <si>
    <t>2015 SUBARU IMPREZA</t>
  </si>
  <si>
    <t>GLOBAL</t>
  </si>
  <si>
    <t>P023203</t>
  </si>
  <si>
    <t>ADAME</t>
  </si>
  <si>
    <t>2022 F150</t>
  </si>
  <si>
    <t>SANTANDER</t>
  </si>
  <si>
    <t>PD18607</t>
  </si>
  <si>
    <t>MORGAN</t>
  </si>
  <si>
    <t>2018 F250</t>
  </si>
  <si>
    <t>CINCH</t>
  </si>
  <si>
    <t>C77313A</t>
  </si>
  <si>
    <t>09</t>
  </si>
  <si>
    <t>NVDR</t>
  </si>
  <si>
    <t>LUIS F CERVANTES PEREZ</t>
  </si>
  <si>
    <t>A3384</t>
  </si>
  <si>
    <t>JACOB JAYAHAR</t>
  </si>
  <si>
    <t>2022 HYUNDAI TUCSON</t>
  </si>
  <si>
    <t>A3393</t>
  </si>
  <si>
    <t>ANDREW CASTILLO</t>
  </si>
  <si>
    <t>2018 LINCOLN MKX</t>
  </si>
  <si>
    <t>EXETER</t>
  </si>
  <si>
    <t>1875A</t>
  </si>
  <si>
    <t>2018 NISSAN</t>
  </si>
  <si>
    <t>LISA MACIAS</t>
  </si>
  <si>
    <t>2015 JEEP WRANGLER</t>
  </si>
  <si>
    <t>537041A</t>
  </si>
  <si>
    <t>AMBER MIKULIK</t>
  </si>
  <si>
    <t>2025 CHEVY TRAX</t>
  </si>
  <si>
    <t>A3394</t>
  </si>
  <si>
    <t>sylvia mejia</t>
  </si>
  <si>
    <t>2019 KIA RIO</t>
  </si>
  <si>
    <t>P226917</t>
  </si>
  <si>
    <t xml:space="preserve"> 19 F150</t>
  </si>
  <si>
    <t>KELLEY CERVONE</t>
  </si>
  <si>
    <t>24 GMC SIERRA</t>
  </si>
  <si>
    <t>1892A</t>
  </si>
  <si>
    <t>2020 RAM 2500</t>
  </si>
  <si>
    <t>GILBERTO HERNANDEZ</t>
  </si>
  <si>
    <t>25 TOYOTA TUNDRA</t>
  </si>
  <si>
    <t>A257920</t>
  </si>
  <si>
    <t>AUSTIN CLARK</t>
  </si>
  <si>
    <t>17 FORD XMAX</t>
  </si>
  <si>
    <t>P115456</t>
  </si>
  <si>
    <t>CHRIS SZPAK</t>
  </si>
  <si>
    <t>2020 CHEVY TRAX</t>
  </si>
  <si>
    <t>P314682</t>
  </si>
  <si>
    <t>LEARN2LEAD TX</t>
  </si>
  <si>
    <t>2018 FORD TRANSIT</t>
  </si>
  <si>
    <t>FORD</t>
  </si>
  <si>
    <t>1804A</t>
  </si>
  <si>
    <t>JOHNNY SCOTT</t>
  </si>
  <si>
    <t>2024 GMC 2500</t>
  </si>
  <si>
    <t>437762A</t>
  </si>
  <si>
    <t>SARAH BAILEY</t>
  </si>
  <si>
    <t>2024 FORD EDGE</t>
  </si>
  <si>
    <t>A3360</t>
  </si>
  <si>
    <t>nt</t>
  </si>
  <si>
    <t>jordan rangel</t>
  </si>
  <si>
    <t>2025 nissan sentra</t>
  </si>
  <si>
    <t>A3388</t>
  </si>
  <si>
    <t>2013 LINCOLN MKZ</t>
  </si>
  <si>
    <t>HINTON HOESE</t>
  </si>
  <si>
    <t>2021 LINCOLN CORSAIR</t>
  </si>
  <si>
    <t>PL16090</t>
  </si>
  <si>
    <t>N/T</t>
  </si>
  <si>
    <t>MARK GARZA</t>
  </si>
  <si>
    <t>2022 CHALLENGER</t>
  </si>
  <si>
    <t>1781A</t>
  </si>
  <si>
    <t>CARY VICKERS</t>
  </si>
  <si>
    <t>2015 VERSA</t>
  </si>
  <si>
    <t>P437523</t>
  </si>
  <si>
    <t>MIGUEL BERNAL</t>
  </si>
  <si>
    <t>2023 KICKS</t>
  </si>
  <si>
    <t>A3389</t>
  </si>
  <si>
    <t xml:space="preserve">PRADHAN-GUBHAJU </t>
  </si>
  <si>
    <t>2014 JEEP PATRIOT</t>
  </si>
  <si>
    <t>P770816</t>
  </si>
  <si>
    <t>JAVIER BLANCO</t>
  </si>
  <si>
    <t>2021 MITSU MIRAGE</t>
  </si>
  <si>
    <t>P006720</t>
  </si>
  <si>
    <t>ELIZABETH LONGORIA</t>
  </si>
  <si>
    <t>2019 FORD EXPEDITION</t>
  </si>
  <si>
    <t>A31629A</t>
  </si>
  <si>
    <t>JAEL LOZONO</t>
  </si>
  <si>
    <t>2019 FORD FUSION</t>
  </si>
  <si>
    <t>P136291</t>
  </si>
  <si>
    <t>QUIRINO BALDERAS</t>
  </si>
  <si>
    <t>2020 F150</t>
  </si>
  <si>
    <t>LKF53991</t>
  </si>
  <si>
    <t>DESIRE MCLESTER</t>
  </si>
  <si>
    <t>2021 FORD ESCAPE</t>
  </si>
  <si>
    <t>PA57281</t>
  </si>
  <si>
    <t>MELINDA INMAN</t>
  </si>
  <si>
    <t>2020 CADILLAC XT5</t>
  </si>
  <si>
    <t>RALLLY</t>
  </si>
  <si>
    <t>P4627</t>
  </si>
  <si>
    <t>AIMEE AVILA</t>
  </si>
  <si>
    <t>2022 JEEP COMPAS</t>
  </si>
  <si>
    <t>A109569</t>
  </si>
  <si>
    <t>FERNANDO HERNANDEZ</t>
  </si>
  <si>
    <t>2023 KIA SELTOS</t>
  </si>
  <si>
    <t>429315A</t>
  </si>
  <si>
    <t>JASON MARTINEZ</t>
  </si>
  <si>
    <t>2016 CHEVY SPARK</t>
  </si>
  <si>
    <t>P635555</t>
  </si>
  <si>
    <t>ISIDRIO RAMOS</t>
  </si>
  <si>
    <t>2016 TOYOTA PRIUS</t>
  </si>
  <si>
    <t>P128544</t>
  </si>
  <si>
    <t>SARA STEMPLE</t>
  </si>
  <si>
    <t>2022 ECO SPORT</t>
  </si>
  <si>
    <t>473707A</t>
  </si>
  <si>
    <t>JAMES MILLS</t>
  </si>
  <si>
    <t>829065A</t>
  </si>
  <si>
    <t>WAYNE SCHUBERT</t>
  </si>
  <si>
    <t>22 GMC SIERRA</t>
  </si>
  <si>
    <t>221014A</t>
  </si>
  <si>
    <t>PRISCILLA GARCIA</t>
  </si>
  <si>
    <t>2018 LINCOLN MKC</t>
  </si>
  <si>
    <t>PL07455</t>
  </si>
  <si>
    <t>CHARLES HUAN</t>
  </si>
  <si>
    <t>2019 LINCOLN NAUTL</t>
  </si>
  <si>
    <t>L61468A</t>
  </si>
  <si>
    <t>SABRINA SHAVER</t>
  </si>
  <si>
    <t>2018 FORD ECOSPORT</t>
  </si>
  <si>
    <t>P190385</t>
  </si>
  <si>
    <t>2004 ACCORD</t>
  </si>
  <si>
    <t>SHEILA BAKER</t>
  </si>
  <si>
    <t>2019 FORD FIESTA</t>
  </si>
  <si>
    <t>P164771</t>
  </si>
  <si>
    <t>X</t>
  </si>
  <si>
    <t>CPO</t>
  </si>
  <si>
    <t>SARAH VUSKOV</t>
  </si>
  <si>
    <t>2017 F150</t>
  </si>
  <si>
    <t>AC02060</t>
  </si>
  <si>
    <t>RUBEN GARZA</t>
  </si>
  <si>
    <t>2022 F250</t>
  </si>
  <si>
    <t>CHASE</t>
  </si>
  <si>
    <t>AF81095</t>
  </si>
  <si>
    <t>RAUL GUTIERREZ</t>
  </si>
  <si>
    <t>2022 F150 KING RANCH</t>
  </si>
  <si>
    <t>C15763A</t>
  </si>
  <si>
    <t>MARK JALONE</t>
  </si>
  <si>
    <t>2016 JEEP WRANGLER</t>
  </si>
  <si>
    <t>A27440</t>
  </si>
  <si>
    <t>SANDRA SMITH</t>
  </si>
  <si>
    <t>2015 CHEVY SONIC</t>
  </si>
  <si>
    <t>108122A</t>
  </si>
  <si>
    <t>BRADLEY VAN KOOTEN</t>
  </si>
  <si>
    <t>2023 MUSTANG</t>
  </si>
  <si>
    <t>1497B</t>
  </si>
  <si>
    <t>19</t>
  </si>
  <si>
    <t>CLINT LIEN</t>
  </si>
  <si>
    <t>2018 F150</t>
  </si>
  <si>
    <t>F90447A</t>
  </si>
  <si>
    <t>New car stock #: 25tf056</t>
  </si>
  <si>
    <t>SHEILA CABRERA</t>
  </si>
  <si>
    <t>2021 CHARGER</t>
  </si>
  <si>
    <t>P639235</t>
  </si>
  <si>
    <t>Auction unit - Ben Purchase</t>
  </si>
  <si>
    <t>2017  f150</t>
  </si>
  <si>
    <t>SASHA LONGORIA</t>
  </si>
  <si>
    <t>2018 GM SIERRA</t>
  </si>
  <si>
    <t>1839A</t>
  </si>
  <si>
    <t>JULIAN</t>
  </si>
  <si>
    <t>New car trade</t>
  </si>
  <si>
    <t>ALICIA SMITH</t>
  </si>
  <si>
    <t>A71649A</t>
  </si>
  <si>
    <t>New Car stock #: SGC44507</t>
  </si>
  <si>
    <t>COLE WILSON</t>
  </si>
  <si>
    <t>2022 BRONCO</t>
  </si>
  <si>
    <t>1925A</t>
  </si>
  <si>
    <t>New car stock #: DRF09457</t>
  </si>
  <si>
    <t>CAMMIE MORRIS</t>
  </si>
  <si>
    <t>22 LINCOLN CORSAIR</t>
  </si>
  <si>
    <t>L14708A</t>
  </si>
  <si>
    <t>New car stock #: DRF09235</t>
  </si>
  <si>
    <t>2017 GMC TERRIAN</t>
  </si>
  <si>
    <t>KRISTIAN FREEZE</t>
  </si>
  <si>
    <t>2021 EXPED MAX</t>
  </si>
  <si>
    <t>A87189A</t>
  </si>
  <si>
    <t>New car stock #: 25SF085</t>
  </si>
  <si>
    <t>2015 CHEVY COLORADO</t>
  </si>
  <si>
    <t>MARGARET YOUNG</t>
  </si>
  <si>
    <t>2017 CHEVY SILVERADO</t>
  </si>
  <si>
    <t>395358A</t>
  </si>
  <si>
    <t>New car stock #: TEC21019</t>
  </si>
  <si>
    <t>2023 RAM 1500</t>
  </si>
  <si>
    <t>DAVID DEAN</t>
  </si>
  <si>
    <t>2022 BRONCO SPORT</t>
  </si>
  <si>
    <t>D91727A</t>
  </si>
  <si>
    <t>2016 GMC CANYON</t>
  </si>
  <si>
    <t>MICHELL MOSES</t>
  </si>
  <si>
    <t>2024 EDGE</t>
  </si>
  <si>
    <t>A36749A</t>
  </si>
  <si>
    <t>New car stock #: 25SF120</t>
  </si>
  <si>
    <t>TAFOLLA</t>
  </si>
  <si>
    <t>D40687A</t>
  </si>
  <si>
    <t>Used Car stock #: 1839A</t>
  </si>
  <si>
    <t>DAVID WALKER</t>
  </si>
  <si>
    <t>2021 Chevrolet Spark</t>
  </si>
  <si>
    <t>P749509</t>
  </si>
  <si>
    <t>Cherry Car</t>
  </si>
  <si>
    <t>2020 MUSTANG</t>
  </si>
  <si>
    <t>CHRISTIAN VELA</t>
  </si>
  <si>
    <t>2022 MACH E</t>
  </si>
  <si>
    <t>A3257</t>
  </si>
  <si>
    <t>NOVEMBER</t>
  </si>
  <si>
    <t>1500s</t>
  </si>
  <si>
    <t>2500,3500,5500,Promaster</t>
  </si>
  <si>
    <t>CHEROKEE/Pacifica</t>
  </si>
  <si>
    <t>Jeep Cherokee</t>
  </si>
  <si>
    <t>HEAT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</si>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</sst>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* #,##0_);_(* \(#,##0\);_(* &quot;-&quot;_);_(@_)"/>
    <numFmt numFmtId="165" formatCode="_(&quot;$&quot;* #,##0.00_);_(&quot;$&quot;* \(#,##0.00\);_(&quot;$&quot;* &quot;-&quot;??_);_(@_)"/>
    <numFmt numFmtId="166" formatCode="&quot;$&quot;#,##0_);\(&quot;$&quot;#,##0\)"/>
    <numFmt numFmtId="167" formatCode="mm/dd/yy"/>
    <numFmt numFmtId="168" formatCode="_(* #,##0.00_);_(* \(#,##0.00\);_(* &quot;-&quot;??_);_(@_)"/>
    <numFmt numFmtId="169" formatCode="&quot;$&quot;#,##0.00_);[Red]\(&quot;$&quot;#,##0.00\)"/>
  </numFmts>
  <fonts count="25">
    <font>
      <sz val="11.0"/>
      <color theme="1"/>
      <name val="Calibri"/>
      <scheme val="minor"/>
    </font>
    <font>
      <b/>
      <sz val="12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10.0"/>
      <color rgb="FFFFFF00"/>
      <name val="Arial"/>
    </font>
    <font>
      <sz val="8.0"/>
      <color theme="1"/>
      <name val="Arial"/>
    </font>
    <font>
      <b/>
      <sz val="8.0"/>
      <color theme="1"/>
      <name val="Tahoma"/>
    </font>
    <font>
      <b/>
      <sz val="8.0"/>
      <color theme="1"/>
      <name val="Arial"/>
    </font>
    <font>
      <b/>
      <sz val="10.0"/>
      <color rgb="FFFF0000"/>
      <name val="Arial"/>
    </font>
    <font>
      <sz val="8.0"/>
      <color rgb="FF000000"/>
      <name val="Arial"/>
    </font>
    <font>
      <sz val="11.0"/>
      <color theme="1"/>
      <name val="Calibri"/>
    </font>
    <font>
      <sz val="8.0"/>
      <color theme="1"/>
      <name val="Calibri"/>
    </font>
    <font>
      <sz val="8.0"/>
      <color rgb="FF974806"/>
      <name val="Calibri"/>
    </font>
    <font>
      <sz val="8.0"/>
      <color rgb="FFFF0000"/>
      <name val="Calibri"/>
    </font>
    <font>
      <b/>
      <sz val="9.0"/>
      <color rgb="FFFF0000"/>
      <name val="Arial"/>
    </font>
    <font>
      <b/>
      <sz val="9.0"/>
      <color theme="1"/>
      <name val="Arial"/>
    </font>
    <font>
      <b/>
      <sz val="9.0"/>
      <color rgb="FF000000"/>
      <name val="Arial"/>
    </font>
    <font>
      <b/>
      <sz val="10.0"/>
      <color theme="1"/>
      <name val="Calibri"/>
      <scheme val="minor"/>
    </font>
    <font>
      <b/>
      <sz val="10.0"/>
      <color rgb="FF000000"/>
      <name val="Arial"/>
    </font>
    <font>
      <sz val="9.0"/>
      <color theme="1"/>
      <name val="Arial"/>
    </font>
    <font>
      <b/>
      <sz val="10.0"/>
      <color theme="1"/>
      <name val="Calibri"/>
    </font>
    <font>
      <color theme="1"/>
      <name val="Calibri"/>
      <scheme val="minor"/>
    </font>
    <font>
      <sz val="14.0"/>
      <color theme="1"/>
      <name val="Arial"/>
    </font>
    <font>
      <b/>
      <sz val="14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164" xfId="0" applyAlignment="1" applyBorder="1" applyFont="1" applyNumberFormat="1">
      <alignment horizontal="center"/>
    </xf>
    <xf borderId="4" fillId="2" fontId="4" numFmtId="1" xfId="0" applyAlignment="1" applyBorder="1" applyFill="1" applyFont="1" applyNumberFormat="1">
      <alignment horizontal="center"/>
    </xf>
    <xf borderId="4" fillId="0" fontId="3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1" fillId="2" fontId="4" numFmtId="165" xfId="0" applyAlignment="1" applyBorder="1" applyFont="1" applyNumberFormat="1">
      <alignment horizontal="center"/>
    </xf>
    <xf borderId="4" fillId="3" fontId="3" numFmtId="165" xfId="0" applyAlignment="1" applyBorder="1" applyFill="1" applyFont="1" applyNumberFormat="1">
      <alignment horizontal="center" vertical="center"/>
    </xf>
    <xf borderId="4" fillId="3" fontId="3" numFmtId="166" xfId="0" applyAlignment="1" applyBorder="1" applyFont="1" applyNumberFormat="1">
      <alignment horizontal="center" vertical="center"/>
    </xf>
    <xf borderId="4" fillId="2" fontId="4" numFmtId="165" xfId="0" applyAlignment="1" applyBorder="1" applyFont="1" applyNumberFormat="1">
      <alignment horizontal="center"/>
    </xf>
    <xf borderId="4" fillId="4" fontId="5" numFmtId="166" xfId="0" applyAlignment="1" applyBorder="1" applyFill="1" applyFont="1" applyNumberFormat="1">
      <alignment horizontal="center"/>
    </xf>
    <xf borderId="4" fillId="0" fontId="5" numFmtId="166" xfId="0" applyAlignment="1" applyBorder="1" applyFont="1" applyNumberFormat="1">
      <alignment horizontal="left"/>
    </xf>
    <xf borderId="5" fillId="0" fontId="3" numFmtId="166" xfId="0" applyAlignment="1" applyBorder="1" applyFont="1" applyNumberFormat="1">
      <alignment horizontal="center"/>
    </xf>
    <xf borderId="5" fillId="0" fontId="3" numFmtId="0" xfId="0" applyAlignment="1" applyBorder="1" applyFont="1">
      <alignment horizontal="left"/>
    </xf>
    <xf borderId="6" fillId="0" fontId="2" numFmtId="0" xfId="0" applyBorder="1" applyFont="1"/>
    <xf borderId="4" fillId="5" fontId="6" numFmtId="0" xfId="0" applyAlignment="1" applyBorder="1" applyFill="1" applyFont="1">
      <alignment horizontal="center"/>
    </xf>
    <xf borderId="4" fillId="5" fontId="7" numFmtId="167" xfId="0" applyAlignment="1" applyBorder="1" applyFont="1" applyNumberFormat="1">
      <alignment horizontal="center" shrinkToFit="0" wrapText="1"/>
    </xf>
    <xf borderId="4" fillId="5" fontId="7" numFmtId="168" xfId="0" applyAlignment="1" applyBorder="1" applyFont="1" applyNumberFormat="1">
      <alignment horizontal="center" shrinkToFit="0" wrapText="1"/>
    </xf>
    <xf borderId="4" fillId="5" fontId="7" numFmtId="164" xfId="0" applyAlignment="1" applyBorder="1" applyFont="1" applyNumberFormat="1">
      <alignment horizontal="center" shrinkToFit="0" wrapText="1"/>
    </xf>
    <xf borderId="4" fillId="5" fontId="7" numFmtId="0" xfId="0" applyAlignment="1" applyBorder="1" applyFont="1">
      <alignment horizontal="center" shrinkToFit="0" wrapText="1"/>
    </xf>
    <xf borderId="4" fillId="5" fontId="7" numFmtId="165" xfId="0" applyAlignment="1" applyBorder="1" applyFont="1" applyNumberFormat="1">
      <alignment horizontal="center" shrinkToFit="0" vertical="center" wrapText="1"/>
    </xf>
    <xf borderId="4" fillId="5" fontId="7" numFmtId="165" xfId="0" applyAlignment="1" applyBorder="1" applyFont="1" applyNumberFormat="1">
      <alignment horizontal="center" shrinkToFit="0" wrapText="1"/>
    </xf>
    <xf borderId="4" fillId="5" fontId="8" numFmtId="168" xfId="0" applyAlignment="1" applyBorder="1" applyFont="1" applyNumberFormat="1">
      <alignment horizontal="center" shrinkToFit="0" wrapText="1"/>
    </xf>
    <xf borderId="1" fillId="0" fontId="6" numFmtId="0" xfId="0" applyAlignment="1" applyBorder="1" applyFont="1">
      <alignment horizontal="left"/>
    </xf>
    <xf borderId="4" fillId="6" fontId="9" numFmtId="0" xfId="0" applyAlignment="1" applyBorder="1" applyFill="1" applyFont="1">
      <alignment horizontal="center" vertical="center"/>
    </xf>
    <xf borderId="4" fillId="6" fontId="6" numFmtId="167" xfId="0" applyAlignment="1" applyBorder="1" applyFont="1" applyNumberFormat="1">
      <alignment horizontal="center" readingOrder="0" vertical="center"/>
    </xf>
    <xf borderId="4" fillId="6" fontId="6" numFmtId="168" xfId="0" applyAlignment="1" applyBorder="1" applyFont="1" applyNumberFormat="1">
      <alignment horizontal="center" readingOrder="0" vertical="center"/>
    </xf>
    <xf borderId="4" fillId="6" fontId="6" numFmtId="164" xfId="0" applyAlignment="1" applyBorder="1" applyFont="1" applyNumberFormat="1">
      <alignment horizontal="center" readingOrder="0" vertical="center"/>
    </xf>
    <xf borderId="4" fillId="6" fontId="6" numFmtId="0" xfId="0" applyAlignment="1" applyBorder="1" applyFont="1">
      <alignment horizontal="center" readingOrder="0" vertical="center"/>
    </xf>
    <xf borderId="4" fillId="6" fontId="6" numFmtId="165" xfId="0" applyAlignment="1" applyBorder="1" applyFont="1" applyNumberFormat="1">
      <alignment horizontal="center" readingOrder="0" vertical="center"/>
    </xf>
    <xf borderId="4" fillId="6" fontId="6" numFmtId="165" xfId="0" applyAlignment="1" applyBorder="1" applyFont="1" applyNumberFormat="1">
      <alignment horizontal="center" vertical="center"/>
    </xf>
    <xf borderId="4" fillId="6" fontId="6" numFmtId="165" xfId="0" applyAlignment="1" applyBorder="1" applyFont="1" applyNumberFormat="1">
      <alignment horizontal="left" vertical="center"/>
    </xf>
    <xf borderId="4" fillId="6" fontId="10" numFmtId="168" xfId="0" applyAlignment="1" applyBorder="1" applyFont="1" applyNumberFormat="1">
      <alignment horizontal="center" vertical="center"/>
    </xf>
    <xf borderId="1" fillId="6" fontId="6" numFmtId="0" xfId="0" applyAlignment="1" applyBorder="1" applyFont="1">
      <alignment horizontal="left" readingOrder="0" vertical="center"/>
    </xf>
    <xf borderId="7" fillId="6" fontId="11" numFmtId="0" xfId="0" applyBorder="1" applyFont="1"/>
    <xf borderId="4" fillId="6" fontId="6" numFmtId="168" xfId="0" applyAlignment="1" applyBorder="1" applyFont="1" applyNumberFormat="1">
      <alignment horizontal="left" vertical="center"/>
    </xf>
    <xf borderId="1" fillId="6" fontId="6" numFmtId="0" xfId="0" applyAlignment="1" applyBorder="1" applyFont="1">
      <alignment horizontal="left" vertical="center"/>
    </xf>
    <xf borderId="4" fillId="6" fontId="6" numFmtId="164" xfId="0" applyAlignment="1" applyBorder="1" applyFont="1" applyNumberFormat="1">
      <alignment horizontal="center" vertical="center"/>
    </xf>
    <xf borderId="4" fillId="6" fontId="6" numFmtId="165" xfId="0" applyAlignment="1" applyBorder="1" applyFont="1" applyNumberFormat="1">
      <alignment horizontal="left" readingOrder="0" vertical="center"/>
    </xf>
    <xf borderId="4" fillId="6" fontId="10" numFmtId="168" xfId="0" applyAlignment="1" applyBorder="1" applyFont="1" applyNumberFormat="1">
      <alignment horizontal="left" vertical="center"/>
    </xf>
    <xf borderId="4" fillId="6" fontId="6" numFmtId="168" xfId="0" applyAlignment="1" applyBorder="1" applyFont="1" applyNumberFormat="1">
      <alignment horizontal="center" vertical="center"/>
    </xf>
    <xf borderId="4" fillId="6" fontId="4" numFmtId="0" xfId="0" applyAlignment="1" applyBorder="1" applyFont="1">
      <alignment horizontal="center" vertical="center"/>
    </xf>
    <xf borderId="4" fillId="6" fontId="6" numFmtId="167" xfId="0" applyAlignment="1" applyBorder="1" applyFont="1" applyNumberFormat="1">
      <alignment horizontal="center" vertical="center"/>
    </xf>
    <xf borderId="4" fillId="6" fontId="6" numFmtId="0" xfId="0" applyAlignment="1" applyBorder="1" applyFont="1">
      <alignment horizontal="center" vertical="center"/>
    </xf>
    <xf borderId="4" fillId="6" fontId="6" numFmtId="0" xfId="0" applyAlignment="1" applyBorder="1" applyFont="1">
      <alignment horizontal="left" vertical="center"/>
    </xf>
    <xf borderId="1" fillId="6" fontId="3" numFmtId="0" xfId="0" applyAlignment="1" applyBorder="1" applyFont="1">
      <alignment horizontal="left" vertical="center"/>
    </xf>
    <xf borderId="1" fillId="6" fontId="6" numFmtId="16" xfId="0" applyAlignment="1" applyBorder="1" applyFont="1" applyNumberFormat="1">
      <alignment horizontal="left" vertical="center"/>
    </xf>
    <xf borderId="4" fillId="6" fontId="9" numFmtId="0" xfId="0" applyAlignment="1" applyBorder="1" applyFont="1">
      <alignment horizontal="center"/>
    </xf>
    <xf borderId="4" fillId="6" fontId="6" numFmtId="167" xfId="0" applyAlignment="1" applyBorder="1" applyFont="1" applyNumberFormat="1">
      <alignment horizontal="center"/>
    </xf>
    <xf borderId="4" fillId="6" fontId="6" numFmtId="168" xfId="0" applyAlignment="1" applyBorder="1" applyFont="1" applyNumberFormat="1">
      <alignment horizontal="center"/>
    </xf>
    <xf borderId="4" fillId="6" fontId="6" numFmtId="164" xfId="0" applyAlignment="1" applyBorder="1" applyFont="1" applyNumberFormat="1">
      <alignment horizontal="center"/>
    </xf>
    <xf borderId="4" fillId="6" fontId="6" numFmtId="0" xfId="0" applyAlignment="1" applyBorder="1" applyFont="1">
      <alignment horizontal="center"/>
    </xf>
    <xf borderId="4" fillId="6" fontId="6" numFmtId="165" xfId="0" applyAlignment="1" applyBorder="1" applyFont="1" applyNumberFormat="1">
      <alignment horizontal="center"/>
    </xf>
    <xf borderId="4" fillId="6" fontId="10" numFmtId="168" xfId="0" applyAlignment="1" applyBorder="1" applyFont="1" applyNumberFormat="1">
      <alignment horizontal="center"/>
    </xf>
    <xf borderId="4" fillId="6" fontId="6" numFmtId="0" xfId="0" applyAlignment="1" applyBorder="1" applyFont="1">
      <alignment horizontal="left"/>
    </xf>
    <xf borderId="1" fillId="6" fontId="6" numFmtId="0" xfId="0" applyAlignment="1" applyBorder="1" applyFont="1">
      <alignment horizontal="left"/>
    </xf>
    <xf borderId="4" fillId="6" fontId="6" numFmtId="13" xfId="0" applyAlignment="1" applyBorder="1" applyFont="1" applyNumberFormat="1">
      <alignment horizontal="center"/>
    </xf>
    <xf borderId="1" fillId="6" fontId="3" numFmtId="0" xfId="0" applyAlignment="1" applyBorder="1" applyFont="1">
      <alignment horizontal="left"/>
    </xf>
    <xf borderId="8" fillId="0" fontId="2" numFmtId="0" xfId="0" applyBorder="1" applyFont="1"/>
    <xf borderId="1" fillId="6" fontId="6" numFmtId="0" xfId="0" applyAlignment="1" applyBorder="1" applyFont="1">
      <alignment horizontal="center"/>
    </xf>
    <xf borderId="1" fillId="6" fontId="6" numFmtId="16" xfId="0" applyAlignment="1" applyBorder="1" applyFont="1" applyNumberFormat="1">
      <alignment horizontal="left"/>
    </xf>
    <xf borderId="4" fillId="6" fontId="12" numFmtId="168" xfId="0" applyAlignment="1" applyBorder="1" applyFont="1" applyNumberFormat="1">
      <alignment horizontal="center"/>
    </xf>
    <xf borderId="4" fillId="6" fontId="12" numFmtId="164" xfId="0" applyAlignment="1" applyBorder="1" applyFont="1" applyNumberFormat="1">
      <alignment horizontal="center"/>
    </xf>
    <xf borderId="4" fillId="6" fontId="12" numFmtId="0" xfId="0" applyAlignment="1" applyBorder="1" applyFont="1">
      <alignment horizontal="center"/>
    </xf>
    <xf borderId="4" fillId="6" fontId="12" numFmtId="165" xfId="0" applyAlignment="1" applyBorder="1" applyFont="1" applyNumberFormat="1">
      <alignment horizontal="center"/>
    </xf>
    <xf borderId="4" fillId="6" fontId="12" numFmtId="0" xfId="0" applyAlignment="1" applyBorder="1" applyFont="1">
      <alignment horizontal="left"/>
    </xf>
    <xf borderId="4" fillId="6" fontId="12" numFmtId="167" xfId="0" applyAlignment="1" applyBorder="1" applyFont="1" applyNumberFormat="1">
      <alignment horizontal="center"/>
    </xf>
    <xf borderId="9" fillId="6" fontId="12" numFmtId="168" xfId="0" applyAlignment="1" applyBorder="1" applyFont="1" applyNumberFormat="1">
      <alignment horizontal="center"/>
    </xf>
    <xf borderId="9" fillId="6" fontId="12" numFmtId="164" xfId="0" applyAlignment="1" applyBorder="1" applyFont="1" applyNumberFormat="1">
      <alignment horizontal="center"/>
    </xf>
    <xf borderId="9" fillId="6" fontId="12" numFmtId="0" xfId="0" applyAlignment="1" applyBorder="1" applyFont="1">
      <alignment horizontal="center"/>
    </xf>
    <xf borderId="9" fillId="6" fontId="12" numFmtId="165" xfId="0" applyAlignment="1" applyBorder="1" applyFont="1" applyNumberFormat="1">
      <alignment horizontal="center"/>
    </xf>
    <xf borderId="9" fillId="6" fontId="12" numFmtId="0" xfId="0" applyAlignment="1" applyBorder="1" applyFont="1">
      <alignment horizontal="left"/>
    </xf>
    <xf borderId="10" fillId="6" fontId="6" numFmtId="0" xfId="0" applyAlignment="1" applyBorder="1" applyFont="1">
      <alignment horizontal="left"/>
    </xf>
    <xf borderId="4" fillId="6" fontId="13" numFmtId="167" xfId="0" applyAlignment="1" applyBorder="1" applyFont="1" applyNumberFormat="1">
      <alignment horizontal="center"/>
    </xf>
    <xf borderId="4" fillId="6" fontId="14" numFmtId="0" xfId="0" applyAlignment="1" applyBorder="1" applyFont="1">
      <alignment horizontal="center"/>
    </xf>
    <xf borderId="4" fillId="0" fontId="12" numFmtId="168" xfId="0" applyAlignment="1" applyBorder="1" applyFont="1" applyNumberFormat="1">
      <alignment horizontal="center"/>
    </xf>
    <xf borderId="4" fillId="0" fontId="12" numFmtId="164" xfId="0" applyAlignment="1" applyBorder="1" applyFont="1" applyNumberFormat="1">
      <alignment horizontal="center"/>
    </xf>
    <xf borderId="4" fillId="0" fontId="12" numFmtId="0" xfId="0" applyAlignment="1" applyBorder="1" applyFont="1">
      <alignment horizontal="center"/>
    </xf>
    <xf borderId="4" fillId="0" fontId="12" numFmtId="165" xfId="0" applyAlignment="1" applyBorder="1" applyFont="1" applyNumberFormat="1">
      <alignment horizontal="center"/>
    </xf>
    <xf borderId="4" fillId="0" fontId="6" numFmtId="165" xfId="0" applyAlignment="1" applyBorder="1" applyFont="1" applyNumberFormat="1">
      <alignment horizontal="center"/>
    </xf>
    <xf borderId="4" fillId="0" fontId="6" numFmtId="168" xfId="0" applyAlignment="1" applyBorder="1" applyFont="1" applyNumberFormat="1">
      <alignment horizontal="center"/>
    </xf>
    <xf borderId="4" fillId="0" fontId="10" numFmtId="168" xfId="0" applyAlignment="1" applyBorder="1" applyFont="1" applyNumberFormat="1">
      <alignment horizontal="center"/>
    </xf>
    <xf borderId="4" fillId="0" fontId="12" numFmtId="0" xfId="0" applyAlignment="1" applyBorder="1" applyFont="1">
      <alignment horizontal="left"/>
    </xf>
    <xf borderId="2" fillId="0" fontId="6" numFmtId="0" xfId="0" applyAlignment="1" applyBorder="1" applyFont="1">
      <alignment horizontal="left"/>
    </xf>
    <xf borderId="1" fillId="0" fontId="11" numFmtId="0" xfId="0" applyBorder="1" applyFont="1"/>
    <xf borderId="4" fillId="0" fontId="11" numFmtId="0" xfId="0" applyBorder="1" applyFont="1"/>
    <xf borderId="4" fillId="0" fontId="9" numFmtId="0" xfId="0" applyAlignment="1" applyBorder="1" applyFont="1">
      <alignment horizontal="center"/>
    </xf>
    <xf borderId="4" fillId="0" fontId="12" numFmtId="167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1" fillId="0" fontId="1" numFmtId="49" xfId="0" applyAlignment="1" applyBorder="1" applyFont="1" applyNumberFormat="1">
      <alignment horizontal="center" readingOrder="0"/>
    </xf>
    <xf borderId="4" fillId="0" fontId="3" numFmtId="166" xfId="0" applyAlignment="1" applyBorder="1" applyFont="1" applyNumberFormat="1">
      <alignment horizontal="center"/>
    </xf>
    <xf borderId="5" fillId="0" fontId="3" numFmtId="166" xfId="0" applyAlignment="1" applyBorder="1" applyFont="1" applyNumberFormat="1">
      <alignment horizontal="left"/>
    </xf>
    <xf borderId="4" fillId="5" fontId="7" numFmtId="0" xfId="0" applyAlignment="1" applyBorder="1" applyFont="1">
      <alignment horizontal="left" shrinkToFit="0" wrapText="1"/>
    </xf>
    <xf borderId="4" fillId="6" fontId="15" numFmtId="0" xfId="0" applyAlignment="1" applyBorder="1" applyFont="1">
      <alignment horizontal="center"/>
    </xf>
    <xf borderId="4" fillId="6" fontId="16" numFmtId="167" xfId="0" applyAlignment="1" applyBorder="1" applyFont="1" applyNumberFormat="1">
      <alignment horizontal="center" readingOrder="0"/>
    </xf>
    <xf borderId="4" fillId="6" fontId="16" numFmtId="168" xfId="0" applyAlignment="1" applyBorder="1" applyFont="1" applyNumberFormat="1">
      <alignment horizontal="center" readingOrder="0"/>
    </xf>
    <xf borderId="4" fillId="6" fontId="16" numFmtId="164" xfId="0" applyAlignment="1" applyBorder="1" applyFont="1" applyNumberFormat="1">
      <alignment horizontal="center"/>
    </xf>
    <xf borderId="4" fillId="6" fontId="16" numFmtId="0" xfId="0" applyAlignment="1" applyBorder="1" applyFont="1">
      <alignment horizontal="center" readingOrder="0"/>
    </xf>
    <xf borderId="4" fillId="6" fontId="16" numFmtId="165" xfId="0" applyAlignment="1" applyBorder="1" applyFont="1" applyNumberFormat="1">
      <alignment horizontal="center" readingOrder="0"/>
    </xf>
    <xf borderId="4" fillId="6" fontId="16" numFmtId="165" xfId="0" applyAlignment="1" applyBorder="1" applyFont="1" applyNumberFormat="1">
      <alignment horizontal="center"/>
    </xf>
    <xf borderId="4" fillId="6" fontId="17" numFmtId="168" xfId="0" applyAlignment="1" applyBorder="1" applyFont="1" applyNumberFormat="1">
      <alignment horizontal="center"/>
    </xf>
    <xf borderId="4" fillId="6" fontId="16" numFmtId="0" xfId="0" applyAlignment="1" applyBorder="1" applyFont="1">
      <alignment horizontal="center" readingOrder="0" vertical="center"/>
    </xf>
    <xf borderId="4" fillId="6" fontId="16" numFmtId="16" xfId="0" applyAlignment="1" applyBorder="1" applyFont="1" applyNumberFormat="1">
      <alignment horizontal="center"/>
    </xf>
    <xf borderId="4" fillId="6" fontId="16" numFmtId="168" xfId="0" applyAlignment="1" applyBorder="1" applyFont="1" applyNumberFormat="1">
      <alignment horizontal="center"/>
    </xf>
    <xf borderId="4" fillId="6" fontId="16" numFmtId="164" xfId="0" applyAlignment="1" applyBorder="1" applyFont="1" applyNumberFormat="1">
      <alignment horizontal="center" readingOrder="0"/>
    </xf>
    <xf borderId="7" fillId="6" fontId="16" numFmtId="16" xfId="0" applyAlignment="1" applyBorder="1" applyFont="1" applyNumberFormat="1">
      <alignment horizontal="center"/>
    </xf>
    <xf borderId="4" fillId="7" fontId="16" numFmtId="0" xfId="0" applyAlignment="1" applyBorder="1" applyFill="1" applyFont="1">
      <alignment horizontal="center" readingOrder="0"/>
    </xf>
    <xf borderId="4" fillId="6" fontId="16" numFmtId="0" xfId="0" applyAlignment="1" applyBorder="1" applyFont="1">
      <alignment horizontal="center"/>
    </xf>
    <xf borderId="4" fillId="6" fontId="4" numFmtId="167" xfId="0" applyAlignment="1" applyBorder="1" applyFont="1" applyNumberFormat="1">
      <alignment horizontal="center" readingOrder="0" vertical="center"/>
    </xf>
    <xf borderId="4" fillId="6" fontId="4" numFmtId="168" xfId="0" applyAlignment="1" applyBorder="1" applyFont="1" applyNumberFormat="1">
      <alignment horizontal="center" readingOrder="0" vertical="center"/>
    </xf>
    <xf borderId="4" fillId="6" fontId="4" numFmtId="164" xfId="0" applyAlignment="1" applyBorder="1" applyFont="1" applyNumberFormat="1">
      <alignment horizontal="center" vertical="center"/>
    </xf>
    <xf borderId="4" fillId="6" fontId="4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4" fillId="6" fontId="4" numFmtId="165" xfId="0" applyAlignment="1" applyBorder="1" applyFont="1" applyNumberFormat="1">
      <alignment horizontal="center" readingOrder="0" vertical="center"/>
    </xf>
    <xf borderId="4" fillId="6" fontId="4" numFmtId="168" xfId="0" applyAlignment="1" applyBorder="1" applyFont="1" applyNumberFormat="1">
      <alignment horizontal="center" vertical="center"/>
    </xf>
    <xf borderId="4" fillId="6" fontId="19" numFmtId="168" xfId="0" applyAlignment="1" applyBorder="1" applyFont="1" applyNumberFormat="1">
      <alignment horizontal="center" vertical="center"/>
    </xf>
    <xf borderId="4" fillId="6" fontId="4" numFmtId="16" xfId="0" applyAlignment="1" applyBorder="1" applyFont="1" applyNumberFormat="1">
      <alignment horizontal="center" vertical="center"/>
    </xf>
    <xf borderId="4" fillId="6" fontId="4" numFmtId="165" xfId="0" applyAlignment="1" applyBorder="1" applyFont="1" applyNumberFormat="1">
      <alignment horizontal="center" vertical="center"/>
    </xf>
    <xf borderId="4" fillId="6" fontId="4" numFmtId="164" xfId="0" applyAlignment="1" applyBorder="1" applyFont="1" applyNumberFormat="1">
      <alignment horizontal="center" readingOrder="0" vertical="center"/>
    </xf>
    <xf borderId="1" fillId="6" fontId="4" numFmtId="0" xfId="0" applyAlignment="1" applyBorder="1" applyFont="1">
      <alignment horizontal="left" readingOrder="0" vertical="center"/>
    </xf>
    <xf borderId="11" fillId="6" fontId="4" numFmtId="0" xfId="0" applyAlignment="1" applyBorder="1" applyFont="1">
      <alignment horizontal="center" readingOrder="0" vertical="center"/>
    </xf>
    <xf borderId="4" fillId="6" fontId="4" numFmtId="167" xfId="0" applyAlignment="1" applyBorder="1" applyFont="1" applyNumberFormat="1">
      <alignment horizontal="center" vertical="center"/>
    </xf>
    <xf borderId="4" fillId="6" fontId="4" numFmtId="13" xfId="0" applyAlignment="1" applyBorder="1" applyFont="1" applyNumberFormat="1">
      <alignment horizontal="center" vertical="center"/>
    </xf>
    <xf borderId="4" fillId="6" fontId="20" numFmtId="167" xfId="0" applyAlignment="1" applyBorder="1" applyFont="1" applyNumberFormat="1">
      <alignment horizontal="center"/>
    </xf>
    <xf borderId="4" fillId="6" fontId="6" numFmtId="16" xfId="0" applyAlignment="1" applyBorder="1" applyFont="1" applyNumberFormat="1">
      <alignment horizontal="center"/>
    </xf>
    <xf borderId="4" fillId="6" fontId="3" numFmtId="0" xfId="0" applyAlignment="1" applyBorder="1" applyFont="1">
      <alignment horizontal="center"/>
    </xf>
    <xf borderId="4" fillId="6" fontId="12" numFmtId="13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0" fillId="0" fontId="11" numFmtId="0" xfId="0" applyAlignment="1" applyFont="1">
      <alignment horizontal="left"/>
    </xf>
    <xf borderId="1" fillId="0" fontId="1" numFmtId="49" xfId="0" applyAlignment="1" applyBorder="1" applyFont="1" applyNumberFormat="1">
      <alignment horizontal="center" readingOrder="0" vertical="center"/>
    </xf>
    <xf borderId="4" fillId="2" fontId="4" numFmtId="1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/>
    </xf>
    <xf borderId="1" fillId="2" fontId="4" numFmtId="165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left"/>
    </xf>
    <xf borderId="1" fillId="6" fontId="6" numFmtId="0" xfId="0" applyAlignment="1" applyBorder="1" applyFont="1">
      <alignment horizontal="left" readingOrder="0"/>
    </xf>
    <xf borderId="12" fillId="6" fontId="11" numFmtId="0" xfId="0" applyBorder="1" applyFont="1"/>
    <xf borderId="4" fillId="6" fontId="4" numFmtId="169" xfId="0" applyAlignment="1" applyBorder="1" applyFont="1" applyNumberFormat="1">
      <alignment horizontal="center" readingOrder="0" vertical="center"/>
    </xf>
    <xf borderId="7" fillId="6" fontId="4" numFmtId="16" xfId="0" applyAlignment="1" applyBorder="1" applyFont="1" applyNumberFormat="1">
      <alignment horizontal="center" vertical="center"/>
    </xf>
    <xf borderId="4" fillId="6" fontId="21" numFmtId="0" xfId="0" applyAlignment="1" applyBorder="1" applyFont="1">
      <alignment horizontal="center" vertical="center"/>
    </xf>
    <xf borderId="4" fillId="0" fontId="22" numFmtId="0" xfId="0" applyBorder="1" applyFont="1"/>
    <xf borderId="5" fillId="0" fontId="23" numFmtId="0" xfId="0" applyAlignment="1" applyBorder="1" applyFont="1">
      <alignment horizontal="center"/>
    </xf>
    <xf borderId="5" fillId="0" fontId="23" numFmtId="166" xfId="0" applyAlignment="1" applyBorder="1" applyFont="1" applyNumberFormat="1">
      <alignment horizontal="center"/>
    </xf>
    <xf borderId="5" fillId="0" fontId="24" numFmtId="166" xfId="0" applyAlignment="1" applyBorder="1" applyFont="1" applyNumberFormat="1">
      <alignment horizontal="center"/>
    </xf>
    <xf borderId="13" fillId="6" fontId="6" numFmtId="0" xfId="0" applyAlignment="1" applyBorder="1" applyFont="1">
      <alignment horizontal="center"/>
    </xf>
    <xf borderId="7" fillId="6" fontId="3" numFmtId="16" xfId="0" applyAlignment="1" applyBorder="1" applyFont="1" applyNumberFormat="1">
      <alignment horizontal="center"/>
    </xf>
    <xf borderId="4" fillId="6" fontId="4" numFmtId="0" xfId="0" applyAlignment="1" applyBorder="1" applyFont="1">
      <alignment horizontal="center"/>
    </xf>
    <xf borderId="13" fillId="6" fontId="12" numFmtId="0" xfId="0" applyAlignment="1" applyBorder="1" applyFont="1">
      <alignment horizontal="center"/>
    </xf>
    <xf borderId="14" fillId="6" fontId="12" numFmtId="0" xfId="0" applyAlignment="1" applyBorder="1" applyFont="1">
      <alignment horizontal="center"/>
    </xf>
    <xf borderId="2" fillId="0" fontId="12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14.71"/>
    <col customWidth="1" min="4" max="4" width="10.57"/>
    <col customWidth="1" min="5" max="5" width="19.71"/>
    <col customWidth="1" min="6" max="6" width="5.29"/>
    <col customWidth="1" min="7" max="7" width="19.71"/>
    <col customWidth="1" min="8" max="8" width="13.43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10.29"/>
    <col customWidth="1" min="17" max="17" width="33.71"/>
    <col customWidth="1" min="18" max="19" width="8.71"/>
    <col customWidth="1" min="20" max="20" width="8.57"/>
    <col customWidth="1" hidden="1" min="21" max="30" width="9.14"/>
    <col customWidth="1" min="31" max="31" width="8.71"/>
  </cols>
  <sheetData>
    <row r="1" ht="21.0" customHeight="1">
      <c r="A1" s="1" t="s">
        <v>0</v>
      </c>
      <c r="B1" s="2"/>
      <c r="C1" s="3"/>
      <c r="D1" s="4" t="s">
        <v>1</v>
      </c>
      <c r="E1" s="5">
        <f>(COUNTIF(B3:B151,"&gt;0"))/F1*G1</f>
        <v>36.83333333</v>
      </c>
      <c r="F1" s="6">
        <v>12.0</v>
      </c>
      <c r="G1" s="7">
        <v>26.0</v>
      </c>
      <c r="H1" s="8">
        <f>L1/F1*G1</f>
        <v>136442.3667</v>
      </c>
      <c r="I1" s="3"/>
      <c r="J1" s="9">
        <f t="shared" ref="J1:K1" si="1">SUM(J3:J300)</f>
        <v>40550.86</v>
      </c>
      <c r="K1" s="9">
        <f t="shared" si="1"/>
        <v>22422.54</v>
      </c>
      <c r="L1" s="10">
        <f>J1+K1+N1+O1</f>
        <v>62973.4</v>
      </c>
      <c r="M1" s="11">
        <f>L1/F1*G1</f>
        <v>136442.3667</v>
      </c>
      <c r="N1" s="12"/>
      <c r="O1" s="13"/>
      <c r="P1" s="14"/>
      <c r="Q1" s="15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>
      <c r="A2" s="17"/>
      <c r="B2" s="18" t="s">
        <v>2</v>
      </c>
      <c r="C2" s="19" t="s">
        <v>3</v>
      </c>
      <c r="D2" s="20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2" t="s">
        <v>10</v>
      </c>
      <c r="K2" s="23" t="s">
        <v>11</v>
      </c>
      <c r="L2" s="23" t="s">
        <v>12</v>
      </c>
      <c r="M2" s="19" t="s">
        <v>13</v>
      </c>
      <c r="N2" s="24" t="s">
        <v>14</v>
      </c>
      <c r="O2" s="21" t="s">
        <v>15</v>
      </c>
      <c r="P2" s="21" t="s">
        <v>16</v>
      </c>
      <c r="Q2" s="25" t="s">
        <v>17</v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>
      <c r="A3" s="26">
        <v>1.0</v>
      </c>
      <c r="B3" s="27">
        <v>45875.0</v>
      </c>
      <c r="C3" s="28" t="s">
        <v>18</v>
      </c>
      <c r="D3" s="29" t="s">
        <v>18</v>
      </c>
      <c r="E3" s="30" t="s">
        <v>19</v>
      </c>
      <c r="F3" s="30">
        <v>58.0</v>
      </c>
      <c r="G3" s="30" t="s">
        <v>20</v>
      </c>
      <c r="H3" s="30" t="s">
        <v>21</v>
      </c>
      <c r="I3" s="30" t="s">
        <v>22</v>
      </c>
      <c r="J3" s="31">
        <v>10135.0</v>
      </c>
      <c r="K3" s="31">
        <v>3177.0</v>
      </c>
      <c r="L3" s="32">
        <f t="shared" ref="L3:L270" si="2">SUM(J3+K3)</f>
        <v>13312</v>
      </c>
      <c r="M3" s="33">
        <f>L3</f>
        <v>13312</v>
      </c>
      <c r="N3" s="34">
        <f t="shared" ref="N3:N219" si="3">IF(A3=0,"",M3/A3)</f>
        <v>13312</v>
      </c>
      <c r="O3" s="30" t="s">
        <v>23</v>
      </c>
      <c r="P3" s="30">
        <v>1930.0</v>
      </c>
      <c r="Q3" s="35" t="s">
        <v>24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6"/>
    </row>
    <row r="4">
      <c r="A4" s="26">
        <v>2.0</v>
      </c>
      <c r="B4" s="27">
        <v>45877.0</v>
      </c>
      <c r="C4" s="28" t="s">
        <v>25</v>
      </c>
      <c r="D4" s="29">
        <v>4000.0</v>
      </c>
      <c r="E4" s="30" t="s">
        <v>26</v>
      </c>
      <c r="F4" s="30">
        <v>98.0</v>
      </c>
      <c r="G4" s="30" t="s">
        <v>27</v>
      </c>
      <c r="H4" s="30" t="s">
        <v>21</v>
      </c>
      <c r="I4" s="30" t="s">
        <v>28</v>
      </c>
      <c r="J4" s="31">
        <v>-137.0</v>
      </c>
      <c r="K4" s="31">
        <v>3752.0</v>
      </c>
      <c r="L4" s="32">
        <f t="shared" si="2"/>
        <v>3615</v>
      </c>
      <c r="M4" s="37">
        <f t="shared" ref="M4:M302" si="4">SUM(L4+M3)</f>
        <v>16927</v>
      </c>
      <c r="N4" s="34">
        <f t="shared" si="3"/>
        <v>8463.5</v>
      </c>
      <c r="O4" s="30" t="s">
        <v>29</v>
      </c>
      <c r="P4" s="30">
        <v>2002.0</v>
      </c>
      <c r="Q4" s="38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3"/>
      <c r="AE4" s="36"/>
    </row>
    <row r="5">
      <c r="A5" s="26">
        <v>3.0</v>
      </c>
      <c r="B5" s="27">
        <v>45878.0</v>
      </c>
      <c r="C5" s="28" t="s">
        <v>30</v>
      </c>
      <c r="D5" s="39"/>
      <c r="E5" s="30" t="s">
        <v>31</v>
      </c>
      <c r="F5" s="30">
        <v>35.0</v>
      </c>
      <c r="G5" s="30" t="s">
        <v>32</v>
      </c>
      <c r="H5" s="30" t="s">
        <v>33</v>
      </c>
      <c r="I5" s="30" t="s">
        <v>34</v>
      </c>
      <c r="J5" s="31">
        <v>5529.0</v>
      </c>
      <c r="K5" s="31">
        <v>0.0</v>
      </c>
      <c r="L5" s="32">
        <f t="shared" si="2"/>
        <v>5529</v>
      </c>
      <c r="M5" s="37">
        <f t="shared" si="4"/>
        <v>22456</v>
      </c>
      <c r="N5" s="34">
        <f t="shared" si="3"/>
        <v>7485.333333</v>
      </c>
      <c r="O5" s="30" t="s">
        <v>29</v>
      </c>
      <c r="P5" s="30">
        <v>2004.0</v>
      </c>
      <c r="Q5" s="38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3"/>
      <c r="AE5" s="36"/>
    </row>
    <row r="6">
      <c r="A6" s="26">
        <v>4.0</v>
      </c>
      <c r="B6" s="27">
        <v>45882.0</v>
      </c>
      <c r="C6" s="28" t="s">
        <v>35</v>
      </c>
      <c r="D6" s="39"/>
      <c r="E6" s="30" t="s">
        <v>36</v>
      </c>
      <c r="F6" s="30">
        <v>51.0</v>
      </c>
      <c r="G6" s="30" t="s">
        <v>37</v>
      </c>
      <c r="H6" s="30" t="s">
        <v>21</v>
      </c>
      <c r="I6" s="30" t="s">
        <v>38</v>
      </c>
      <c r="J6" s="31">
        <v>1112.0</v>
      </c>
      <c r="K6" s="31">
        <v>2632.0</v>
      </c>
      <c r="L6" s="32">
        <f t="shared" si="2"/>
        <v>3744</v>
      </c>
      <c r="M6" s="37">
        <f t="shared" si="4"/>
        <v>26200</v>
      </c>
      <c r="N6" s="34">
        <f t="shared" si="3"/>
        <v>6550</v>
      </c>
      <c r="O6" s="30" t="s">
        <v>39</v>
      </c>
      <c r="P6" s="30">
        <v>2010.0</v>
      </c>
      <c r="Q6" s="38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3"/>
      <c r="AE6" s="36"/>
    </row>
    <row r="7">
      <c r="A7" s="26">
        <v>5.0</v>
      </c>
      <c r="B7" s="27">
        <v>45882.0</v>
      </c>
      <c r="C7" s="28" t="s">
        <v>35</v>
      </c>
      <c r="D7" s="39"/>
      <c r="E7" s="30" t="s">
        <v>40</v>
      </c>
      <c r="F7" s="30">
        <v>44.0</v>
      </c>
      <c r="G7" s="30" t="s">
        <v>41</v>
      </c>
      <c r="H7" s="30" t="s">
        <v>42</v>
      </c>
      <c r="I7" s="30" t="s">
        <v>43</v>
      </c>
      <c r="J7" s="31">
        <v>2695.0</v>
      </c>
      <c r="K7" s="31">
        <v>0.0</v>
      </c>
      <c r="L7" s="32">
        <f t="shared" si="2"/>
        <v>2695</v>
      </c>
      <c r="M7" s="37">
        <f t="shared" si="4"/>
        <v>28895</v>
      </c>
      <c r="N7" s="34">
        <f t="shared" si="3"/>
        <v>5779</v>
      </c>
      <c r="O7" s="30" t="s">
        <v>44</v>
      </c>
      <c r="P7" s="30">
        <v>2011.0</v>
      </c>
      <c r="Q7" s="38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3"/>
      <c r="AE7" s="36"/>
    </row>
    <row r="8">
      <c r="A8" s="26">
        <v>6.0</v>
      </c>
      <c r="B8" s="27">
        <v>45883.0</v>
      </c>
      <c r="C8" s="28" t="s">
        <v>35</v>
      </c>
      <c r="D8" s="39"/>
      <c r="E8" s="30" t="s">
        <v>45</v>
      </c>
      <c r="F8" s="30">
        <v>6.0</v>
      </c>
      <c r="G8" s="30" t="s">
        <v>46</v>
      </c>
      <c r="H8" s="30" t="s">
        <v>42</v>
      </c>
      <c r="I8" s="30" t="s">
        <v>47</v>
      </c>
      <c r="J8" s="31">
        <v>992.0</v>
      </c>
      <c r="K8" s="31">
        <v>1604.0</v>
      </c>
      <c r="L8" s="32">
        <f t="shared" si="2"/>
        <v>2596</v>
      </c>
      <c r="M8" s="37">
        <f t="shared" si="4"/>
        <v>31491</v>
      </c>
      <c r="N8" s="34">
        <f t="shared" si="3"/>
        <v>5248.5</v>
      </c>
      <c r="O8" s="30" t="s">
        <v>48</v>
      </c>
      <c r="P8" s="30">
        <v>2014.0</v>
      </c>
      <c r="Q8" s="38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3"/>
      <c r="AE8" s="36"/>
    </row>
    <row r="9">
      <c r="A9" s="26">
        <v>7.0</v>
      </c>
      <c r="B9" s="27">
        <v>45883.0</v>
      </c>
      <c r="C9" s="28" t="s">
        <v>49</v>
      </c>
      <c r="D9" s="29">
        <v>10000.0</v>
      </c>
      <c r="E9" s="30" t="s">
        <v>50</v>
      </c>
      <c r="F9" s="30">
        <v>49.0</v>
      </c>
      <c r="G9" s="30" t="s">
        <v>51</v>
      </c>
      <c r="H9" s="30" t="s">
        <v>42</v>
      </c>
      <c r="I9" s="30" t="s">
        <v>52</v>
      </c>
      <c r="J9" s="31">
        <v>1715.0</v>
      </c>
      <c r="K9" s="31">
        <v>1604.0</v>
      </c>
      <c r="L9" s="32">
        <f t="shared" si="2"/>
        <v>3319</v>
      </c>
      <c r="M9" s="37">
        <f t="shared" si="4"/>
        <v>34810</v>
      </c>
      <c r="N9" s="34">
        <f t="shared" si="3"/>
        <v>4972.857143</v>
      </c>
      <c r="O9" s="30" t="s">
        <v>29</v>
      </c>
      <c r="P9" s="30">
        <v>2012.0</v>
      </c>
      <c r="Q9" s="38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3"/>
      <c r="AE9" s="36"/>
    </row>
    <row r="10">
      <c r="A10" s="26">
        <v>8.0</v>
      </c>
      <c r="B10" s="27">
        <v>45885.0</v>
      </c>
      <c r="C10" s="28" t="s">
        <v>35</v>
      </c>
      <c r="D10" s="39"/>
      <c r="E10" s="30" t="s">
        <v>53</v>
      </c>
      <c r="F10" s="30">
        <v>8.0</v>
      </c>
      <c r="G10" s="30" t="s">
        <v>54</v>
      </c>
      <c r="H10" s="30" t="s">
        <v>42</v>
      </c>
      <c r="I10" s="30" t="s">
        <v>55</v>
      </c>
      <c r="J10" s="31">
        <v>2547.99</v>
      </c>
      <c r="K10" s="31">
        <v>0.0</v>
      </c>
      <c r="L10" s="32">
        <f t="shared" si="2"/>
        <v>2547.99</v>
      </c>
      <c r="M10" s="37">
        <f t="shared" si="4"/>
        <v>37357.99</v>
      </c>
      <c r="N10" s="34">
        <f t="shared" si="3"/>
        <v>4669.74875</v>
      </c>
      <c r="O10" s="30" t="s">
        <v>56</v>
      </c>
      <c r="P10" s="30">
        <v>2024.0</v>
      </c>
      <c r="Q10" s="38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36"/>
    </row>
    <row r="11">
      <c r="A11" s="26">
        <v>9.0</v>
      </c>
      <c r="B11" s="27">
        <v>45885.0</v>
      </c>
      <c r="C11" s="28" t="s">
        <v>35</v>
      </c>
      <c r="D11" s="39"/>
      <c r="E11" s="30" t="s">
        <v>57</v>
      </c>
      <c r="F11" s="30">
        <v>14.0</v>
      </c>
      <c r="G11" s="30" t="s">
        <v>58</v>
      </c>
      <c r="H11" s="30" t="s">
        <v>42</v>
      </c>
      <c r="I11" s="30" t="s">
        <v>59</v>
      </c>
      <c r="J11" s="31">
        <v>2570.75</v>
      </c>
      <c r="K11" s="31">
        <v>0.0</v>
      </c>
      <c r="L11" s="32">
        <f t="shared" si="2"/>
        <v>2570.75</v>
      </c>
      <c r="M11" s="37">
        <f t="shared" si="4"/>
        <v>39928.74</v>
      </c>
      <c r="N11" s="34">
        <f t="shared" si="3"/>
        <v>4436.526667</v>
      </c>
      <c r="O11" s="30" t="s">
        <v>39</v>
      </c>
      <c r="P11" s="30">
        <v>2023.0</v>
      </c>
      <c r="Q11" s="35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3"/>
      <c r="AE11" s="36"/>
    </row>
    <row r="12">
      <c r="A12" s="26">
        <v>10.0</v>
      </c>
      <c r="B12" s="27">
        <v>45887.0</v>
      </c>
      <c r="C12" s="28" t="s">
        <v>35</v>
      </c>
      <c r="D12" s="39"/>
      <c r="E12" s="30" t="s">
        <v>60</v>
      </c>
      <c r="F12" s="30">
        <v>44.0</v>
      </c>
      <c r="G12" s="30" t="s">
        <v>61</v>
      </c>
      <c r="H12" s="30" t="s">
        <v>62</v>
      </c>
      <c r="I12" s="30" t="s">
        <v>63</v>
      </c>
      <c r="J12" s="31">
        <v>700.22</v>
      </c>
      <c r="K12" s="31">
        <v>1925.11</v>
      </c>
      <c r="L12" s="32">
        <f t="shared" si="2"/>
        <v>2625.33</v>
      </c>
      <c r="M12" s="37">
        <f t="shared" si="4"/>
        <v>42554.07</v>
      </c>
      <c r="N12" s="34">
        <f t="shared" si="3"/>
        <v>4255.407</v>
      </c>
      <c r="O12" s="30" t="s">
        <v>48</v>
      </c>
      <c r="P12" s="30">
        <v>2018.0</v>
      </c>
      <c r="Q12" s="35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3"/>
      <c r="AE12" s="36"/>
    </row>
    <row r="13">
      <c r="A13" s="26">
        <v>11.0</v>
      </c>
      <c r="B13" s="27">
        <v>45890.0</v>
      </c>
      <c r="C13" s="28" t="s">
        <v>64</v>
      </c>
      <c r="D13" s="29">
        <v>18000.0</v>
      </c>
      <c r="E13" s="30" t="s">
        <v>65</v>
      </c>
      <c r="F13" s="30">
        <v>26.0</v>
      </c>
      <c r="G13" s="30" t="s">
        <v>66</v>
      </c>
      <c r="H13" s="30" t="s">
        <v>33</v>
      </c>
      <c r="I13" s="30" t="s">
        <v>67</v>
      </c>
      <c r="J13" s="31">
        <v>4031.74</v>
      </c>
      <c r="K13" s="31">
        <v>0.0</v>
      </c>
      <c r="L13" s="32">
        <f t="shared" si="2"/>
        <v>4031.74</v>
      </c>
      <c r="M13" s="37">
        <f t="shared" si="4"/>
        <v>46585.81</v>
      </c>
      <c r="N13" s="34">
        <f t="shared" si="3"/>
        <v>4235.073636</v>
      </c>
      <c r="O13" s="30" t="s">
        <v>68</v>
      </c>
      <c r="P13" s="30">
        <v>2032.0</v>
      </c>
      <c r="Q13" s="35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"/>
      <c r="AE13" s="36"/>
    </row>
    <row r="14">
      <c r="A14" s="26">
        <v>12.0</v>
      </c>
      <c r="B14" s="27">
        <v>45891.0</v>
      </c>
      <c r="C14" s="28" t="s">
        <v>30</v>
      </c>
      <c r="D14" s="39"/>
      <c r="E14" s="30" t="s">
        <v>69</v>
      </c>
      <c r="F14" s="30">
        <v>14.0</v>
      </c>
      <c r="G14" s="30" t="s">
        <v>70</v>
      </c>
      <c r="H14" s="30" t="s">
        <v>71</v>
      </c>
      <c r="I14" s="30" t="s">
        <v>72</v>
      </c>
      <c r="J14" s="31">
        <v>-2392.0</v>
      </c>
      <c r="K14" s="31">
        <v>2997.0</v>
      </c>
      <c r="L14" s="32">
        <f t="shared" si="2"/>
        <v>605</v>
      </c>
      <c r="M14" s="37">
        <f t="shared" si="4"/>
        <v>47190.81</v>
      </c>
      <c r="N14" s="34">
        <f t="shared" si="3"/>
        <v>3932.5675</v>
      </c>
      <c r="O14" s="30" t="s">
        <v>48</v>
      </c>
      <c r="P14" s="30">
        <v>2027.0</v>
      </c>
      <c r="Q14" s="38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3"/>
      <c r="AE14" s="36"/>
    </row>
    <row r="15">
      <c r="A15" s="26">
        <v>13.0</v>
      </c>
      <c r="B15" s="27">
        <v>45895.0</v>
      </c>
      <c r="C15" s="28" t="s">
        <v>73</v>
      </c>
      <c r="D15" s="39"/>
      <c r="E15" s="30" t="s">
        <v>74</v>
      </c>
      <c r="F15" s="30">
        <v>18.0</v>
      </c>
      <c r="G15" s="30" t="s">
        <v>75</v>
      </c>
      <c r="H15" s="30" t="s">
        <v>71</v>
      </c>
      <c r="I15" s="30" t="s">
        <v>76</v>
      </c>
      <c r="J15" s="31">
        <v>-3227.84</v>
      </c>
      <c r="K15" s="31">
        <v>2254.0</v>
      </c>
      <c r="L15" s="32">
        <f t="shared" si="2"/>
        <v>-973.84</v>
      </c>
      <c r="M15" s="37">
        <f t="shared" si="4"/>
        <v>46216.97</v>
      </c>
      <c r="N15" s="34">
        <f t="shared" si="3"/>
        <v>3555.151538</v>
      </c>
      <c r="O15" s="30" t="s">
        <v>39</v>
      </c>
      <c r="P15" s="30">
        <v>2046.0</v>
      </c>
      <c r="Q15" s="35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  <c r="AE15" s="36"/>
    </row>
    <row r="16" ht="14.25" customHeight="1">
      <c r="A16" s="26">
        <v>14.0</v>
      </c>
      <c r="B16" s="27">
        <v>45898.0</v>
      </c>
      <c r="C16" s="28" t="s">
        <v>77</v>
      </c>
      <c r="D16" s="29">
        <v>16500.0</v>
      </c>
      <c r="E16" s="30" t="s">
        <v>78</v>
      </c>
      <c r="F16" s="30">
        <v>2.0</v>
      </c>
      <c r="G16" s="30" t="s">
        <v>79</v>
      </c>
      <c r="H16" s="30" t="s">
        <v>71</v>
      </c>
      <c r="I16" s="30" t="s">
        <v>80</v>
      </c>
      <c r="J16" s="31">
        <v>5282.0</v>
      </c>
      <c r="K16" s="40">
        <v>400.0</v>
      </c>
      <c r="L16" s="33">
        <f t="shared" si="2"/>
        <v>5682</v>
      </c>
      <c r="M16" s="37">
        <f t="shared" si="4"/>
        <v>51898.97</v>
      </c>
      <c r="N16" s="41">
        <f t="shared" si="3"/>
        <v>3707.069286</v>
      </c>
      <c r="O16" s="30" t="s">
        <v>81</v>
      </c>
      <c r="P16" s="30">
        <v>2061.0</v>
      </c>
      <c r="Q16" s="38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/>
      <c r="AE16" s="36"/>
    </row>
    <row r="17">
      <c r="A17" s="26">
        <v>15.0</v>
      </c>
      <c r="B17" s="27">
        <v>45898.0</v>
      </c>
      <c r="C17" s="28" t="s">
        <v>35</v>
      </c>
      <c r="D17" s="39"/>
      <c r="E17" s="30" t="s">
        <v>82</v>
      </c>
      <c r="F17" s="30">
        <v>22.0</v>
      </c>
      <c r="G17" s="30" t="s">
        <v>83</v>
      </c>
      <c r="H17" s="30" t="s">
        <v>84</v>
      </c>
      <c r="I17" s="30" t="s">
        <v>85</v>
      </c>
      <c r="J17" s="31">
        <v>790.0</v>
      </c>
      <c r="K17" s="40">
        <v>1431.0</v>
      </c>
      <c r="L17" s="33">
        <f t="shared" si="2"/>
        <v>2221</v>
      </c>
      <c r="M17" s="37">
        <f t="shared" si="4"/>
        <v>54119.97</v>
      </c>
      <c r="N17" s="41">
        <f t="shared" si="3"/>
        <v>3607.998</v>
      </c>
      <c r="O17" s="30" t="s">
        <v>29</v>
      </c>
      <c r="P17" s="30">
        <v>2058.0</v>
      </c>
      <c r="Q17" s="38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3"/>
      <c r="AE17" s="36">
        <v>5.0</v>
      </c>
    </row>
    <row r="18">
      <c r="A18" s="26">
        <v>16.0</v>
      </c>
      <c r="B18" s="27">
        <v>45899.0</v>
      </c>
      <c r="C18" s="28" t="s">
        <v>35</v>
      </c>
      <c r="D18" s="39"/>
      <c r="E18" s="30" t="s">
        <v>86</v>
      </c>
      <c r="F18" s="30">
        <v>22.0</v>
      </c>
      <c r="G18" s="30" t="s">
        <v>87</v>
      </c>
      <c r="H18" s="30" t="s">
        <v>88</v>
      </c>
      <c r="I18" s="30" t="s">
        <v>89</v>
      </c>
      <c r="J18" s="31">
        <v>2924.0</v>
      </c>
      <c r="K18" s="31">
        <v>276.35</v>
      </c>
      <c r="L18" s="32">
        <f t="shared" si="2"/>
        <v>3200.35</v>
      </c>
      <c r="M18" s="42">
        <f t="shared" si="4"/>
        <v>57320.32</v>
      </c>
      <c r="N18" s="34">
        <f t="shared" si="3"/>
        <v>3582.52</v>
      </c>
      <c r="O18" s="30" t="s">
        <v>56</v>
      </c>
      <c r="P18" s="30">
        <v>2066.0</v>
      </c>
      <c r="Q18" s="38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3"/>
      <c r="AE18" s="36"/>
    </row>
    <row r="19">
      <c r="A19" s="26">
        <v>17.0</v>
      </c>
      <c r="B19" s="27">
        <v>45899.0</v>
      </c>
      <c r="C19" s="28" t="s">
        <v>35</v>
      </c>
      <c r="D19" s="39"/>
      <c r="E19" s="30" t="s">
        <v>90</v>
      </c>
      <c r="F19" s="30">
        <v>2.0</v>
      </c>
      <c r="G19" s="30" t="s">
        <v>91</v>
      </c>
      <c r="H19" s="30" t="s">
        <v>92</v>
      </c>
      <c r="I19" s="30" t="s">
        <v>93</v>
      </c>
      <c r="J19" s="31">
        <v>5283.0</v>
      </c>
      <c r="K19" s="31">
        <v>370.08</v>
      </c>
      <c r="L19" s="32">
        <f t="shared" si="2"/>
        <v>5653.08</v>
      </c>
      <c r="M19" s="42">
        <f t="shared" si="4"/>
        <v>62973.4</v>
      </c>
      <c r="N19" s="34">
        <f t="shared" si="3"/>
        <v>3704.317647</v>
      </c>
      <c r="O19" s="30" t="s">
        <v>44</v>
      </c>
      <c r="P19" s="30">
        <v>2064.0</v>
      </c>
      <c r="Q19" s="38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3"/>
      <c r="AE19" s="36"/>
    </row>
    <row r="20">
      <c r="A20" s="43">
        <v>18.0</v>
      </c>
      <c r="B20" s="44"/>
      <c r="C20" s="42"/>
      <c r="D20" s="39"/>
      <c r="E20" s="45"/>
      <c r="F20" s="45"/>
      <c r="G20" s="45"/>
      <c r="H20" s="45"/>
      <c r="I20" s="45"/>
      <c r="J20" s="32"/>
      <c r="K20" s="32"/>
      <c r="L20" s="32">
        <f t="shared" si="2"/>
        <v>0</v>
      </c>
      <c r="M20" s="42">
        <f t="shared" si="4"/>
        <v>62973.4</v>
      </c>
      <c r="N20" s="42">
        <f t="shared" si="3"/>
        <v>3498.522222</v>
      </c>
      <c r="O20" s="45"/>
      <c r="P20" s="45"/>
      <c r="Q20" s="38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"/>
      <c r="AE20" s="36"/>
    </row>
    <row r="21" ht="15.75" customHeight="1">
      <c r="A21" s="26">
        <v>19.0</v>
      </c>
      <c r="B21" s="44"/>
      <c r="C21" s="42"/>
      <c r="D21" s="39"/>
      <c r="E21" s="45"/>
      <c r="F21" s="45"/>
      <c r="G21" s="45"/>
      <c r="H21" s="45"/>
      <c r="I21" s="45"/>
      <c r="J21" s="32"/>
      <c r="K21" s="32"/>
      <c r="L21" s="32">
        <f t="shared" si="2"/>
        <v>0</v>
      </c>
      <c r="M21" s="42">
        <f t="shared" si="4"/>
        <v>62973.4</v>
      </c>
      <c r="N21" s="34">
        <f t="shared" si="3"/>
        <v>3314.389474</v>
      </c>
      <c r="O21" s="45"/>
      <c r="P21" s="45"/>
      <c r="Q21" s="38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3"/>
      <c r="AE21" s="36"/>
    </row>
    <row r="22" ht="15.75" customHeight="1">
      <c r="A22" s="26">
        <v>20.0</v>
      </c>
      <c r="B22" s="44"/>
      <c r="C22" s="42"/>
      <c r="D22" s="39"/>
      <c r="E22" s="45"/>
      <c r="F22" s="45"/>
      <c r="G22" s="45"/>
      <c r="H22" s="45"/>
      <c r="I22" s="45"/>
      <c r="J22" s="32"/>
      <c r="K22" s="32"/>
      <c r="L22" s="32">
        <f t="shared" si="2"/>
        <v>0</v>
      </c>
      <c r="M22" s="42">
        <f t="shared" si="4"/>
        <v>62973.4</v>
      </c>
      <c r="N22" s="34">
        <f t="shared" si="3"/>
        <v>3148.67</v>
      </c>
      <c r="O22" s="45"/>
      <c r="P22" s="45"/>
      <c r="Q22" s="38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6"/>
    </row>
    <row r="23" ht="15.75" customHeight="1">
      <c r="A23" s="26">
        <v>21.0</v>
      </c>
      <c r="B23" s="44"/>
      <c r="C23" s="42"/>
      <c r="D23" s="39"/>
      <c r="E23" s="45"/>
      <c r="F23" s="45"/>
      <c r="G23" s="45"/>
      <c r="H23" s="45"/>
      <c r="I23" s="45"/>
      <c r="J23" s="32"/>
      <c r="K23" s="32"/>
      <c r="L23" s="32">
        <f t="shared" si="2"/>
        <v>0</v>
      </c>
      <c r="M23" s="42">
        <f t="shared" si="4"/>
        <v>62973.4</v>
      </c>
      <c r="N23" s="34">
        <f t="shared" si="3"/>
        <v>2998.733333</v>
      </c>
      <c r="O23" s="45"/>
      <c r="P23" s="45"/>
      <c r="Q23" s="38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"/>
      <c r="AE23" s="36"/>
    </row>
    <row r="24" ht="15.75" customHeight="1">
      <c r="A24" s="26">
        <v>22.0</v>
      </c>
      <c r="B24" s="44"/>
      <c r="C24" s="42"/>
      <c r="D24" s="39"/>
      <c r="E24" s="45"/>
      <c r="F24" s="45"/>
      <c r="G24" s="45"/>
      <c r="H24" s="45"/>
      <c r="I24" s="45"/>
      <c r="J24" s="32"/>
      <c r="K24" s="33"/>
      <c r="L24" s="33">
        <f t="shared" si="2"/>
        <v>0</v>
      </c>
      <c r="M24" s="37">
        <f t="shared" si="4"/>
        <v>62973.4</v>
      </c>
      <c r="N24" s="41">
        <f t="shared" si="3"/>
        <v>2862.427273</v>
      </c>
      <c r="O24" s="46"/>
      <c r="P24" s="46"/>
      <c r="Q24" s="38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6"/>
    </row>
    <row r="25" ht="15.75" customHeight="1">
      <c r="A25" s="26">
        <v>23.0</v>
      </c>
      <c r="B25" s="44"/>
      <c r="C25" s="42"/>
      <c r="D25" s="39"/>
      <c r="E25" s="45"/>
      <c r="F25" s="45"/>
      <c r="G25" s="45"/>
      <c r="H25" s="45"/>
      <c r="I25" s="45"/>
      <c r="J25" s="32"/>
      <c r="K25" s="33"/>
      <c r="L25" s="33">
        <f t="shared" si="2"/>
        <v>0</v>
      </c>
      <c r="M25" s="37">
        <f t="shared" si="4"/>
        <v>62973.4</v>
      </c>
      <c r="N25" s="41">
        <f t="shared" si="3"/>
        <v>2737.973913</v>
      </c>
      <c r="O25" s="46"/>
      <c r="P25" s="46"/>
      <c r="Q25" s="47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6"/>
    </row>
    <row r="26" ht="15.75" customHeight="1">
      <c r="A26" s="26">
        <v>24.0</v>
      </c>
      <c r="B26" s="44"/>
      <c r="C26" s="42"/>
      <c r="D26" s="39"/>
      <c r="E26" s="45"/>
      <c r="F26" s="45"/>
      <c r="G26" s="45"/>
      <c r="H26" s="45"/>
      <c r="I26" s="45"/>
      <c r="J26" s="32"/>
      <c r="K26" s="33"/>
      <c r="L26" s="33">
        <f t="shared" si="2"/>
        <v>0</v>
      </c>
      <c r="M26" s="37">
        <f t="shared" si="4"/>
        <v>62973.4</v>
      </c>
      <c r="N26" s="41">
        <f t="shared" si="3"/>
        <v>2623.891667</v>
      </c>
      <c r="O26" s="46"/>
      <c r="P26" s="46"/>
      <c r="Q26" s="38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6"/>
    </row>
    <row r="27" ht="15.75" customHeight="1">
      <c r="A27" s="26">
        <v>25.0</v>
      </c>
      <c r="B27" s="44"/>
      <c r="C27" s="42"/>
      <c r="D27" s="39"/>
      <c r="E27" s="45"/>
      <c r="F27" s="45"/>
      <c r="G27" s="45"/>
      <c r="H27" s="45"/>
      <c r="I27" s="45"/>
      <c r="J27" s="32"/>
      <c r="K27" s="33"/>
      <c r="L27" s="33">
        <f t="shared" si="2"/>
        <v>0</v>
      </c>
      <c r="M27" s="37">
        <f t="shared" si="4"/>
        <v>62973.4</v>
      </c>
      <c r="N27" s="41">
        <f t="shared" si="3"/>
        <v>2518.936</v>
      </c>
      <c r="O27" s="46"/>
      <c r="P27" s="46"/>
      <c r="Q27" s="48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6"/>
    </row>
    <row r="28" ht="15.75" customHeight="1">
      <c r="A28" s="26">
        <v>26.0</v>
      </c>
      <c r="B28" s="44"/>
      <c r="C28" s="42"/>
      <c r="D28" s="39"/>
      <c r="E28" s="45"/>
      <c r="F28" s="45"/>
      <c r="G28" s="45"/>
      <c r="H28" s="45"/>
      <c r="I28" s="45"/>
      <c r="J28" s="32"/>
      <c r="K28" s="33"/>
      <c r="L28" s="33">
        <f t="shared" si="2"/>
        <v>0</v>
      </c>
      <c r="M28" s="37">
        <f t="shared" si="4"/>
        <v>62973.4</v>
      </c>
      <c r="N28" s="41">
        <f t="shared" si="3"/>
        <v>2422.053846</v>
      </c>
      <c r="O28" s="46"/>
      <c r="P28" s="46"/>
      <c r="Q28" s="38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6"/>
    </row>
    <row r="29" ht="15.75" customHeight="1">
      <c r="A29" s="26">
        <v>27.0</v>
      </c>
      <c r="B29" s="44"/>
      <c r="C29" s="42"/>
      <c r="D29" s="39"/>
      <c r="E29" s="45"/>
      <c r="F29" s="45"/>
      <c r="G29" s="45"/>
      <c r="H29" s="45"/>
      <c r="I29" s="45"/>
      <c r="J29" s="32"/>
      <c r="K29" s="33"/>
      <c r="L29" s="33">
        <f t="shared" si="2"/>
        <v>0</v>
      </c>
      <c r="M29" s="37">
        <f t="shared" si="4"/>
        <v>62973.4</v>
      </c>
      <c r="N29" s="41">
        <f t="shared" si="3"/>
        <v>2332.348148</v>
      </c>
      <c r="O29" s="46"/>
      <c r="P29" s="46"/>
      <c r="Q29" s="38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6"/>
    </row>
    <row r="30" ht="15.75" customHeight="1">
      <c r="A30" s="26">
        <v>28.0</v>
      </c>
      <c r="B30" s="44"/>
      <c r="C30" s="42"/>
      <c r="D30" s="39"/>
      <c r="E30" s="45"/>
      <c r="F30" s="45"/>
      <c r="G30" s="45"/>
      <c r="H30" s="45"/>
      <c r="I30" s="45"/>
      <c r="J30" s="33"/>
      <c r="K30" s="33"/>
      <c r="L30" s="33">
        <f t="shared" si="2"/>
        <v>0</v>
      </c>
      <c r="M30" s="37">
        <f t="shared" si="4"/>
        <v>62973.4</v>
      </c>
      <c r="N30" s="41">
        <f t="shared" si="3"/>
        <v>2249.05</v>
      </c>
      <c r="O30" s="46"/>
      <c r="P30" s="46"/>
      <c r="Q30" s="38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6"/>
    </row>
    <row r="31" ht="15.75" customHeight="1">
      <c r="A31" s="49">
        <v>29.0</v>
      </c>
      <c r="B31" s="50"/>
      <c r="C31" s="51"/>
      <c r="D31" s="52"/>
      <c r="E31" s="53"/>
      <c r="F31" s="53"/>
      <c r="G31" s="53"/>
      <c r="H31" s="53"/>
      <c r="I31" s="53"/>
      <c r="J31" s="54"/>
      <c r="K31" s="54"/>
      <c r="L31" s="54">
        <f t="shared" si="2"/>
        <v>0</v>
      </c>
      <c r="M31" s="51">
        <f t="shared" si="4"/>
        <v>62973.4</v>
      </c>
      <c r="N31" s="55">
        <f t="shared" si="3"/>
        <v>2171.496552</v>
      </c>
      <c r="O31" s="56"/>
      <c r="P31" s="53"/>
      <c r="Q31" s="57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6"/>
    </row>
    <row r="32" ht="15.75" customHeight="1">
      <c r="A32" s="49">
        <v>30.0</v>
      </c>
      <c r="B32" s="50"/>
      <c r="C32" s="51"/>
      <c r="D32" s="52"/>
      <c r="E32" s="53"/>
      <c r="F32" s="53"/>
      <c r="G32" s="53"/>
      <c r="H32" s="53"/>
      <c r="I32" s="53"/>
      <c r="J32" s="54"/>
      <c r="K32" s="54"/>
      <c r="L32" s="54">
        <f t="shared" si="2"/>
        <v>0</v>
      </c>
      <c r="M32" s="51">
        <f t="shared" si="4"/>
        <v>62973.4</v>
      </c>
      <c r="N32" s="55">
        <f t="shared" si="3"/>
        <v>2099.113333</v>
      </c>
      <c r="O32" s="56"/>
      <c r="P32" s="53"/>
      <c r="Q32" s="57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6"/>
    </row>
    <row r="33" ht="15.75" customHeight="1">
      <c r="A33" s="49">
        <v>31.0</v>
      </c>
      <c r="B33" s="50"/>
      <c r="C33" s="51"/>
      <c r="D33" s="58"/>
      <c r="E33" s="53"/>
      <c r="F33" s="53"/>
      <c r="G33" s="53"/>
      <c r="H33" s="53"/>
      <c r="I33" s="53"/>
      <c r="J33" s="54"/>
      <c r="K33" s="54"/>
      <c r="L33" s="54">
        <f t="shared" si="2"/>
        <v>0</v>
      </c>
      <c r="M33" s="51">
        <f t="shared" si="4"/>
        <v>62973.4</v>
      </c>
      <c r="N33" s="55">
        <f t="shared" si="3"/>
        <v>2031.4</v>
      </c>
      <c r="O33" s="56"/>
      <c r="P33" s="53"/>
      <c r="Q33" s="57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6"/>
    </row>
    <row r="34" ht="15.75" customHeight="1">
      <c r="A34" s="49">
        <v>32.0</v>
      </c>
      <c r="B34" s="50"/>
      <c r="C34" s="51"/>
      <c r="D34" s="52"/>
      <c r="E34" s="53"/>
      <c r="F34" s="53"/>
      <c r="G34" s="53"/>
      <c r="H34" s="53"/>
      <c r="I34" s="53"/>
      <c r="J34" s="54"/>
      <c r="K34" s="54"/>
      <c r="L34" s="54">
        <f t="shared" si="2"/>
        <v>0</v>
      </c>
      <c r="M34" s="51">
        <f t="shared" si="4"/>
        <v>62973.4</v>
      </c>
      <c r="N34" s="55">
        <f t="shared" si="3"/>
        <v>1967.91875</v>
      </c>
      <c r="O34" s="56"/>
      <c r="P34" s="53"/>
      <c r="Q34" s="57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6"/>
    </row>
    <row r="35" ht="15.75" customHeight="1">
      <c r="A35" s="49">
        <v>33.0</v>
      </c>
      <c r="B35" s="50"/>
      <c r="C35" s="51"/>
      <c r="D35" s="52"/>
      <c r="E35" s="53"/>
      <c r="F35" s="53"/>
      <c r="G35" s="53"/>
      <c r="H35" s="53"/>
      <c r="I35" s="53"/>
      <c r="J35" s="54"/>
      <c r="K35" s="54"/>
      <c r="L35" s="54">
        <f t="shared" si="2"/>
        <v>0</v>
      </c>
      <c r="M35" s="51">
        <f t="shared" si="4"/>
        <v>62973.4</v>
      </c>
      <c r="N35" s="55">
        <f t="shared" si="3"/>
        <v>1908.284848</v>
      </c>
      <c r="O35" s="56"/>
      <c r="P35" s="53"/>
      <c r="Q35" s="57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6"/>
    </row>
    <row r="36" ht="15.75" customHeight="1">
      <c r="A36" s="49">
        <v>34.0</v>
      </c>
      <c r="B36" s="50"/>
      <c r="C36" s="51"/>
      <c r="D36" s="52"/>
      <c r="E36" s="53"/>
      <c r="F36" s="53"/>
      <c r="G36" s="53"/>
      <c r="H36" s="53"/>
      <c r="I36" s="53"/>
      <c r="J36" s="54"/>
      <c r="K36" s="54"/>
      <c r="L36" s="54">
        <f t="shared" si="2"/>
        <v>0</v>
      </c>
      <c r="M36" s="51">
        <f t="shared" si="4"/>
        <v>62973.4</v>
      </c>
      <c r="N36" s="55">
        <f t="shared" si="3"/>
        <v>1852.158824</v>
      </c>
      <c r="O36" s="56"/>
      <c r="P36" s="53"/>
      <c r="Q36" s="5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60"/>
      <c r="AE36" s="36"/>
    </row>
    <row r="37" ht="15.75" customHeight="1">
      <c r="A37" s="49">
        <v>35.0</v>
      </c>
      <c r="B37" s="50"/>
      <c r="C37" s="51"/>
      <c r="D37" s="52"/>
      <c r="E37" s="53"/>
      <c r="F37" s="53"/>
      <c r="G37" s="53"/>
      <c r="H37" s="53"/>
      <c r="I37" s="53"/>
      <c r="J37" s="54"/>
      <c r="K37" s="54"/>
      <c r="L37" s="54">
        <f t="shared" si="2"/>
        <v>0</v>
      </c>
      <c r="M37" s="51">
        <f t="shared" si="4"/>
        <v>62973.4</v>
      </c>
      <c r="N37" s="55">
        <f t="shared" si="3"/>
        <v>1799.24</v>
      </c>
      <c r="O37" s="56"/>
      <c r="P37" s="53"/>
      <c r="Q37" s="57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6"/>
    </row>
    <row r="38" ht="15.75" customHeight="1">
      <c r="A38" s="49">
        <v>36.0</v>
      </c>
      <c r="B38" s="50"/>
      <c r="C38" s="51"/>
      <c r="D38" s="52"/>
      <c r="E38" s="53"/>
      <c r="F38" s="53"/>
      <c r="G38" s="53"/>
      <c r="H38" s="53"/>
      <c r="I38" s="53"/>
      <c r="J38" s="54"/>
      <c r="K38" s="54"/>
      <c r="L38" s="54">
        <f t="shared" si="2"/>
        <v>0</v>
      </c>
      <c r="M38" s="51">
        <f t="shared" si="4"/>
        <v>62973.4</v>
      </c>
      <c r="N38" s="55">
        <f t="shared" si="3"/>
        <v>1749.261111</v>
      </c>
      <c r="O38" s="56"/>
      <c r="P38" s="53"/>
      <c r="Q38" s="57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6"/>
    </row>
    <row r="39" ht="15.0" customHeight="1">
      <c r="A39" s="49">
        <v>37.0</v>
      </c>
      <c r="B39" s="50"/>
      <c r="C39" s="51"/>
      <c r="D39" s="52"/>
      <c r="E39" s="53"/>
      <c r="F39" s="53"/>
      <c r="G39" s="53"/>
      <c r="H39" s="53"/>
      <c r="I39" s="53"/>
      <c r="J39" s="54"/>
      <c r="K39" s="54"/>
      <c r="L39" s="54">
        <f t="shared" si="2"/>
        <v>0</v>
      </c>
      <c r="M39" s="51">
        <f t="shared" si="4"/>
        <v>62973.4</v>
      </c>
      <c r="N39" s="55">
        <f t="shared" si="3"/>
        <v>1701.983784</v>
      </c>
      <c r="O39" s="56"/>
      <c r="P39" s="53"/>
      <c r="Q39" s="57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6"/>
    </row>
    <row r="40" ht="15.75" customHeight="1">
      <c r="A40" s="49">
        <v>38.0</v>
      </c>
      <c r="B40" s="50"/>
      <c r="C40" s="51"/>
      <c r="D40" s="52"/>
      <c r="E40" s="53"/>
      <c r="F40" s="53"/>
      <c r="G40" s="53"/>
      <c r="H40" s="53"/>
      <c r="I40" s="53"/>
      <c r="J40" s="54"/>
      <c r="K40" s="54"/>
      <c r="L40" s="54">
        <f t="shared" si="2"/>
        <v>0</v>
      </c>
      <c r="M40" s="51">
        <f t="shared" si="4"/>
        <v>62973.4</v>
      </c>
      <c r="N40" s="55">
        <f t="shared" si="3"/>
        <v>1657.194737</v>
      </c>
      <c r="O40" s="56"/>
      <c r="P40" s="53"/>
      <c r="Q40" s="57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6"/>
    </row>
    <row r="41" ht="15.75" customHeight="1">
      <c r="A41" s="49">
        <v>39.0</v>
      </c>
      <c r="B41" s="50"/>
      <c r="C41" s="51"/>
      <c r="D41" s="52"/>
      <c r="E41" s="53"/>
      <c r="F41" s="53"/>
      <c r="G41" s="53"/>
      <c r="H41" s="53"/>
      <c r="I41" s="53"/>
      <c r="J41" s="54"/>
      <c r="K41" s="54"/>
      <c r="L41" s="54">
        <f t="shared" si="2"/>
        <v>0</v>
      </c>
      <c r="M41" s="51">
        <f t="shared" si="4"/>
        <v>62973.4</v>
      </c>
      <c r="N41" s="55">
        <f t="shared" si="3"/>
        <v>1614.702564</v>
      </c>
      <c r="O41" s="56"/>
      <c r="P41" s="53"/>
      <c r="Q41" s="57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6"/>
    </row>
    <row r="42" ht="15.75" customHeight="1">
      <c r="A42" s="49">
        <v>40.0</v>
      </c>
      <c r="B42" s="50"/>
      <c r="C42" s="51"/>
      <c r="D42" s="52"/>
      <c r="E42" s="53"/>
      <c r="F42" s="53"/>
      <c r="G42" s="53"/>
      <c r="H42" s="53"/>
      <c r="I42" s="53"/>
      <c r="J42" s="54"/>
      <c r="K42" s="54"/>
      <c r="L42" s="54">
        <f t="shared" si="2"/>
        <v>0</v>
      </c>
      <c r="M42" s="51">
        <f t="shared" si="4"/>
        <v>62973.4</v>
      </c>
      <c r="N42" s="55">
        <f t="shared" si="3"/>
        <v>1574.335</v>
      </c>
      <c r="O42" s="56"/>
      <c r="P42" s="53"/>
      <c r="Q42" s="57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6"/>
    </row>
    <row r="43" ht="15.75" customHeight="1">
      <c r="A43" s="49">
        <v>41.0</v>
      </c>
      <c r="B43" s="50"/>
      <c r="C43" s="51"/>
      <c r="D43" s="52"/>
      <c r="E43" s="53"/>
      <c r="F43" s="53"/>
      <c r="G43" s="53"/>
      <c r="H43" s="53"/>
      <c r="I43" s="53"/>
      <c r="J43" s="54"/>
      <c r="K43" s="54"/>
      <c r="L43" s="54">
        <f t="shared" si="2"/>
        <v>0</v>
      </c>
      <c r="M43" s="51">
        <f t="shared" si="4"/>
        <v>62973.4</v>
      </c>
      <c r="N43" s="55">
        <f t="shared" si="3"/>
        <v>1535.936585</v>
      </c>
      <c r="O43" s="56"/>
      <c r="P43" s="53"/>
      <c r="Q43" s="57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6"/>
    </row>
    <row r="44" ht="15.75" customHeight="1">
      <c r="A44" s="49">
        <v>42.0</v>
      </c>
      <c r="B44" s="50"/>
      <c r="C44" s="51"/>
      <c r="D44" s="52"/>
      <c r="E44" s="53"/>
      <c r="F44" s="53"/>
      <c r="G44" s="53"/>
      <c r="H44" s="53"/>
      <c r="I44" s="53"/>
      <c r="J44" s="54"/>
      <c r="K44" s="54"/>
      <c r="L44" s="54">
        <f t="shared" si="2"/>
        <v>0</v>
      </c>
      <c r="M44" s="51">
        <f t="shared" si="4"/>
        <v>62973.4</v>
      </c>
      <c r="N44" s="55">
        <f t="shared" si="3"/>
        <v>1499.366667</v>
      </c>
      <c r="O44" s="56"/>
      <c r="P44" s="53"/>
      <c r="Q44" s="57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6"/>
    </row>
    <row r="45" ht="15.75" customHeight="1">
      <c r="A45" s="49">
        <v>43.0</v>
      </c>
      <c r="B45" s="50"/>
      <c r="C45" s="51"/>
      <c r="D45" s="58"/>
      <c r="E45" s="53"/>
      <c r="F45" s="53"/>
      <c r="G45" s="53"/>
      <c r="H45" s="53"/>
      <c r="I45" s="53"/>
      <c r="J45" s="54"/>
      <c r="K45" s="54"/>
      <c r="L45" s="54">
        <f t="shared" si="2"/>
        <v>0</v>
      </c>
      <c r="M45" s="51">
        <f t="shared" si="4"/>
        <v>62973.4</v>
      </c>
      <c r="N45" s="55">
        <f t="shared" si="3"/>
        <v>1464.497674</v>
      </c>
      <c r="O45" s="56"/>
      <c r="P45" s="53"/>
      <c r="Q45" s="57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6"/>
    </row>
    <row r="46" ht="15.75" customHeight="1">
      <c r="A46" s="49">
        <v>44.0</v>
      </c>
      <c r="B46" s="50"/>
      <c r="C46" s="51"/>
      <c r="D46" s="52"/>
      <c r="E46" s="53"/>
      <c r="F46" s="53"/>
      <c r="G46" s="53"/>
      <c r="H46" s="53"/>
      <c r="I46" s="53"/>
      <c r="J46" s="54"/>
      <c r="K46" s="54"/>
      <c r="L46" s="54">
        <f t="shared" si="2"/>
        <v>0</v>
      </c>
      <c r="M46" s="51">
        <f t="shared" si="4"/>
        <v>62973.4</v>
      </c>
      <c r="N46" s="55">
        <f t="shared" si="3"/>
        <v>1431.213636</v>
      </c>
      <c r="O46" s="56"/>
      <c r="P46" s="53"/>
      <c r="Q46" s="57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6"/>
    </row>
    <row r="47" ht="15.75" customHeight="1">
      <c r="A47" s="49">
        <v>45.0</v>
      </c>
      <c r="B47" s="50"/>
      <c r="C47" s="51"/>
      <c r="D47" s="52"/>
      <c r="E47" s="53"/>
      <c r="F47" s="53"/>
      <c r="G47" s="53"/>
      <c r="H47" s="53"/>
      <c r="I47" s="53"/>
      <c r="J47" s="54"/>
      <c r="K47" s="54"/>
      <c r="L47" s="54">
        <f t="shared" si="2"/>
        <v>0</v>
      </c>
      <c r="M47" s="51">
        <f t="shared" si="4"/>
        <v>62973.4</v>
      </c>
      <c r="N47" s="55">
        <f t="shared" si="3"/>
        <v>1399.408889</v>
      </c>
      <c r="O47" s="56"/>
      <c r="P47" s="53"/>
      <c r="Q47" s="57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6"/>
    </row>
    <row r="48" ht="15.75" customHeight="1">
      <c r="A48" s="49">
        <v>46.0</v>
      </c>
      <c r="B48" s="50"/>
      <c r="C48" s="51"/>
      <c r="D48" s="52"/>
      <c r="E48" s="53"/>
      <c r="F48" s="53"/>
      <c r="G48" s="53"/>
      <c r="H48" s="53"/>
      <c r="I48" s="53"/>
      <c r="J48" s="54"/>
      <c r="K48" s="54"/>
      <c r="L48" s="54">
        <f t="shared" si="2"/>
        <v>0</v>
      </c>
      <c r="M48" s="51">
        <f t="shared" si="4"/>
        <v>62973.4</v>
      </c>
      <c r="N48" s="55">
        <f t="shared" si="3"/>
        <v>1368.986957</v>
      </c>
      <c r="O48" s="56"/>
      <c r="P48" s="53"/>
      <c r="Q48" s="57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6"/>
    </row>
    <row r="49" ht="15.75" customHeight="1">
      <c r="A49" s="49">
        <v>47.0</v>
      </c>
      <c r="B49" s="50"/>
      <c r="C49" s="51"/>
      <c r="D49" s="52"/>
      <c r="E49" s="53"/>
      <c r="F49" s="53"/>
      <c r="G49" s="53"/>
      <c r="H49" s="53"/>
      <c r="I49" s="53"/>
      <c r="J49" s="54"/>
      <c r="K49" s="54"/>
      <c r="L49" s="54">
        <f t="shared" si="2"/>
        <v>0</v>
      </c>
      <c r="M49" s="51">
        <f t="shared" si="4"/>
        <v>62973.4</v>
      </c>
      <c r="N49" s="55">
        <f t="shared" si="3"/>
        <v>1339.859574</v>
      </c>
      <c r="O49" s="56"/>
      <c r="P49" s="53"/>
      <c r="Q49" s="57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6"/>
    </row>
    <row r="50" ht="15.75" customHeight="1">
      <c r="A50" s="49">
        <v>48.0</v>
      </c>
      <c r="B50" s="50"/>
      <c r="C50" s="51"/>
      <c r="D50" s="58"/>
      <c r="E50" s="53"/>
      <c r="F50" s="53"/>
      <c r="G50" s="53"/>
      <c r="H50" s="53"/>
      <c r="I50" s="53"/>
      <c r="J50" s="54"/>
      <c r="K50" s="54"/>
      <c r="L50" s="54">
        <f t="shared" si="2"/>
        <v>0</v>
      </c>
      <c r="M50" s="51">
        <f t="shared" si="4"/>
        <v>62973.4</v>
      </c>
      <c r="N50" s="55">
        <f t="shared" si="3"/>
        <v>1311.945833</v>
      </c>
      <c r="O50" s="53"/>
      <c r="P50" s="53"/>
      <c r="Q50" s="61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6"/>
    </row>
    <row r="51" ht="15.75" customHeight="1">
      <c r="A51" s="49">
        <v>49.0</v>
      </c>
      <c r="B51" s="50"/>
      <c r="C51" s="51"/>
      <c r="D51" s="52"/>
      <c r="E51" s="53"/>
      <c r="F51" s="53"/>
      <c r="G51" s="53"/>
      <c r="H51" s="53"/>
      <c r="I51" s="53"/>
      <c r="J51" s="54"/>
      <c r="K51" s="54"/>
      <c r="L51" s="54">
        <f t="shared" si="2"/>
        <v>0</v>
      </c>
      <c r="M51" s="51">
        <f t="shared" si="4"/>
        <v>62973.4</v>
      </c>
      <c r="N51" s="55">
        <f t="shared" si="3"/>
        <v>1285.171429</v>
      </c>
      <c r="O51" s="56"/>
      <c r="P51" s="53"/>
      <c r="Q51" s="57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6"/>
    </row>
    <row r="52" ht="15.75" customHeight="1">
      <c r="A52" s="49">
        <v>50.0</v>
      </c>
      <c r="B52" s="50"/>
      <c r="C52" s="51"/>
      <c r="D52" s="52"/>
      <c r="E52" s="53"/>
      <c r="F52" s="53"/>
      <c r="G52" s="53"/>
      <c r="H52" s="53"/>
      <c r="I52" s="53"/>
      <c r="J52" s="54"/>
      <c r="K52" s="54"/>
      <c r="L52" s="54">
        <f t="shared" si="2"/>
        <v>0</v>
      </c>
      <c r="M52" s="51">
        <f t="shared" si="4"/>
        <v>62973.4</v>
      </c>
      <c r="N52" s="55">
        <f t="shared" si="3"/>
        <v>1259.468</v>
      </c>
      <c r="O52" s="56"/>
      <c r="P52" s="53"/>
      <c r="Q52" s="57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6"/>
    </row>
    <row r="53" ht="15.75" customHeight="1">
      <c r="A53" s="49">
        <v>51.0</v>
      </c>
      <c r="B53" s="50"/>
      <c r="C53" s="51"/>
      <c r="D53" s="52"/>
      <c r="E53" s="53"/>
      <c r="F53" s="53"/>
      <c r="G53" s="53"/>
      <c r="H53" s="53"/>
      <c r="I53" s="53"/>
      <c r="J53" s="54"/>
      <c r="K53" s="54"/>
      <c r="L53" s="54">
        <f t="shared" si="2"/>
        <v>0</v>
      </c>
      <c r="M53" s="51">
        <f t="shared" si="4"/>
        <v>62973.4</v>
      </c>
      <c r="N53" s="55">
        <f t="shared" si="3"/>
        <v>1234.772549</v>
      </c>
      <c r="O53" s="56"/>
      <c r="P53" s="53"/>
      <c r="Q53" s="57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6"/>
    </row>
    <row r="54" ht="15.75" customHeight="1">
      <c r="A54" s="49">
        <v>52.0</v>
      </c>
      <c r="B54" s="50"/>
      <c r="C54" s="51"/>
      <c r="D54" s="52"/>
      <c r="E54" s="53"/>
      <c r="F54" s="53"/>
      <c r="G54" s="53"/>
      <c r="H54" s="53"/>
      <c r="I54" s="53"/>
      <c r="J54" s="54"/>
      <c r="K54" s="54"/>
      <c r="L54" s="54">
        <f t="shared" si="2"/>
        <v>0</v>
      </c>
      <c r="M54" s="51">
        <f t="shared" si="4"/>
        <v>62973.4</v>
      </c>
      <c r="N54" s="55">
        <f t="shared" si="3"/>
        <v>1211.026923</v>
      </c>
      <c r="O54" s="56"/>
      <c r="P54" s="53"/>
      <c r="Q54" s="57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6"/>
    </row>
    <row r="55" ht="15.75" customHeight="1">
      <c r="A55" s="49">
        <v>53.0</v>
      </c>
      <c r="B55" s="50"/>
      <c r="C55" s="51"/>
      <c r="D55" s="52"/>
      <c r="E55" s="53"/>
      <c r="F55" s="53"/>
      <c r="G55" s="53"/>
      <c r="H55" s="53"/>
      <c r="I55" s="53"/>
      <c r="J55" s="54"/>
      <c r="K55" s="54"/>
      <c r="L55" s="54">
        <f t="shared" si="2"/>
        <v>0</v>
      </c>
      <c r="M55" s="51">
        <f t="shared" si="4"/>
        <v>62973.4</v>
      </c>
      <c r="N55" s="55">
        <f t="shared" si="3"/>
        <v>1188.177358</v>
      </c>
      <c r="O55" s="56"/>
      <c r="P55" s="53"/>
      <c r="Q55" s="57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6"/>
    </row>
    <row r="56" ht="15.75" customHeight="1">
      <c r="A56" s="49">
        <v>54.0</v>
      </c>
      <c r="B56" s="50"/>
      <c r="C56" s="51"/>
      <c r="D56" s="52"/>
      <c r="E56" s="53"/>
      <c r="F56" s="53"/>
      <c r="G56" s="53"/>
      <c r="H56" s="53"/>
      <c r="I56" s="53"/>
      <c r="J56" s="54"/>
      <c r="K56" s="54"/>
      <c r="L56" s="54">
        <f t="shared" si="2"/>
        <v>0</v>
      </c>
      <c r="M56" s="51">
        <f t="shared" si="4"/>
        <v>62973.4</v>
      </c>
      <c r="N56" s="55">
        <f t="shared" si="3"/>
        <v>1166.174074</v>
      </c>
      <c r="O56" s="56"/>
      <c r="P56" s="53"/>
      <c r="Q56" s="57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6"/>
    </row>
    <row r="57" ht="15.75" customHeight="1">
      <c r="A57" s="49">
        <v>55.0</v>
      </c>
      <c r="B57" s="50"/>
      <c r="C57" s="51"/>
      <c r="D57" s="58"/>
      <c r="E57" s="53"/>
      <c r="F57" s="53"/>
      <c r="G57" s="53"/>
      <c r="H57" s="53"/>
      <c r="I57" s="53"/>
      <c r="J57" s="54"/>
      <c r="K57" s="54"/>
      <c r="L57" s="54">
        <f t="shared" si="2"/>
        <v>0</v>
      </c>
      <c r="M57" s="51">
        <f t="shared" si="4"/>
        <v>62973.4</v>
      </c>
      <c r="N57" s="55">
        <f t="shared" si="3"/>
        <v>1144.970909</v>
      </c>
      <c r="O57" s="56"/>
      <c r="P57" s="53"/>
      <c r="Q57" s="57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6"/>
    </row>
    <row r="58" ht="15.75" customHeight="1">
      <c r="A58" s="49">
        <v>56.0</v>
      </c>
      <c r="B58" s="50"/>
      <c r="C58" s="51"/>
      <c r="D58" s="58"/>
      <c r="E58" s="53"/>
      <c r="F58" s="53"/>
      <c r="G58" s="53"/>
      <c r="H58" s="53"/>
      <c r="I58" s="53"/>
      <c r="J58" s="54"/>
      <c r="K58" s="54"/>
      <c r="L58" s="54">
        <f t="shared" si="2"/>
        <v>0</v>
      </c>
      <c r="M58" s="51">
        <f t="shared" si="4"/>
        <v>62973.4</v>
      </c>
      <c r="N58" s="55">
        <f t="shared" si="3"/>
        <v>1124.525</v>
      </c>
      <c r="O58" s="56"/>
      <c r="P58" s="53"/>
      <c r="Q58" s="57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6"/>
    </row>
    <row r="59" ht="15.75" customHeight="1">
      <c r="A59" s="49">
        <v>57.0</v>
      </c>
      <c r="B59" s="50"/>
      <c r="C59" s="51"/>
      <c r="D59" s="52"/>
      <c r="E59" s="53"/>
      <c r="F59" s="53"/>
      <c r="G59" s="53"/>
      <c r="H59" s="53"/>
      <c r="I59" s="53"/>
      <c r="J59" s="54"/>
      <c r="K59" s="54"/>
      <c r="L59" s="54">
        <f t="shared" si="2"/>
        <v>0</v>
      </c>
      <c r="M59" s="51">
        <f t="shared" si="4"/>
        <v>62973.4</v>
      </c>
      <c r="N59" s="55">
        <f t="shared" si="3"/>
        <v>1104.796491</v>
      </c>
      <c r="O59" s="56"/>
      <c r="P59" s="53"/>
      <c r="Q59" s="57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6"/>
    </row>
    <row r="60" ht="15.75" customHeight="1">
      <c r="A60" s="49">
        <v>58.0</v>
      </c>
      <c r="B60" s="50"/>
      <c r="C60" s="51"/>
      <c r="D60" s="52"/>
      <c r="E60" s="53"/>
      <c r="F60" s="53"/>
      <c r="G60" s="53"/>
      <c r="H60" s="53"/>
      <c r="I60" s="53"/>
      <c r="J60" s="54"/>
      <c r="K60" s="54"/>
      <c r="L60" s="54">
        <f t="shared" si="2"/>
        <v>0</v>
      </c>
      <c r="M60" s="51">
        <f t="shared" si="4"/>
        <v>62973.4</v>
      </c>
      <c r="N60" s="55">
        <f t="shared" si="3"/>
        <v>1085.748276</v>
      </c>
      <c r="O60" s="56"/>
      <c r="P60" s="53"/>
      <c r="Q60" s="57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6"/>
    </row>
    <row r="61" ht="15.75" customHeight="1">
      <c r="A61" s="49">
        <v>59.0</v>
      </c>
      <c r="B61" s="50"/>
      <c r="C61" s="51"/>
      <c r="D61" s="52"/>
      <c r="E61" s="53"/>
      <c r="F61" s="53"/>
      <c r="G61" s="53"/>
      <c r="H61" s="53"/>
      <c r="I61" s="53"/>
      <c r="J61" s="54"/>
      <c r="K61" s="54"/>
      <c r="L61" s="54">
        <f t="shared" si="2"/>
        <v>0</v>
      </c>
      <c r="M61" s="51">
        <f t="shared" si="4"/>
        <v>62973.4</v>
      </c>
      <c r="N61" s="55">
        <f t="shared" si="3"/>
        <v>1067.345763</v>
      </c>
      <c r="O61" s="56"/>
      <c r="P61" s="53"/>
      <c r="Q61" s="57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6"/>
    </row>
    <row r="62" ht="15.75" customHeight="1">
      <c r="A62" s="49">
        <v>60.0</v>
      </c>
      <c r="B62" s="50"/>
      <c r="C62" s="51"/>
      <c r="D62" s="52"/>
      <c r="E62" s="53"/>
      <c r="F62" s="53"/>
      <c r="G62" s="53"/>
      <c r="H62" s="53"/>
      <c r="I62" s="53"/>
      <c r="J62" s="54"/>
      <c r="K62" s="54"/>
      <c r="L62" s="54">
        <f t="shared" si="2"/>
        <v>0</v>
      </c>
      <c r="M62" s="51">
        <f t="shared" si="4"/>
        <v>62973.4</v>
      </c>
      <c r="N62" s="55">
        <f t="shared" si="3"/>
        <v>1049.556667</v>
      </c>
      <c r="O62" s="56"/>
      <c r="P62" s="53"/>
      <c r="Q62" s="57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6"/>
    </row>
    <row r="63" ht="15.75" customHeight="1">
      <c r="A63" s="49">
        <v>61.0</v>
      </c>
      <c r="B63" s="50"/>
      <c r="C63" s="51"/>
      <c r="D63" s="52"/>
      <c r="E63" s="53"/>
      <c r="F63" s="53"/>
      <c r="G63" s="53"/>
      <c r="H63" s="53"/>
      <c r="I63" s="53"/>
      <c r="J63" s="54"/>
      <c r="K63" s="54"/>
      <c r="L63" s="54">
        <f t="shared" si="2"/>
        <v>0</v>
      </c>
      <c r="M63" s="51">
        <f t="shared" si="4"/>
        <v>62973.4</v>
      </c>
      <c r="N63" s="55">
        <f t="shared" si="3"/>
        <v>1032.35082</v>
      </c>
      <c r="O63" s="56"/>
      <c r="P63" s="53"/>
      <c r="Q63" s="57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6"/>
    </row>
    <row r="64" ht="15.75" customHeight="1">
      <c r="A64" s="49">
        <v>62.0</v>
      </c>
      <c r="B64" s="50"/>
      <c r="C64" s="51"/>
      <c r="D64" s="52"/>
      <c r="E64" s="53"/>
      <c r="F64" s="53"/>
      <c r="G64" s="53"/>
      <c r="H64" s="53"/>
      <c r="I64" s="53"/>
      <c r="J64" s="54"/>
      <c r="K64" s="54"/>
      <c r="L64" s="54">
        <f t="shared" si="2"/>
        <v>0</v>
      </c>
      <c r="M64" s="51">
        <f t="shared" si="4"/>
        <v>62973.4</v>
      </c>
      <c r="N64" s="55">
        <f t="shared" si="3"/>
        <v>1015.7</v>
      </c>
      <c r="O64" s="56"/>
      <c r="P64" s="53"/>
      <c r="Q64" s="57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6"/>
    </row>
    <row r="65" ht="15.75" customHeight="1">
      <c r="A65" s="49">
        <v>63.0</v>
      </c>
      <c r="B65" s="50"/>
      <c r="C65" s="51"/>
      <c r="D65" s="52"/>
      <c r="E65" s="53"/>
      <c r="F65" s="53"/>
      <c r="G65" s="53"/>
      <c r="H65" s="53"/>
      <c r="I65" s="53"/>
      <c r="J65" s="54"/>
      <c r="K65" s="54"/>
      <c r="L65" s="54">
        <f t="shared" si="2"/>
        <v>0</v>
      </c>
      <c r="M65" s="51">
        <f t="shared" si="4"/>
        <v>62973.4</v>
      </c>
      <c r="N65" s="55">
        <f t="shared" si="3"/>
        <v>999.5777778</v>
      </c>
      <c r="O65" s="56"/>
      <c r="P65" s="53"/>
      <c r="Q65" s="57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6"/>
    </row>
    <row r="66" ht="15.75" customHeight="1">
      <c r="A66" s="49">
        <v>64.0</v>
      </c>
      <c r="B66" s="50"/>
      <c r="C66" s="51"/>
      <c r="D66" s="52"/>
      <c r="E66" s="53"/>
      <c r="F66" s="53"/>
      <c r="G66" s="53"/>
      <c r="H66" s="53"/>
      <c r="I66" s="53"/>
      <c r="J66" s="54"/>
      <c r="K66" s="54"/>
      <c r="L66" s="54">
        <f t="shared" si="2"/>
        <v>0</v>
      </c>
      <c r="M66" s="51">
        <f t="shared" si="4"/>
        <v>62973.4</v>
      </c>
      <c r="N66" s="55">
        <f t="shared" si="3"/>
        <v>983.959375</v>
      </c>
      <c r="O66" s="56"/>
      <c r="P66" s="53"/>
      <c r="Q66" s="57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6"/>
    </row>
    <row r="67" ht="15.75" customHeight="1">
      <c r="A67" s="49">
        <v>65.0</v>
      </c>
      <c r="B67" s="50"/>
      <c r="C67" s="51"/>
      <c r="D67" s="52"/>
      <c r="E67" s="53"/>
      <c r="F67" s="53"/>
      <c r="G67" s="53"/>
      <c r="H67" s="53"/>
      <c r="I67" s="53"/>
      <c r="J67" s="54"/>
      <c r="K67" s="54"/>
      <c r="L67" s="54">
        <f t="shared" si="2"/>
        <v>0</v>
      </c>
      <c r="M67" s="51">
        <f t="shared" si="4"/>
        <v>62973.4</v>
      </c>
      <c r="N67" s="55">
        <f t="shared" si="3"/>
        <v>968.8215385</v>
      </c>
      <c r="O67" s="56"/>
      <c r="P67" s="53"/>
      <c r="Q67" s="57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6"/>
    </row>
    <row r="68" ht="15.75" customHeight="1">
      <c r="A68" s="49">
        <v>66.0</v>
      </c>
      <c r="B68" s="50"/>
      <c r="C68" s="51"/>
      <c r="D68" s="52"/>
      <c r="E68" s="53"/>
      <c r="F68" s="53"/>
      <c r="G68" s="53"/>
      <c r="H68" s="53"/>
      <c r="I68" s="53"/>
      <c r="J68" s="54"/>
      <c r="K68" s="54"/>
      <c r="L68" s="54">
        <f t="shared" si="2"/>
        <v>0</v>
      </c>
      <c r="M68" s="51">
        <f t="shared" si="4"/>
        <v>62973.4</v>
      </c>
      <c r="N68" s="55">
        <f t="shared" si="3"/>
        <v>954.1424242</v>
      </c>
      <c r="O68" s="56"/>
      <c r="P68" s="53"/>
      <c r="Q68" s="57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6"/>
    </row>
    <row r="69" ht="15.75" customHeight="1">
      <c r="A69" s="49">
        <v>67.0</v>
      </c>
      <c r="B69" s="50"/>
      <c r="C69" s="51"/>
      <c r="D69" s="52"/>
      <c r="E69" s="53"/>
      <c r="F69" s="53"/>
      <c r="G69" s="53"/>
      <c r="H69" s="53"/>
      <c r="I69" s="53"/>
      <c r="J69" s="54"/>
      <c r="K69" s="54"/>
      <c r="L69" s="54">
        <f t="shared" si="2"/>
        <v>0</v>
      </c>
      <c r="M69" s="51">
        <f t="shared" si="4"/>
        <v>62973.4</v>
      </c>
      <c r="N69" s="55">
        <f t="shared" si="3"/>
        <v>939.9014925</v>
      </c>
      <c r="O69" s="56"/>
      <c r="P69" s="53"/>
      <c r="Q69" s="57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6"/>
    </row>
    <row r="70" ht="15.75" customHeight="1">
      <c r="A70" s="49">
        <v>68.0</v>
      </c>
      <c r="B70" s="50"/>
      <c r="C70" s="51"/>
      <c r="D70" s="52"/>
      <c r="E70" s="53"/>
      <c r="F70" s="53"/>
      <c r="G70" s="53"/>
      <c r="H70" s="53"/>
      <c r="I70" s="53"/>
      <c r="J70" s="54"/>
      <c r="K70" s="54"/>
      <c r="L70" s="54">
        <f t="shared" si="2"/>
        <v>0</v>
      </c>
      <c r="M70" s="51">
        <f t="shared" si="4"/>
        <v>62973.4</v>
      </c>
      <c r="N70" s="55">
        <f t="shared" si="3"/>
        <v>926.0794118</v>
      </c>
      <c r="O70" s="56"/>
      <c r="P70" s="53"/>
      <c r="Q70" s="57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6"/>
    </row>
    <row r="71" ht="15.75" customHeight="1">
      <c r="A71" s="49">
        <v>69.0</v>
      </c>
      <c r="B71" s="50"/>
      <c r="C71" s="51"/>
      <c r="D71" s="52"/>
      <c r="E71" s="53"/>
      <c r="F71" s="53"/>
      <c r="G71" s="53"/>
      <c r="H71" s="53"/>
      <c r="I71" s="53"/>
      <c r="J71" s="54"/>
      <c r="K71" s="54"/>
      <c r="L71" s="54">
        <f t="shared" si="2"/>
        <v>0</v>
      </c>
      <c r="M71" s="51">
        <f t="shared" si="4"/>
        <v>62973.4</v>
      </c>
      <c r="N71" s="55">
        <f t="shared" si="3"/>
        <v>912.657971</v>
      </c>
      <c r="O71" s="56"/>
      <c r="P71" s="53"/>
      <c r="Q71" s="57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6"/>
    </row>
    <row r="72" ht="15.75" customHeight="1">
      <c r="A72" s="49">
        <v>70.0</v>
      </c>
      <c r="B72" s="50"/>
      <c r="C72" s="51"/>
      <c r="D72" s="52"/>
      <c r="E72" s="53"/>
      <c r="F72" s="53"/>
      <c r="G72" s="53"/>
      <c r="H72" s="53"/>
      <c r="I72" s="53"/>
      <c r="J72" s="54"/>
      <c r="K72" s="54"/>
      <c r="L72" s="54">
        <f t="shared" si="2"/>
        <v>0</v>
      </c>
      <c r="M72" s="51">
        <f t="shared" si="4"/>
        <v>62973.4</v>
      </c>
      <c r="N72" s="55">
        <f t="shared" si="3"/>
        <v>899.62</v>
      </c>
      <c r="O72" s="56"/>
      <c r="P72" s="53"/>
      <c r="Q72" s="57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6"/>
    </row>
    <row r="73" ht="15.75" customHeight="1">
      <c r="A73" s="49">
        <v>71.0</v>
      </c>
      <c r="B73" s="50"/>
      <c r="C73" s="51"/>
      <c r="D73" s="52"/>
      <c r="E73" s="53"/>
      <c r="F73" s="53"/>
      <c r="G73" s="53"/>
      <c r="H73" s="53"/>
      <c r="I73" s="53"/>
      <c r="J73" s="54"/>
      <c r="K73" s="54"/>
      <c r="L73" s="54">
        <f t="shared" si="2"/>
        <v>0</v>
      </c>
      <c r="M73" s="51">
        <f t="shared" si="4"/>
        <v>62973.4</v>
      </c>
      <c r="N73" s="55">
        <f t="shared" si="3"/>
        <v>886.9492958</v>
      </c>
      <c r="O73" s="56"/>
      <c r="P73" s="53"/>
      <c r="Q73" s="6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6"/>
    </row>
    <row r="74" ht="15.75" customHeight="1">
      <c r="A74" s="49">
        <v>72.0</v>
      </c>
      <c r="B74" s="50"/>
      <c r="C74" s="51"/>
      <c r="D74" s="52"/>
      <c r="E74" s="53"/>
      <c r="F74" s="53"/>
      <c r="G74" s="53"/>
      <c r="H74" s="53"/>
      <c r="I74" s="53"/>
      <c r="J74" s="54"/>
      <c r="K74" s="54"/>
      <c r="L74" s="54">
        <f t="shared" si="2"/>
        <v>0</v>
      </c>
      <c r="M74" s="51">
        <f t="shared" si="4"/>
        <v>62973.4</v>
      </c>
      <c r="N74" s="55">
        <f t="shared" si="3"/>
        <v>874.6305556</v>
      </c>
      <c r="O74" s="56"/>
      <c r="P74" s="53"/>
      <c r="Q74" s="57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6"/>
    </row>
    <row r="75" ht="15.75" customHeight="1">
      <c r="A75" s="49">
        <v>73.0</v>
      </c>
      <c r="B75" s="50"/>
      <c r="C75" s="51"/>
      <c r="D75" s="52"/>
      <c r="E75" s="53"/>
      <c r="F75" s="53"/>
      <c r="G75" s="53"/>
      <c r="H75" s="53"/>
      <c r="I75" s="53"/>
      <c r="J75" s="54"/>
      <c r="K75" s="54"/>
      <c r="L75" s="54">
        <f t="shared" si="2"/>
        <v>0</v>
      </c>
      <c r="M75" s="51">
        <f t="shared" si="4"/>
        <v>62973.4</v>
      </c>
      <c r="N75" s="55">
        <f t="shared" si="3"/>
        <v>862.6493151</v>
      </c>
      <c r="O75" s="56"/>
      <c r="P75" s="53"/>
      <c r="Q75" s="57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6"/>
    </row>
    <row r="76" ht="15.75" customHeight="1">
      <c r="A76" s="49">
        <v>74.0</v>
      </c>
      <c r="B76" s="50"/>
      <c r="C76" s="51"/>
      <c r="D76" s="52"/>
      <c r="E76" s="53"/>
      <c r="F76" s="53"/>
      <c r="G76" s="53"/>
      <c r="H76" s="53"/>
      <c r="I76" s="53"/>
      <c r="J76" s="54"/>
      <c r="K76" s="54"/>
      <c r="L76" s="54">
        <f t="shared" si="2"/>
        <v>0</v>
      </c>
      <c r="M76" s="51">
        <f t="shared" si="4"/>
        <v>62973.4</v>
      </c>
      <c r="N76" s="55">
        <f t="shared" si="3"/>
        <v>850.9918919</v>
      </c>
      <c r="O76" s="56"/>
      <c r="P76" s="53"/>
      <c r="Q76" s="57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6"/>
    </row>
    <row r="77" ht="15.75" customHeight="1">
      <c r="A77" s="49">
        <v>75.0</v>
      </c>
      <c r="B77" s="50"/>
      <c r="C77" s="51"/>
      <c r="D77" s="52"/>
      <c r="E77" s="53"/>
      <c r="F77" s="53"/>
      <c r="G77" s="53"/>
      <c r="H77" s="53"/>
      <c r="I77" s="53"/>
      <c r="J77" s="54"/>
      <c r="K77" s="54"/>
      <c r="L77" s="54">
        <f t="shared" si="2"/>
        <v>0</v>
      </c>
      <c r="M77" s="51">
        <f t="shared" si="4"/>
        <v>62973.4</v>
      </c>
      <c r="N77" s="55">
        <f t="shared" si="3"/>
        <v>839.6453333</v>
      </c>
      <c r="O77" s="56"/>
      <c r="P77" s="53"/>
      <c r="Q77" s="57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6"/>
    </row>
    <row r="78" ht="15.75" customHeight="1">
      <c r="A78" s="49">
        <v>76.0</v>
      </c>
      <c r="B78" s="50"/>
      <c r="C78" s="51"/>
      <c r="D78" s="52"/>
      <c r="E78" s="53"/>
      <c r="F78" s="53"/>
      <c r="G78" s="53"/>
      <c r="H78" s="53"/>
      <c r="I78" s="53"/>
      <c r="J78" s="54"/>
      <c r="K78" s="54"/>
      <c r="L78" s="54">
        <f t="shared" si="2"/>
        <v>0</v>
      </c>
      <c r="M78" s="51">
        <f t="shared" si="4"/>
        <v>62973.4</v>
      </c>
      <c r="N78" s="55">
        <f t="shared" si="3"/>
        <v>828.5973684</v>
      </c>
      <c r="O78" s="56"/>
      <c r="P78" s="53"/>
      <c r="Q78" s="57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6"/>
    </row>
    <row r="79" ht="15.75" customHeight="1">
      <c r="A79" s="49">
        <v>77.0</v>
      </c>
      <c r="B79" s="50"/>
      <c r="C79" s="51"/>
      <c r="D79" s="52"/>
      <c r="E79" s="53"/>
      <c r="F79" s="53"/>
      <c r="G79" s="53"/>
      <c r="H79" s="53"/>
      <c r="I79" s="53"/>
      <c r="J79" s="54"/>
      <c r="K79" s="54"/>
      <c r="L79" s="54">
        <f t="shared" si="2"/>
        <v>0</v>
      </c>
      <c r="M79" s="51">
        <f t="shared" si="4"/>
        <v>62973.4</v>
      </c>
      <c r="N79" s="55">
        <f t="shared" si="3"/>
        <v>817.8363636</v>
      </c>
      <c r="O79" s="56"/>
      <c r="P79" s="53"/>
      <c r="Q79" s="57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6"/>
    </row>
    <row r="80" ht="15.75" customHeight="1">
      <c r="A80" s="49">
        <v>78.0</v>
      </c>
      <c r="B80" s="50"/>
      <c r="C80" s="51"/>
      <c r="D80" s="52"/>
      <c r="E80" s="53"/>
      <c r="F80" s="53"/>
      <c r="G80" s="53"/>
      <c r="H80" s="53"/>
      <c r="I80" s="53"/>
      <c r="J80" s="54"/>
      <c r="K80" s="54"/>
      <c r="L80" s="54">
        <f t="shared" si="2"/>
        <v>0</v>
      </c>
      <c r="M80" s="51">
        <f t="shared" si="4"/>
        <v>62973.4</v>
      </c>
      <c r="N80" s="55">
        <f t="shared" si="3"/>
        <v>807.3512821</v>
      </c>
      <c r="O80" s="56"/>
      <c r="P80" s="53"/>
      <c r="Q80" s="57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6"/>
    </row>
    <row r="81" ht="15.75" customHeight="1">
      <c r="A81" s="49">
        <v>79.0</v>
      </c>
      <c r="B81" s="50"/>
      <c r="C81" s="51"/>
      <c r="D81" s="52"/>
      <c r="E81" s="53"/>
      <c r="F81" s="53"/>
      <c r="G81" s="53"/>
      <c r="H81" s="53"/>
      <c r="I81" s="53"/>
      <c r="J81" s="54"/>
      <c r="K81" s="54"/>
      <c r="L81" s="54">
        <f t="shared" si="2"/>
        <v>0</v>
      </c>
      <c r="M81" s="51">
        <f t="shared" si="4"/>
        <v>62973.4</v>
      </c>
      <c r="N81" s="55">
        <f t="shared" si="3"/>
        <v>797.1316456</v>
      </c>
      <c r="O81" s="56"/>
      <c r="P81" s="53"/>
      <c r="Q81" s="57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6"/>
    </row>
    <row r="82" ht="15.75" customHeight="1">
      <c r="A82" s="49">
        <v>80.0</v>
      </c>
      <c r="B82" s="50"/>
      <c r="C82" s="51"/>
      <c r="D82" s="52"/>
      <c r="E82" s="53"/>
      <c r="F82" s="53"/>
      <c r="G82" s="53"/>
      <c r="H82" s="53"/>
      <c r="I82" s="53"/>
      <c r="J82" s="54"/>
      <c r="K82" s="54"/>
      <c r="L82" s="54">
        <f t="shared" si="2"/>
        <v>0</v>
      </c>
      <c r="M82" s="51">
        <f t="shared" si="4"/>
        <v>62973.4</v>
      </c>
      <c r="N82" s="55">
        <f t="shared" si="3"/>
        <v>787.1675</v>
      </c>
      <c r="O82" s="56"/>
      <c r="P82" s="53"/>
      <c r="Q82" s="57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6"/>
    </row>
    <row r="83" ht="15.75" customHeight="1">
      <c r="A83" s="49">
        <v>81.0</v>
      </c>
      <c r="B83" s="50"/>
      <c r="C83" s="51"/>
      <c r="D83" s="52"/>
      <c r="E83" s="53"/>
      <c r="F83" s="53"/>
      <c r="G83" s="53"/>
      <c r="H83" s="53"/>
      <c r="I83" s="53"/>
      <c r="J83" s="54"/>
      <c r="K83" s="54"/>
      <c r="L83" s="54">
        <f t="shared" si="2"/>
        <v>0</v>
      </c>
      <c r="M83" s="51">
        <f t="shared" si="4"/>
        <v>62973.4</v>
      </c>
      <c r="N83" s="55">
        <f t="shared" si="3"/>
        <v>777.4493827</v>
      </c>
      <c r="O83" s="56"/>
      <c r="P83" s="53"/>
      <c r="Q83" s="57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6"/>
    </row>
    <row r="84" ht="15.75" customHeight="1">
      <c r="A84" s="49">
        <v>82.0</v>
      </c>
      <c r="B84" s="50"/>
      <c r="C84" s="51"/>
      <c r="D84" s="52"/>
      <c r="E84" s="53"/>
      <c r="F84" s="53"/>
      <c r="G84" s="53"/>
      <c r="H84" s="53"/>
      <c r="I84" s="53"/>
      <c r="J84" s="54"/>
      <c r="K84" s="54"/>
      <c r="L84" s="54">
        <f t="shared" si="2"/>
        <v>0</v>
      </c>
      <c r="M84" s="51">
        <f t="shared" si="4"/>
        <v>62973.4</v>
      </c>
      <c r="N84" s="55">
        <f t="shared" si="3"/>
        <v>767.9682927</v>
      </c>
      <c r="O84" s="56"/>
      <c r="P84" s="53"/>
      <c r="Q84" s="57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6"/>
    </row>
    <row r="85" ht="15.75" customHeight="1">
      <c r="A85" s="49">
        <v>83.0</v>
      </c>
      <c r="B85" s="50"/>
      <c r="C85" s="51"/>
      <c r="D85" s="52"/>
      <c r="E85" s="53"/>
      <c r="F85" s="53"/>
      <c r="G85" s="53"/>
      <c r="H85" s="53"/>
      <c r="I85" s="53"/>
      <c r="J85" s="54"/>
      <c r="K85" s="54"/>
      <c r="L85" s="54">
        <f t="shared" si="2"/>
        <v>0</v>
      </c>
      <c r="M85" s="51">
        <f t="shared" si="4"/>
        <v>62973.4</v>
      </c>
      <c r="N85" s="55">
        <f t="shared" si="3"/>
        <v>758.7156627</v>
      </c>
      <c r="O85" s="56"/>
      <c r="P85" s="53"/>
      <c r="Q85" s="57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6"/>
    </row>
    <row r="86" ht="15.75" customHeight="1">
      <c r="A86" s="49">
        <v>84.0</v>
      </c>
      <c r="B86" s="50"/>
      <c r="C86" s="51"/>
      <c r="D86" s="52"/>
      <c r="E86" s="53"/>
      <c r="F86" s="53"/>
      <c r="G86" s="53"/>
      <c r="H86" s="53"/>
      <c r="I86" s="53"/>
      <c r="J86" s="54"/>
      <c r="K86" s="54"/>
      <c r="L86" s="54">
        <f t="shared" si="2"/>
        <v>0</v>
      </c>
      <c r="M86" s="51">
        <f t="shared" si="4"/>
        <v>62973.4</v>
      </c>
      <c r="N86" s="55">
        <f t="shared" si="3"/>
        <v>749.6833333</v>
      </c>
      <c r="O86" s="56"/>
      <c r="P86" s="53"/>
      <c r="Q86" s="57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6"/>
    </row>
    <row r="87" ht="15.75" customHeight="1">
      <c r="A87" s="49">
        <v>85.0</v>
      </c>
      <c r="B87" s="50"/>
      <c r="C87" s="51"/>
      <c r="D87" s="52"/>
      <c r="E87" s="53"/>
      <c r="F87" s="53"/>
      <c r="G87" s="53"/>
      <c r="H87" s="53"/>
      <c r="I87" s="53"/>
      <c r="J87" s="54"/>
      <c r="K87" s="54"/>
      <c r="L87" s="54">
        <f t="shared" si="2"/>
        <v>0</v>
      </c>
      <c r="M87" s="51">
        <f t="shared" si="4"/>
        <v>62973.4</v>
      </c>
      <c r="N87" s="55">
        <f t="shared" si="3"/>
        <v>740.8635294</v>
      </c>
      <c r="O87" s="56"/>
      <c r="P87" s="53"/>
      <c r="Q87" s="57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6"/>
    </row>
    <row r="88" ht="15.75" customHeight="1">
      <c r="A88" s="49">
        <v>86.0</v>
      </c>
      <c r="B88" s="50"/>
      <c r="C88" s="51"/>
      <c r="D88" s="52"/>
      <c r="E88" s="53"/>
      <c r="F88" s="53"/>
      <c r="G88" s="53"/>
      <c r="H88" s="53"/>
      <c r="I88" s="53"/>
      <c r="J88" s="54"/>
      <c r="K88" s="54"/>
      <c r="L88" s="54">
        <f t="shared" si="2"/>
        <v>0</v>
      </c>
      <c r="M88" s="51">
        <f t="shared" si="4"/>
        <v>62973.4</v>
      </c>
      <c r="N88" s="55">
        <f t="shared" si="3"/>
        <v>732.2488372</v>
      </c>
      <c r="O88" s="56"/>
      <c r="P88" s="53"/>
      <c r="Q88" s="57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6"/>
    </row>
    <row r="89" ht="15.75" customHeight="1">
      <c r="A89" s="49">
        <v>87.0</v>
      </c>
      <c r="B89" s="50"/>
      <c r="C89" s="51"/>
      <c r="D89" s="52"/>
      <c r="E89" s="53"/>
      <c r="F89" s="53"/>
      <c r="G89" s="53"/>
      <c r="H89" s="53"/>
      <c r="I89" s="53"/>
      <c r="J89" s="54"/>
      <c r="K89" s="54"/>
      <c r="L89" s="54">
        <f t="shared" si="2"/>
        <v>0</v>
      </c>
      <c r="M89" s="51">
        <f t="shared" si="4"/>
        <v>62973.4</v>
      </c>
      <c r="N89" s="55">
        <f t="shared" si="3"/>
        <v>723.8321839</v>
      </c>
      <c r="O89" s="56"/>
      <c r="P89" s="53"/>
      <c r="Q89" s="57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6"/>
    </row>
    <row r="90" ht="15.75" customHeight="1">
      <c r="A90" s="49">
        <v>88.0</v>
      </c>
      <c r="B90" s="50"/>
      <c r="C90" s="51"/>
      <c r="D90" s="52"/>
      <c r="E90" s="53"/>
      <c r="F90" s="53"/>
      <c r="G90" s="53"/>
      <c r="H90" s="53"/>
      <c r="I90" s="53"/>
      <c r="J90" s="54"/>
      <c r="K90" s="54"/>
      <c r="L90" s="54">
        <f t="shared" si="2"/>
        <v>0</v>
      </c>
      <c r="M90" s="51">
        <f t="shared" si="4"/>
        <v>62973.4</v>
      </c>
      <c r="N90" s="55">
        <f t="shared" si="3"/>
        <v>715.6068182</v>
      </c>
      <c r="O90" s="56"/>
      <c r="P90" s="53"/>
      <c r="Q90" s="57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6"/>
    </row>
    <row r="91" ht="15.75" customHeight="1">
      <c r="A91" s="49">
        <v>89.0</v>
      </c>
      <c r="B91" s="50"/>
      <c r="C91" s="51"/>
      <c r="D91" s="58"/>
      <c r="E91" s="53"/>
      <c r="F91" s="53"/>
      <c r="G91" s="53"/>
      <c r="H91" s="53"/>
      <c r="I91" s="53"/>
      <c r="J91" s="54"/>
      <c r="K91" s="54"/>
      <c r="L91" s="54">
        <f t="shared" si="2"/>
        <v>0</v>
      </c>
      <c r="M91" s="51">
        <f t="shared" si="4"/>
        <v>62973.4</v>
      </c>
      <c r="N91" s="55">
        <f t="shared" si="3"/>
        <v>707.5662921</v>
      </c>
      <c r="O91" s="56"/>
      <c r="P91" s="53"/>
      <c r="Q91" s="57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6"/>
    </row>
    <row r="92" ht="15.75" customHeight="1">
      <c r="A92" s="49">
        <v>90.0</v>
      </c>
      <c r="B92" s="50"/>
      <c r="C92" s="51"/>
      <c r="D92" s="52"/>
      <c r="E92" s="53"/>
      <c r="F92" s="53"/>
      <c r="G92" s="53"/>
      <c r="H92" s="53"/>
      <c r="I92" s="53"/>
      <c r="J92" s="54"/>
      <c r="K92" s="54"/>
      <c r="L92" s="54">
        <f t="shared" si="2"/>
        <v>0</v>
      </c>
      <c r="M92" s="51">
        <f t="shared" si="4"/>
        <v>62973.4</v>
      </c>
      <c r="N92" s="55">
        <f t="shared" si="3"/>
        <v>699.7044444</v>
      </c>
      <c r="O92" s="56"/>
      <c r="P92" s="53"/>
      <c r="Q92" s="57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6"/>
    </row>
    <row r="93" ht="15.75" customHeight="1">
      <c r="A93" s="49">
        <v>91.0</v>
      </c>
      <c r="B93" s="50"/>
      <c r="C93" s="51"/>
      <c r="D93" s="52"/>
      <c r="E93" s="53"/>
      <c r="F93" s="53"/>
      <c r="G93" s="53"/>
      <c r="H93" s="53"/>
      <c r="I93" s="53"/>
      <c r="J93" s="54"/>
      <c r="K93" s="54"/>
      <c r="L93" s="54">
        <f t="shared" si="2"/>
        <v>0</v>
      </c>
      <c r="M93" s="51">
        <f t="shared" si="4"/>
        <v>62973.4</v>
      </c>
      <c r="N93" s="55">
        <f t="shared" si="3"/>
        <v>692.0153846</v>
      </c>
      <c r="O93" s="56"/>
      <c r="P93" s="53"/>
      <c r="Q93" s="57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6"/>
    </row>
    <row r="94" ht="15.75" customHeight="1">
      <c r="A94" s="49">
        <v>92.0</v>
      </c>
      <c r="B94" s="50"/>
      <c r="C94" s="51"/>
      <c r="D94" s="52"/>
      <c r="E94" s="53"/>
      <c r="F94" s="53"/>
      <c r="G94" s="53"/>
      <c r="H94" s="53"/>
      <c r="I94" s="53"/>
      <c r="J94" s="54"/>
      <c r="K94" s="54"/>
      <c r="L94" s="54">
        <f t="shared" si="2"/>
        <v>0</v>
      </c>
      <c r="M94" s="51">
        <f t="shared" si="4"/>
        <v>62973.4</v>
      </c>
      <c r="N94" s="55">
        <f t="shared" si="3"/>
        <v>684.4934783</v>
      </c>
      <c r="O94" s="56"/>
      <c r="P94" s="53"/>
      <c r="Q94" s="57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3"/>
      <c r="AE94" s="36"/>
    </row>
    <row r="95" ht="15.75" customHeight="1">
      <c r="A95" s="49">
        <v>93.0</v>
      </c>
      <c r="B95" s="50"/>
      <c r="C95" s="51"/>
      <c r="D95" s="52"/>
      <c r="E95" s="53"/>
      <c r="F95" s="53"/>
      <c r="G95" s="53"/>
      <c r="H95" s="53"/>
      <c r="I95" s="53"/>
      <c r="J95" s="54"/>
      <c r="K95" s="54"/>
      <c r="L95" s="54">
        <f t="shared" si="2"/>
        <v>0</v>
      </c>
      <c r="M95" s="51">
        <f t="shared" si="4"/>
        <v>62973.4</v>
      </c>
      <c r="N95" s="55">
        <f t="shared" si="3"/>
        <v>677.1333333</v>
      </c>
      <c r="O95" s="56"/>
      <c r="P95" s="53"/>
      <c r="Q95" s="57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3"/>
      <c r="AE95" s="36"/>
    </row>
    <row r="96" ht="15.75" customHeight="1">
      <c r="A96" s="49">
        <v>94.0</v>
      </c>
      <c r="B96" s="50"/>
      <c r="C96" s="51"/>
      <c r="D96" s="52"/>
      <c r="E96" s="53"/>
      <c r="F96" s="53"/>
      <c r="G96" s="53"/>
      <c r="H96" s="53"/>
      <c r="I96" s="53"/>
      <c r="J96" s="54"/>
      <c r="K96" s="54"/>
      <c r="L96" s="54">
        <f t="shared" si="2"/>
        <v>0</v>
      </c>
      <c r="M96" s="51">
        <f t="shared" si="4"/>
        <v>62973.4</v>
      </c>
      <c r="N96" s="55">
        <f t="shared" si="3"/>
        <v>669.9297872</v>
      </c>
      <c r="O96" s="56"/>
      <c r="P96" s="53"/>
      <c r="Q96" s="57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3"/>
      <c r="AE96" s="36"/>
    </row>
    <row r="97" ht="15.75" customHeight="1">
      <c r="A97" s="49">
        <v>95.0</v>
      </c>
      <c r="B97" s="50"/>
      <c r="C97" s="51"/>
      <c r="D97" s="52"/>
      <c r="E97" s="53"/>
      <c r="F97" s="53"/>
      <c r="G97" s="53"/>
      <c r="H97" s="53"/>
      <c r="I97" s="53"/>
      <c r="J97" s="54"/>
      <c r="K97" s="54"/>
      <c r="L97" s="54">
        <f t="shared" si="2"/>
        <v>0</v>
      </c>
      <c r="M97" s="51">
        <f t="shared" si="4"/>
        <v>62973.4</v>
      </c>
      <c r="N97" s="55">
        <f t="shared" si="3"/>
        <v>662.8778947</v>
      </c>
      <c r="O97" s="56"/>
      <c r="P97" s="53"/>
      <c r="Q97" s="57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3"/>
      <c r="AE97" s="36"/>
    </row>
    <row r="98" ht="15.75" customHeight="1">
      <c r="A98" s="49">
        <v>96.0</v>
      </c>
      <c r="B98" s="50"/>
      <c r="C98" s="63"/>
      <c r="D98" s="64"/>
      <c r="E98" s="65"/>
      <c r="F98" s="65"/>
      <c r="G98" s="65"/>
      <c r="H98" s="65"/>
      <c r="I98" s="65"/>
      <c r="J98" s="66"/>
      <c r="K98" s="66"/>
      <c r="L98" s="54">
        <f t="shared" si="2"/>
        <v>0</v>
      </c>
      <c r="M98" s="51">
        <f t="shared" si="4"/>
        <v>62973.4</v>
      </c>
      <c r="N98" s="55">
        <f t="shared" si="3"/>
        <v>655.9729167</v>
      </c>
      <c r="O98" s="67"/>
      <c r="P98" s="65"/>
      <c r="Q98" s="57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3"/>
      <c r="AE98" s="36"/>
    </row>
    <row r="99" ht="15.75" customHeight="1">
      <c r="A99" s="49">
        <v>97.0</v>
      </c>
      <c r="B99" s="50"/>
      <c r="C99" s="63"/>
      <c r="D99" s="64"/>
      <c r="E99" s="65"/>
      <c r="F99" s="65"/>
      <c r="G99" s="65"/>
      <c r="H99" s="65"/>
      <c r="I99" s="65"/>
      <c r="J99" s="66"/>
      <c r="K99" s="66"/>
      <c r="L99" s="54">
        <f t="shared" si="2"/>
        <v>0</v>
      </c>
      <c r="M99" s="51">
        <f t="shared" si="4"/>
        <v>62973.4</v>
      </c>
      <c r="N99" s="55">
        <f t="shared" si="3"/>
        <v>649.2103093</v>
      </c>
      <c r="O99" s="67"/>
      <c r="P99" s="65"/>
      <c r="Q99" s="57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3"/>
      <c r="AE99" s="36"/>
    </row>
    <row r="100" ht="15.75" customHeight="1">
      <c r="A100" s="49">
        <v>98.0</v>
      </c>
      <c r="B100" s="50"/>
      <c r="C100" s="63"/>
      <c r="D100" s="64"/>
      <c r="E100" s="65"/>
      <c r="F100" s="65"/>
      <c r="G100" s="65"/>
      <c r="H100" s="65"/>
      <c r="I100" s="65"/>
      <c r="J100" s="66"/>
      <c r="K100" s="66"/>
      <c r="L100" s="54">
        <f t="shared" si="2"/>
        <v>0</v>
      </c>
      <c r="M100" s="51">
        <f t="shared" si="4"/>
        <v>62973.4</v>
      </c>
      <c r="N100" s="55">
        <f t="shared" si="3"/>
        <v>642.5857143</v>
      </c>
      <c r="O100" s="67"/>
      <c r="P100" s="65"/>
      <c r="Q100" s="57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3"/>
      <c r="AE100" s="36"/>
    </row>
    <row r="101" ht="15.75" customHeight="1">
      <c r="A101" s="49">
        <v>99.0</v>
      </c>
      <c r="B101" s="50"/>
      <c r="C101" s="63"/>
      <c r="D101" s="64"/>
      <c r="E101" s="65"/>
      <c r="F101" s="65"/>
      <c r="G101" s="65"/>
      <c r="H101" s="65"/>
      <c r="I101" s="65"/>
      <c r="J101" s="66"/>
      <c r="K101" s="66"/>
      <c r="L101" s="54">
        <f t="shared" si="2"/>
        <v>0</v>
      </c>
      <c r="M101" s="51">
        <f t="shared" si="4"/>
        <v>62973.4</v>
      </c>
      <c r="N101" s="55">
        <f t="shared" si="3"/>
        <v>636.0949495</v>
      </c>
      <c r="O101" s="67"/>
      <c r="P101" s="65"/>
      <c r="Q101" s="57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3"/>
      <c r="AE101" s="36"/>
    </row>
    <row r="102" ht="15.75" customHeight="1">
      <c r="A102" s="49">
        <v>100.0</v>
      </c>
      <c r="B102" s="50"/>
      <c r="C102" s="63"/>
      <c r="D102" s="64"/>
      <c r="E102" s="65"/>
      <c r="F102" s="65"/>
      <c r="G102" s="65"/>
      <c r="H102" s="65"/>
      <c r="I102" s="65"/>
      <c r="J102" s="66"/>
      <c r="K102" s="66"/>
      <c r="L102" s="54">
        <f t="shared" si="2"/>
        <v>0</v>
      </c>
      <c r="M102" s="51">
        <f t="shared" si="4"/>
        <v>62973.4</v>
      </c>
      <c r="N102" s="55">
        <f t="shared" si="3"/>
        <v>629.734</v>
      </c>
      <c r="O102" s="67"/>
      <c r="P102" s="65"/>
      <c r="Q102" s="57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3"/>
      <c r="AE102" s="36"/>
    </row>
    <row r="103" ht="15.75" customHeight="1">
      <c r="A103" s="49">
        <v>101.0</v>
      </c>
      <c r="B103" s="50"/>
      <c r="C103" s="63"/>
      <c r="D103" s="64"/>
      <c r="E103" s="65"/>
      <c r="F103" s="65"/>
      <c r="G103" s="65"/>
      <c r="H103" s="65"/>
      <c r="I103" s="65"/>
      <c r="J103" s="66"/>
      <c r="K103" s="66"/>
      <c r="L103" s="54">
        <f t="shared" si="2"/>
        <v>0</v>
      </c>
      <c r="M103" s="51">
        <f t="shared" si="4"/>
        <v>62973.4</v>
      </c>
      <c r="N103" s="55">
        <f t="shared" si="3"/>
        <v>623.4990099</v>
      </c>
      <c r="O103" s="67"/>
      <c r="P103" s="65"/>
      <c r="Q103" s="57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"/>
      <c r="AE103" s="36"/>
    </row>
    <row r="104" ht="15.75" customHeight="1">
      <c r="A104" s="49">
        <v>102.0</v>
      </c>
      <c r="B104" s="50"/>
      <c r="C104" s="63"/>
      <c r="D104" s="64"/>
      <c r="E104" s="65"/>
      <c r="F104" s="65"/>
      <c r="G104" s="65"/>
      <c r="H104" s="65"/>
      <c r="I104" s="65"/>
      <c r="J104" s="66"/>
      <c r="K104" s="66"/>
      <c r="L104" s="54">
        <f t="shared" si="2"/>
        <v>0</v>
      </c>
      <c r="M104" s="51">
        <f t="shared" si="4"/>
        <v>62973.4</v>
      </c>
      <c r="N104" s="55">
        <f t="shared" si="3"/>
        <v>617.3862745</v>
      </c>
      <c r="O104" s="67"/>
      <c r="P104" s="65"/>
      <c r="Q104" s="57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3"/>
      <c r="AE104" s="36"/>
    </row>
    <row r="105" ht="15.75" customHeight="1">
      <c r="A105" s="49">
        <v>103.0</v>
      </c>
      <c r="B105" s="50"/>
      <c r="C105" s="63"/>
      <c r="D105" s="64"/>
      <c r="E105" s="65"/>
      <c r="F105" s="65"/>
      <c r="G105" s="65"/>
      <c r="H105" s="65"/>
      <c r="I105" s="65"/>
      <c r="J105" s="66"/>
      <c r="K105" s="66"/>
      <c r="L105" s="54">
        <f t="shared" si="2"/>
        <v>0</v>
      </c>
      <c r="M105" s="51">
        <f t="shared" si="4"/>
        <v>62973.4</v>
      </c>
      <c r="N105" s="55">
        <f t="shared" si="3"/>
        <v>611.392233</v>
      </c>
      <c r="O105" s="67"/>
      <c r="P105" s="65"/>
      <c r="Q105" s="57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3"/>
      <c r="AE105" s="36"/>
    </row>
    <row r="106" ht="15.75" customHeight="1">
      <c r="A106" s="49">
        <v>104.0</v>
      </c>
      <c r="B106" s="50"/>
      <c r="C106" s="63"/>
      <c r="D106" s="64"/>
      <c r="E106" s="65"/>
      <c r="F106" s="65"/>
      <c r="G106" s="65"/>
      <c r="H106" s="65"/>
      <c r="I106" s="65"/>
      <c r="J106" s="66"/>
      <c r="K106" s="66"/>
      <c r="L106" s="54">
        <f t="shared" si="2"/>
        <v>0</v>
      </c>
      <c r="M106" s="51">
        <f t="shared" si="4"/>
        <v>62973.4</v>
      </c>
      <c r="N106" s="55">
        <f t="shared" si="3"/>
        <v>605.5134615</v>
      </c>
      <c r="O106" s="67"/>
      <c r="P106" s="65"/>
      <c r="Q106" s="57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"/>
      <c r="AE106" s="36"/>
    </row>
    <row r="107" ht="15.75" customHeight="1">
      <c r="A107" s="49">
        <v>105.0</v>
      </c>
      <c r="B107" s="50"/>
      <c r="C107" s="63"/>
      <c r="D107" s="64"/>
      <c r="E107" s="65"/>
      <c r="F107" s="65"/>
      <c r="G107" s="65"/>
      <c r="H107" s="65"/>
      <c r="I107" s="65"/>
      <c r="J107" s="66"/>
      <c r="K107" s="66"/>
      <c r="L107" s="54">
        <f t="shared" si="2"/>
        <v>0</v>
      </c>
      <c r="M107" s="51">
        <f t="shared" si="4"/>
        <v>62973.4</v>
      </c>
      <c r="N107" s="55">
        <f t="shared" si="3"/>
        <v>599.7466667</v>
      </c>
      <c r="O107" s="67"/>
      <c r="P107" s="65"/>
      <c r="Q107" s="57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3"/>
      <c r="AE107" s="36"/>
    </row>
    <row r="108" ht="15.75" customHeight="1">
      <c r="A108" s="49">
        <v>106.0</v>
      </c>
      <c r="B108" s="50"/>
      <c r="C108" s="63"/>
      <c r="D108" s="64"/>
      <c r="E108" s="65"/>
      <c r="F108" s="65"/>
      <c r="G108" s="65"/>
      <c r="H108" s="65"/>
      <c r="I108" s="65"/>
      <c r="J108" s="66"/>
      <c r="K108" s="66"/>
      <c r="L108" s="54">
        <f t="shared" si="2"/>
        <v>0</v>
      </c>
      <c r="M108" s="51">
        <f t="shared" si="4"/>
        <v>62973.4</v>
      </c>
      <c r="N108" s="55">
        <f t="shared" si="3"/>
        <v>594.0886792</v>
      </c>
      <c r="O108" s="67"/>
      <c r="P108" s="65"/>
      <c r="Q108" s="57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3"/>
      <c r="AE108" s="36"/>
    </row>
    <row r="109" ht="15.75" customHeight="1">
      <c r="A109" s="49">
        <v>107.0</v>
      </c>
      <c r="B109" s="50"/>
      <c r="C109" s="63"/>
      <c r="D109" s="64"/>
      <c r="E109" s="65"/>
      <c r="F109" s="65"/>
      <c r="G109" s="65"/>
      <c r="H109" s="65"/>
      <c r="I109" s="65"/>
      <c r="J109" s="66"/>
      <c r="K109" s="66"/>
      <c r="L109" s="54">
        <f t="shared" si="2"/>
        <v>0</v>
      </c>
      <c r="M109" s="51">
        <f t="shared" si="4"/>
        <v>62973.4</v>
      </c>
      <c r="N109" s="55">
        <f t="shared" si="3"/>
        <v>588.5364486</v>
      </c>
      <c r="O109" s="67"/>
      <c r="P109" s="65"/>
      <c r="Q109" s="57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3"/>
      <c r="AE109" s="36"/>
    </row>
    <row r="110" ht="15.75" customHeight="1">
      <c r="A110" s="49">
        <v>108.0</v>
      </c>
      <c r="B110" s="50"/>
      <c r="C110" s="63"/>
      <c r="D110" s="64"/>
      <c r="E110" s="65"/>
      <c r="F110" s="65"/>
      <c r="G110" s="65"/>
      <c r="H110" s="65"/>
      <c r="I110" s="65"/>
      <c r="J110" s="66"/>
      <c r="K110" s="66"/>
      <c r="L110" s="54">
        <f t="shared" si="2"/>
        <v>0</v>
      </c>
      <c r="M110" s="51">
        <f t="shared" si="4"/>
        <v>62973.4</v>
      </c>
      <c r="N110" s="55">
        <f t="shared" si="3"/>
        <v>583.087037</v>
      </c>
      <c r="O110" s="67"/>
      <c r="P110" s="65"/>
      <c r="Q110" s="57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3"/>
      <c r="AE110" s="36"/>
    </row>
    <row r="111" ht="15.75" customHeight="1">
      <c r="A111" s="49">
        <v>109.0</v>
      </c>
      <c r="B111" s="50"/>
      <c r="C111" s="63"/>
      <c r="D111" s="64"/>
      <c r="E111" s="65"/>
      <c r="F111" s="65"/>
      <c r="G111" s="65"/>
      <c r="H111" s="65"/>
      <c r="I111" s="65"/>
      <c r="J111" s="66"/>
      <c r="K111" s="66"/>
      <c r="L111" s="54">
        <f t="shared" si="2"/>
        <v>0</v>
      </c>
      <c r="M111" s="51">
        <f t="shared" si="4"/>
        <v>62973.4</v>
      </c>
      <c r="N111" s="55">
        <f t="shared" si="3"/>
        <v>577.7376147</v>
      </c>
      <c r="O111" s="67"/>
      <c r="P111" s="65"/>
      <c r="Q111" s="57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3"/>
      <c r="AE111" s="36"/>
    </row>
    <row r="112" ht="15.75" customHeight="1">
      <c r="A112" s="49">
        <v>110.0</v>
      </c>
      <c r="B112" s="50"/>
      <c r="C112" s="63"/>
      <c r="D112" s="64"/>
      <c r="E112" s="65"/>
      <c r="F112" s="65"/>
      <c r="G112" s="65"/>
      <c r="H112" s="65"/>
      <c r="I112" s="65"/>
      <c r="J112" s="66"/>
      <c r="K112" s="66"/>
      <c r="L112" s="54">
        <f t="shared" si="2"/>
        <v>0</v>
      </c>
      <c r="M112" s="51">
        <f t="shared" si="4"/>
        <v>62973.4</v>
      </c>
      <c r="N112" s="55">
        <f t="shared" si="3"/>
        <v>572.4854545</v>
      </c>
      <c r="O112" s="67"/>
      <c r="P112" s="65"/>
      <c r="Q112" s="57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3"/>
      <c r="AE112" s="36"/>
    </row>
    <row r="113" ht="15.0" customHeight="1">
      <c r="A113" s="49">
        <v>111.0</v>
      </c>
      <c r="B113" s="50"/>
      <c r="C113" s="63"/>
      <c r="D113" s="64"/>
      <c r="E113" s="65"/>
      <c r="F113" s="65"/>
      <c r="G113" s="65"/>
      <c r="H113" s="65"/>
      <c r="I113" s="65"/>
      <c r="J113" s="66"/>
      <c r="K113" s="66"/>
      <c r="L113" s="54">
        <f t="shared" si="2"/>
        <v>0</v>
      </c>
      <c r="M113" s="51">
        <f t="shared" si="4"/>
        <v>62973.4</v>
      </c>
      <c r="N113" s="55">
        <f t="shared" si="3"/>
        <v>567.3279279</v>
      </c>
      <c r="O113" s="67"/>
      <c r="P113" s="65"/>
      <c r="Q113" s="57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3"/>
      <c r="AE113" s="36"/>
    </row>
    <row r="114" ht="15.75" customHeight="1">
      <c r="A114" s="49">
        <v>112.0</v>
      </c>
      <c r="B114" s="50"/>
      <c r="C114" s="63"/>
      <c r="D114" s="64"/>
      <c r="E114" s="65"/>
      <c r="F114" s="65"/>
      <c r="G114" s="65"/>
      <c r="H114" s="65"/>
      <c r="I114" s="65"/>
      <c r="J114" s="66"/>
      <c r="K114" s="66"/>
      <c r="L114" s="54">
        <f t="shared" si="2"/>
        <v>0</v>
      </c>
      <c r="M114" s="51">
        <f t="shared" si="4"/>
        <v>62973.4</v>
      </c>
      <c r="N114" s="55">
        <f t="shared" si="3"/>
        <v>562.2625</v>
      </c>
      <c r="O114" s="67"/>
      <c r="P114" s="65"/>
      <c r="Q114" s="57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3"/>
      <c r="AE114" s="36"/>
    </row>
    <row r="115" ht="15.75" customHeight="1">
      <c r="A115" s="49">
        <v>113.0</v>
      </c>
      <c r="B115" s="50"/>
      <c r="C115" s="63"/>
      <c r="D115" s="64"/>
      <c r="E115" s="65"/>
      <c r="F115" s="65"/>
      <c r="G115" s="65"/>
      <c r="H115" s="65"/>
      <c r="I115" s="65"/>
      <c r="J115" s="66"/>
      <c r="K115" s="66"/>
      <c r="L115" s="54">
        <f t="shared" si="2"/>
        <v>0</v>
      </c>
      <c r="M115" s="51">
        <f t="shared" si="4"/>
        <v>62973.4</v>
      </c>
      <c r="N115" s="55">
        <f t="shared" si="3"/>
        <v>557.2867257</v>
      </c>
      <c r="O115" s="67"/>
      <c r="P115" s="65"/>
      <c r="Q115" s="57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3"/>
      <c r="AE115" s="36"/>
    </row>
    <row r="116" ht="15.75" customHeight="1">
      <c r="A116" s="49">
        <v>114.0</v>
      </c>
      <c r="B116" s="68"/>
      <c r="C116" s="63"/>
      <c r="D116" s="64"/>
      <c r="E116" s="65"/>
      <c r="F116" s="65"/>
      <c r="G116" s="65"/>
      <c r="H116" s="65"/>
      <c r="I116" s="65"/>
      <c r="J116" s="66"/>
      <c r="K116" s="66"/>
      <c r="L116" s="54">
        <f t="shared" si="2"/>
        <v>0</v>
      </c>
      <c r="M116" s="51">
        <f t="shared" si="4"/>
        <v>62973.4</v>
      </c>
      <c r="N116" s="55">
        <f t="shared" si="3"/>
        <v>552.3982456</v>
      </c>
      <c r="O116" s="67"/>
      <c r="P116" s="65"/>
      <c r="Q116" s="57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3"/>
      <c r="AE116" s="36"/>
    </row>
    <row r="117" ht="15.75" customHeight="1">
      <c r="A117" s="49">
        <v>115.0</v>
      </c>
      <c r="B117" s="68"/>
      <c r="C117" s="63"/>
      <c r="D117" s="64"/>
      <c r="E117" s="65"/>
      <c r="F117" s="65"/>
      <c r="G117" s="65"/>
      <c r="H117" s="65"/>
      <c r="I117" s="65"/>
      <c r="J117" s="66"/>
      <c r="K117" s="66"/>
      <c r="L117" s="54">
        <f t="shared" si="2"/>
        <v>0</v>
      </c>
      <c r="M117" s="51">
        <f t="shared" si="4"/>
        <v>62973.4</v>
      </c>
      <c r="N117" s="55">
        <f t="shared" si="3"/>
        <v>547.5947826</v>
      </c>
      <c r="O117" s="67"/>
      <c r="P117" s="65"/>
      <c r="Q117" s="57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3"/>
      <c r="AE117" s="36"/>
    </row>
    <row r="118" ht="15.75" customHeight="1">
      <c r="A118" s="49">
        <v>116.0</v>
      </c>
      <c r="B118" s="68"/>
      <c r="C118" s="63"/>
      <c r="D118" s="64"/>
      <c r="E118" s="65"/>
      <c r="F118" s="65"/>
      <c r="G118" s="65"/>
      <c r="H118" s="65"/>
      <c r="I118" s="65"/>
      <c r="J118" s="66"/>
      <c r="K118" s="66"/>
      <c r="L118" s="54">
        <f t="shared" si="2"/>
        <v>0</v>
      </c>
      <c r="M118" s="51">
        <f t="shared" si="4"/>
        <v>62973.4</v>
      </c>
      <c r="N118" s="55">
        <f t="shared" si="3"/>
        <v>542.8741379</v>
      </c>
      <c r="O118" s="67"/>
      <c r="P118" s="65"/>
      <c r="Q118" s="57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3"/>
      <c r="AE118" s="36"/>
    </row>
    <row r="119" ht="15.75" customHeight="1">
      <c r="A119" s="49">
        <v>117.0</v>
      </c>
      <c r="B119" s="68"/>
      <c r="C119" s="69"/>
      <c r="D119" s="70"/>
      <c r="E119" s="71"/>
      <c r="F119" s="71"/>
      <c r="G119" s="71"/>
      <c r="H119" s="71"/>
      <c r="I119" s="71"/>
      <c r="J119" s="72"/>
      <c r="K119" s="72"/>
      <c r="L119" s="54">
        <f t="shared" si="2"/>
        <v>0</v>
      </c>
      <c r="M119" s="51">
        <f t="shared" si="4"/>
        <v>62973.4</v>
      </c>
      <c r="N119" s="55">
        <f t="shared" si="3"/>
        <v>538.234188</v>
      </c>
      <c r="O119" s="73"/>
      <c r="P119" s="65"/>
      <c r="Q119" s="57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3"/>
      <c r="AE119" s="36"/>
    </row>
    <row r="120" ht="15.75" customHeight="1">
      <c r="A120" s="49">
        <v>118.0</v>
      </c>
      <c r="B120" s="68"/>
      <c r="C120" s="63"/>
      <c r="D120" s="64"/>
      <c r="E120" s="65"/>
      <c r="F120" s="65"/>
      <c r="G120" s="65"/>
      <c r="H120" s="65"/>
      <c r="I120" s="65"/>
      <c r="J120" s="66"/>
      <c r="K120" s="66"/>
      <c r="L120" s="54">
        <f t="shared" si="2"/>
        <v>0</v>
      </c>
      <c r="M120" s="51">
        <f t="shared" si="4"/>
        <v>62973.4</v>
      </c>
      <c r="N120" s="55">
        <f t="shared" si="3"/>
        <v>533.6728814</v>
      </c>
      <c r="O120" s="67"/>
      <c r="P120" s="65"/>
      <c r="Q120" s="74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3"/>
      <c r="AE120" s="36"/>
    </row>
    <row r="121" ht="15.75" customHeight="1">
      <c r="A121" s="49">
        <v>119.0</v>
      </c>
      <c r="B121" s="68"/>
      <c r="C121" s="63"/>
      <c r="D121" s="64"/>
      <c r="E121" s="65"/>
      <c r="F121" s="65"/>
      <c r="G121" s="65"/>
      <c r="H121" s="65"/>
      <c r="I121" s="65"/>
      <c r="J121" s="66"/>
      <c r="K121" s="66"/>
      <c r="L121" s="54">
        <f t="shared" si="2"/>
        <v>0</v>
      </c>
      <c r="M121" s="51">
        <f t="shared" si="4"/>
        <v>62973.4</v>
      </c>
      <c r="N121" s="55">
        <f t="shared" si="3"/>
        <v>529.1882353</v>
      </c>
      <c r="O121" s="67"/>
      <c r="P121" s="65"/>
      <c r="Q121" s="74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3"/>
      <c r="AE121" s="36"/>
    </row>
    <row r="122" ht="15.75" customHeight="1">
      <c r="A122" s="49">
        <v>120.0</v>
      </c>
      <c r="B122" s="68"/>
      <c r="C122" s="63"/>
      <c r="D122" s="64"/>
      <c r="E122" s="65"/>
      <c r="F122" s="65"/>
      <c r="G122" s="65"/>
      <c r="H122" s="65"/>
      <c r="I122" s="65"/>
      <c r="J122" s="66"/>
      <c r="K122" s="66"/>
      <c r="L122" s="54">
        <f t="shared" si="2"/>
        <v>0</v>
      </c>
      <c r="M122" s="51">
        <f t="shared" si="4"/>
        <v>62973.4</v>
      </c>
      <c r="N122" s="55">
        <f t="shared" si="3"/>
        <v>524.7783333</v>
      </c>
      <c r="O122" s="67"/>
      <c r="P122" s="65"/>
      <c r="Q122" s="74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3"/>
      <c r="AE122" s="36"/>
    </row>
    <row r="123" ht="15.75" customHeight="1">
      <c r="A123" s="49">
        <v>121.0</v>
      </c>
      <c r="B123" s="68"/>
      <c r="C123" s="63"/>
      <c r="D123" s="64"/>
      <c r="E123" s="65"/>
      <c r="F123" s="65"/>
      <c r="G123" s="65"/>
      <c r="H123" s="65"/>
      <c r="I123" s="65"/>
      <c r="J123" s="66"/>
      <c r="K123" s="66"/>
      <c r="L123" s="54">
        <f t="shared" si="2"/>
        <v>0</v>
      </c>
      <c r="M123" s="51">
        <f t="shared" si="4"/>
        <v>62973.4</v>
      </c>
      <c r="N123" s="55">
        <f t="shared" si="3"/>
        <v>520.4413223</v>
      </c>
      <c r="O123" s="67"/>
      <c r="P123" s="65"/>
      <c r="Q123" s="74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3"/>
      <c r="AE123" s="36"/>
    </row>
    <row r="124" ht="15.75" customHeight="1">
      <c r="A124" s="49">
        <v>122.0</v>
      </c>
      <c r="B124" s="68"/>
      <c r="C124" s="63"/>
      <c r="D124" s="64"/>
      <c r="E124" s="65"/>
      <c r="F124" s="65"/>
      <c r="G124" s="65"/>
      <c r="H124" s="65"/>
      <c r="I124" s="65"/>
      <c r="J124" s="66"/>
      <c r="K124" s="66"/>
      <c r="L124" s="54">
        <f t="shared" si="2"/>
        <v>0</v>
      </c>
      <c r="M124" s="51">
        <f t="shared" si="4"/>
        <v>62973.4</v>
      </c>
      <c r="N124" s="55">
        <f t="shared" si="3"/>
        <v>516.1754098</v>
      </c>
      <c r="O124" s="67"/>
      <c r="P124" s="65"/>
      <c r="Q124" s="74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3"/>
      <c r="AE124" s="36"/>
    </row>
    <row r="125" ht="15.75" customHeight="1">
      <c r="A125" s="49">
        <v>123.0</v>
      </c>
      <c r="B125" s="68"/>
      <c r="C125" s="63"/>
      <c r="D125" s="64"/>
      <c r="E125" s="65"/>
      <c r="F125" s="65"/>
      <c r="G125" s="65"/>
      <c r="H125" s="65"/>
      <c r="I125" s="65"/>
      <c r="J125" s="66"/>
      <c r="K125" s="66"/>
      <c r="L125" s="54">
        <f t="shared" si="2"/>
        <v>0</v>
      </c>
      <c r="M125" s="51">
        <f t="shared" si="4"/>
        <v>62973.4</v>
      </c>
      <c r="N125" s="55">
        <f t="shared" si="3"/>
        <v>511.9788618</v>
      </c>
      <c r="O125" s="67"/>
      <c r="P125" s="65"/>
      <c r="Q125" s="74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3"/>
      <c r="AE125" s="36"/>
    </row>
    <row r="126" ht="15.75" customHeight="1">
      <c r="A126" s="49">
        <v>124.0</v>
      </c>
      <c r="B126" s="75"/>
      <c r="C126" s="63"/>
      <c r="D126" s="64"/>
      <c r="E126" s="65"/>
      <c r="F126" s="65"/>
      <c r="G126" s="65"/>
      <c r="H126" s="65"/>
      <c r="I126" s="65"/>
      <c r="J126" s="66"/>
      <c r="K126" s="66"/>
      <c r="L126" s="54">
        <f t="shared" si="2"/>
        <v>0</v>
      </c>
      <c r="M126" s="51">
        <f t="shared" si="4"/>
        <v>62973.4</v>
      </c>
      <c r="N126" s="55">
        <f t="shared" si="3"/>
        <v>507.85</v>
      </c>
      <c r="O126" s="67"/>
      <c r="P126" s="65"/>
      <c r="Q126" s="74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3"/>
      <c r="AE126" s="36"/>
    </row>
    <row r="127" ht="15.75" customHeight="1">
      <c r="A127" s="49">
        <v>125.0</v>
      </c>
      <c r="B127" s="75"/>
      <c r="C127" s="63"/>
      <c r="D127" s="64"/>
      <c r="E127" s="65"/>
      <c r="F127" s="65"/>
      <c r="G127" s="65"/>
      <c r="H127" s="65"/>
      <c r="I127" s="65"/>
      <c r="J127" s="66"/>
      <c r="K127" s="66"/>
      <c r="L127" s="54">
        <f t="shared" si="2"/>
        <v>0</v>
      </c>
      <c r="M127" s="51">
        <f t="shared" si="4"/>
        <v>62973.4</v>
      </c>
      <c r="N127" s="55">
        <f t="shared" si="3"/>
        <v>503.7872</v>
      </c>
      <c r="O127" s="67"/>
      <c r="P127" s="65"/>
      <c r="Q127" s="74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3"/>
      <c r="AE127" s="36"/>
    </row>
    <row r="128" ht="15.75" customHeight="1">
      <c r="A128" s="49">
        <v>126.0</v>
      </c>
      <c r="B128" s="75"/>
      <c r="C128" s="63"/>
      <c r="D128" s="64"/>
      <c r="E128" s="65"/>
      <c r="F128" s="65"/>
      <c r="G128" s="65"/>
      <c r="H128" s="65"/>
      <c r="I128" s="65"/>
      <c r="J128" s="66"/>
      <c r="K128" s="66"/>
      <c r="L128" s="54">
        <f t="shared" si="2"/>
        <v>0</v>
      </c>
      <c r="M128" s="51">
        <f t="shared" si="4"/>
        <v>62973.4</v>
      </c>
      <c r="N128" s="55">
        <f t="shared" si="3"/>
        <v>499.7888889</v>
      </c>
      <c r="O128" s="67"/>
      <c r="P128" s="65"/>
      <c r="Q128" s="74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3"/>
      <c r="AE128" s="36"/>
    </row>
    <row r="129" ht="15.75" customHeight="1">
      <c r="A129" s="49">
        <v>127.0</v>
      </c>
      <c r="B129" s="75"/>
      <c r="C129" s="63"/>
      <c r="D129" s="64"/>
      <c r="E129" s="65"/>
      <c r="F129" s="65"/>
      <c r="G129" s="65"/>
      <c r="H129" s="65"/>
      <c r="I129" s="65"/>
      <c r="J129" s="66"/>
      <c r="K129" s="66"/>
      <c r="L129" s="54">
        <f t="shared" si="2"/>
        <v>0</v>
      </c>
      <c r="M129" s="51">
        <f t="shared" si="4"/>
        <v>62973.4</v>
      </c>
      <c r="N129" s="55">
        <f t="shared" si="3"/>
        <v>495.8535433</v>
      </c>
      <c r="O129" s="67"/>
      <c r="P129" s="65"/>
      <c r="Q129" s="74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3"/>
      <c r="AE129" s="36"/>
    </row>
    <row r="130" ht="15.75" customHeight="1">
      <c r="A130" s="49">
        <v>128.0</v>
      </c>
      <c r="B130" s="75"/>
      <c r="C130" s="63"/>
      <c r="D130" s="64"/>
      <c r="E130" s="65"/>
      <c r="F130" s="65"/>
      <c r="G130" s="65"/>
      <c r="H130" s="65"/>
      <c r="I130" s="65"/>
      <c r="J130" s="66"/>
      <c r="K130" s="66"/>
      <c r="L130" s="54">
        <f t="shared" si="2"/>
        <v>0</v>
      </c>
      <c r="M130" s="51">
        <f t="shared" si="4"/>
        <v>62973.4</v>
      </c>
      <c r="N130" s="55">
        <f t="shared" si="3"/>
        <v>491.9796875</v>
      </c>
      <c r="O130" s="67"/>
      <c r="P130" s="65"/>
      <c r="Q130" s="74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3"/>
      <c r="AE130" s="36"/>
    </row>
    <row r="131" ht="15.75" customHeight="1">
      <c r="A131" s="49">
        <v>129.0</v>
      </c>
      <c r="B131" s="75"/>
      <c r="C131" s="63"/>
      <c r="D131" s="64"/>
      <c r="E131" s="65"/>
      <c r="F131" s="65"/>
      <c r="G131" s="65"/>
      <c r="H131" s="65"/>
      <c r="I131" s="65"/>
      <c r="J131" s="66"/>
      <c r="K131" s="66"/>
      <c r="L131" s="54">
        <f t="shared" si="2"/>
        <v>0</v>
      </c>
      <c r="M131" s="51">
        <f t="shared" si="4"/>
        <v>62973.4</v>
      </c>
      <c r="N131" s="55">
        <f t="shared" si="3"/>
        <v>488.1658915</v>
      </c>
      <c r="O131" s="67"/>
      <c r="P131" s="65"/>
      <c r="Q131" s="74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3"/>
      <c r="AE131" s="36"/>
    </row>
    <row r="132" ht="15.75" customHeight="1">
      <c r="A132" s="49">
        <v>130.0</v>
      </c>
      <c r="B132" s="75"/>
      <c r="C132" s="63"/>
      <c r="D132" s="64"/>
      <c r="E132" s="65"/>
      <c r="F132" s="65"/>
      <c r="G132" s="65"/>
      <c r="H132" s="65"/>
      <c r="I132" s="65"/>
      <c r="J132" s="66"/>
      <c r="K132" s="66"/>
      <c r="L132" s="54">
        <f t="shared" si="2"/>
        <v>0</v>
      </c>
      <c r="M132" s="51">
        <f t="shared" si="4"/>
        <v>62973.4</v>
      </c>
      <c r="N132" s="55">
        <f t="shared" si="3"/>
        <v>484.4107692</v>
      </c>
      <c r="O132" s="67"/>
      <c r="P132" s="65"/>
      <c r="Q132" s="74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3"/>
      <c r="AE132" s="36"/>
    </row>
    <row r="133" ht="15.75" customHeight="1">
      <c r="A133" s="49">
        <v>131.0</v>
      </c>
      <c r="B133" s="68"/>
      <c r="C133" s="63"/>
      <c r="D133" s="64"/>
      <c r="E133" s="65"/>
      <c r="F133" s="65"/>
      <c r="G133" s="65"/>
      <c r="H133" s="65"/>
      <c r="I133" s="65"/>
      <c r="J133" s="66"/>
      <c r="K133" s="66"/>
      <c r="L133" s="54">
        <f t="shared" si="2"/>
        <v>0</v>
      </c>
      <c r="M133" s="51">
        <f t="shared" si="4"/>
        <v>62973.4</v>
      </c>
      <c r="N133" s="55">
        <f t="shared" si="3"/>
        <v>480.7129771</v>
      </c>
      <c r="O133" s="67"/>
      <c r="P133" s="65"/>
      <c r="Q133" s="74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3"/>
      <c r="AE133" s="36"/>
    </row>
    <row r="134" ht="15.75" customHeight="1">
      <c r="A134" s="49">
        <v>132.0</v>
      </c>
      <c r="B134" s="68"/>
      <c r="C134" s="63"/>
      <c r="D134" s="64"/>
      <c r="E134" s="65"/>
      <c r="F134" s="65"/>
      <c r="G134" s="65"/>
      <c r="H134" s="65"/>
      <c r="I134" s="65"/>
      <c r="J134" s="66"/>
      <c r="K134" s="66"/>
      <c r="L134" s="54">
        <f t="shared" si="2"/>
        <v>0</v>
      </c>
      <c r="M134" s="51">
        <f t="shared" si="4"/>
        <v>62973.4</v>
      </c>
      <c r="N134" s="55">
        <f t="shared" si="3"/>
        <v>477.0712121</v>
      </c>
      <c r="O134" s="67"/>
      <c r="P134" s="65"/>
      <c r="Q134" s="74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3"/>
      <c r="AE134" s="36"/>
    </row>
    <row r="135" ht="15.75" customHeight="1">
      <c r="A135" s="49">
        <v>133.0</v>
      </c>
      <c r="B135" s="68"/>
      <c r="C135" s="63"/>
      <c r="D135" s="64"/>
      <c r="E135" s="65"/>
      <c r="F135" s="65"/>
      <c r="G135" s="65"/>
      <c r="H135" s="65"/>
      <c r="I135" s="65"/>
      <c r="J135" s="66"/>
      <c r="K135" s="66"/>
      <c r="L135" s="54">
        <f t="shared" si="2"/>
        <v>0</v>
      </c>
      <c r="M135" s="51">
        <f t="shared" si="4"/>
        <v>62973.4</v>
      </c>
      <c r="N135" s="55">
        <f t="shared" si="3"/>
        <v>473.4842105</v>
      </c>
      <c r="O135" s="67"/>
      <c r="P135" s="65"/>
      <c r="Q135" s="74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36"/>
    </row>
    <row r="136" ht="15.75" customHeight="1">
      <c r="A136" s="49">
        <v>134.0</v>
      </c>
      <c r="B136" s="68"/>
      <c r="C136" s="63"/>
      <c r="D136" s="64"/>
      <c r="E136" s="65"/>
      <c r="F136" s="65"/>
      <c r="G136" s="65"/>
      <c r="H136" s="65"/>
      <c r="I136" s="65"/>
      <c r="J136" s="66"/>
      <c r="K136" s="66"/>
      <c r="L136" s="54">
        <f t="shared" si="2"/>
        <v>0</v>
      </c>
      <c r="M136" s="51">
        <f t="shared" si="4"/>
        <v>62973.4</v>
      </c>
      <c r="N136" s="55">
        <f t="shared" si="3"/>
        <v>469.9507463</v>
      </c>
      <c r="O136" s="67"/>
      <c r="P136" s="65"/>
      <c r="Q136" s="74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3"/>
      <c r="AE136" s="36"/>
    </row>
    <row r="137" ht="15.75" customHeight="1">
      <c r="A137" s="49">
        <v>135.0</v>
      </c>
      <c r="B137" s="68"/>
      <c r="C137" s="63"/>
      <c r="D137" s="64"/>
      <c r="E137" s="65"/>
      <c r="F137" s="65"/>
      <c r="G137" s="65"/>
      <c r="H137" s="76"/>
      <c r="I137" s="65"/>
      <c r="J137" s="66"/>
      <c r="K137" s="66"/>
      <c r="L137" s="54">
        <f t="shared" si="2"/>
        <v>0</v>
      </c>
      <c r="M137" s="51">
        <f t="shared" si="4"/>
        <v>62973.4</v>
      </c>
      <c r="N137" s="55">
        <f t="shared" si="3"/>
        <v>466.4696296</v>
      </c>
      <c r="O137" s="67"/>
      <c r="P137" s="65"/>
      <c r="Q137" s="74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3"/>
      <c r="AE137" s="36"/>
    </row>
    <row r="138" ht="15.75" customHeight="1">
      <c r="A138" s="49">
        <v>136.0</v>
      </c>
      <c r="B138" s="68"/>
      <c r="C138" s="63"/>
      <c r="D138" s="64"/>
      <c r="E138" s="65"/>
      <c r="F138" s="65"/>
      <c r="G138" s="65"/>
      <c r="H138" s="65"/>
      <c r="I138" s="65"/>
      <c r="J138" s="66"/>
      <c r="K138" s="66"/>
      <c r="L138" s="54">
        <f t="shared" si="2"/>
        <v>0</v>
      </c>
      <c r="M138" s="51">
        <f t="shared" si="4"/>
        <v>62973.4</v>
      </c>
      <c r="N138" s="55">
        <f t="shared" si="3"/>
        <v>463.0397059</v>
      </c>
      <c r="O138" s="67"/>
      <c r="P138" s="65"/>
      <c r="Q138" s="74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3"/>
      <c r="AE138" s="36"/>
    </row>
    <row r="139" ht="15.75" customHeight="1">
      <c r="A139" s="49">
        <v>137.0</v>
      </c>
      <c r="B139" s="68"/>
      <c r="C139" s="63"/>
      <c r="D139" s="64"/>
      <c r="E139" s="65"/>
      <c r="F139" s="65"/>
      <c r="G139" s="65"/>
      <c r="H139" s="65"/>
      <c r="I139" s="65"/>
      <c r="J139" s="66"/>
      <c r="K139" s="66"/>
      <c r="L139" s="54">
        <f t="shared" si="2"/>
        <v>0</v>
      </c>
      <c r="M139" s="51">
        <f t="shared" si="4"/>
        <v>62973.4</v>
      </c>
      <c r="N139" s="55">
        <f t="shared" si="3"/>
        <v>459.659854</v>
      </c>
      <c r="O139" s="67"/>
      <c r="P139" s="65"/>
      <c r="Q139" s="74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3"/>
      <c r="AE139" s="36"/>
    </row>
    <row r="140" ht="15.75" customHeight="1">
      <c r="A140" s="49">
        <v>138.0</v>
      </c>
      <c r="B140" s="68"/>
      <c r="C140" s="63"/>
      <c r="D140" s="64"/>
      <c r="E140" s="65"/>
      <c r="F140" s="65"/>
      <c r="G140" s="65"/>
      <c r="H140" s="65"/>
      <c r="I140" s="65"/>
      <c r="J140" s="66"/>
      <c r="K140" s="66"/>
      <c r="L140" s="54">
        <f t="shared" si="2"/>
        <v>0</v>
      </c>
      <c r="M140" s="51">
        <f t="shared" si="4"/>
        <v>62973.4</v>
      </c>
      <c r="N140" s="55">
        <f t="shared" si="3"/>
        <v>456.3289855</v>
      </c>
      <c r="O140" s="67"/>
      <c r="P140" s="65"/>
      <c r="Q140" s="74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"/>
      <c r="AE140" s="36"/>
    </row>
    <row r="141" ht="15.75" customHeight="1">
      <c r="A141" s="49">
        <v>139.0</v>
      </c>
      <c r="B141" s="68"/>
      <c r="C141" s="63"/>
      <c r="D141" s="64"/>
      <c r="E141" s="65"/>
      <c r="F141" s="65"/>
      <c r="G141" s="65"/>
      <c r="H141" s="65"/>
      <c r="I141" s="65"/>
      <c r="J141" s="66"/>
      <c r="K141" s="66"/>
      <c r="L141" s="54">
        <f t="shared" si="2"/>
        <v>0</v>
      </c>
      <c r="M141" s="51">
        <f t="shared" si="4"/>
        <v>62973.4</v>
      </c>
      <c r="N141" s="55">
        <f t="shared" si="3"/>
        <v>453.0460432</v>
      </c>
      <c r="O141" s="67"/>
      <c r="P141" s="65"/>
      <c r="Q141" s="74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"/>
      <c r="AE141" s="36"/>
    </row>
    <row r="142" ht="15.75" customHeight="1">
      <c r="A142" s="49">
        <v>140.0</v>
      </c>
      <c r="B142" s="68"/>
      <c r="C142" s="63"/>
      <c r="D142" s="64"/>
      <c r="E142" s="65"/>
      <c r="F142" s="65"/>
      <c r="G142" s="65"/>
      <c r="H142" s="65"/>
      <c r="I142" s="65"/>
      <c r="J142" s="66"/>
      <c r="K142" s="66"/>
      <c r="L142" s="54">
        <f t="shared" si="2"/>
        <v>0</v>
      </c>
      <c r="M142" s="51">
        <f t="shared" si="4"/>
        <v>62973.4</v>
      </c>
      <c r="N142" s="55">
        <f t="shared" si="3"/>
        <v>449.81</v>
      </c>
      <c r="O142" s="67"/>
      <c r="P142" s="65"/>
      <c r="Q142" s="74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3"/>
      <c r="AE142" s="36"/>
    </row>
    <row r="143" ht="15.75" customHeight="1">
      <c r="A143" s="49">
        <v>141.0</v>
      </c>
      <c r="B143" s="68"/>
      <c r="C143" s="63"/>
      <c r="D143" s="64"/>
      <c r="E143" s="65"/>
      <c r="F143" s="65"/>
      <c r="G143" s="65"/>
      <c r="H143" s="65"/>
      <c r="I143" s="65"/>
      <c r="J143" s="66"/>
      <c r="K143" s="66"/>
      <c r="L143" s="54">
        <f t="shared" si="2"/>
        <v>0</v>
      </c>
      <c r="M143" s="51">
        <f t="shared" si="4"/>
        <v>62973.4</v>
      </c>
      <c r="N143" s="55">
        <f t="shared" si="3"/>
        <v>446.6198582</v>
      </c>
      <c r="O143" s="67"/>
      <c r="P143" s="65"/>
      <c r="Q143" s="74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3"/>
      <c r="AE143" s="36"/>
    </row>
    <row r="144" ht="15.75" customHeight="1">
      <c r="A144" s="49">
        <v>142.0</v>
      </c>
      <c r="B144" s="68"/>
      <c r="C144" s="63"/>
      <c r="D144" s="64"/>
      <c r="E144" s="65"/>
      <c r="F144" s="65"/>
      <c r="G144" s="65"/>
      <c r="H144" s="65"/>
      <c r="I144" s="65"/>
      <c r="J144" s="66"/>
      <c r="K144" s="66"/>
      <c r="L144" s="54">
        <f t="shared" si="2"/>
        <v>0</v>
      </c>
      <c r="M144" s="51">
        <f t="shared" si="4"/>
        <v>62973.4</v>
      </c>
      <c r="N144" s="55">
        <f t="shared" si="3"/>
        <v>443.4746479</v>
      </c>
      <c r="O144" s="67"/>
      <c r="P144" s="65"/>
      <c r="Q144" s="74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3"/>
      <c r="AE144" s="36"/>
    </row>
    <row r="145" ht="15.75" customHeight="1">
      <c r="A145" s="49">
        <v>143.0</v>
      </c>
      <c r="B145" s="68"/>
      <c r="C145" s="63"/>
      <c r="D145" s="64"/>
      <c r="E145" s="65"/>
      <c r="F145" s="65"/>
      <c r="G145" s="65"/>
      <c r="H145" s="65"/>
      <c r="I145" s="65"/>
      <c r="J145" s="66"/>
      <c r="K145" s="66"/>
      <c r="L145" s="54">
        <f t="shared" si="2"/>
        <v>0</v>
      </c>
      <c r="M145" s="51">
        <f t="shared" si="4"/>
        <v>62973.4</v>
      </c>
      <c r="N145" s="55">
        <f t="shared" si="3"/>
        <v>440.3734266</v>
      </c>
      <c r="O145" s="67"/>
      <c r="P145" s="65"/>
      <c r="Q145" s="74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3"/>
      <c r="AE145" s="36"/>
    </row>
    <row r="146" ht="15.75" customHeight="1">
      <c r="A146" s="49">
        <v>144.0</v>
      </c>
      <c r="B146" s="68"/>
      <c r="C146" s="63"/>
      <c r="D146" s="64"/>
      <c r="E146" s="65"/>
      <c r="F146" s="65"/>
      <c r="G146" s="65"/>
      <c r="H146" s="65"/>
      <c r="I146" s="65"/>
      <c r="J146" s="66"/>
      <c r="K146" s="66"/>
      <c r="L146" s="54">
        <f t="shared" si="2"/>
        <v>0</v>
      </c>
      <c r="M146" s="51">
        <f t="shared" si="4"/>
        <v>62973.4</v>
      </c>
      <c r="N146" s="55">
        <f t="shared" si="3"/>
        <v>437.3152778</v>
      </c>
      <c r="O146" s="67"/>
      <c r="P146" s="65"/>
      <c r="Q146" s="74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3"/>
      <c r="AE146" s="36"/>
    </row>
    <row r="147" ht="15.75" customHeight="1">
      <c r="A147" s="49">
        <v>145.0</v>
      </c>
      <c r="B147" s="68"/>
      <c r="C147" s="63"/>
      <c r="D147" s="64"/>
      <c r="E147" s="65"/>
      <c r="F147" s="65"/>
      <c r="G147" s="65"/>
      <c r="H147" s="65"/>
      <c r="I147" s="65"/>
      <c r="J147" s="66"/>
      <c r="K147" s="66"/>
      <c r="L147" s="54">
        <f t="shared" si="2"/>
        <v>0</v>
      </c>
      <c r="M147" s="51">
        <f t="shared" si="4"/>
        <v>62973.4</v>
      </c>
      <c r="N147" s="55">
        <f t="shared" si="3"/>
        <v>434.2993103</v>
      </c>
      <c r="O147" s="67"/>
      <c r="P147" s="65"/>
      <c r="Q147" s="74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3"/>
      <c r="AE147" s="36"/>
    </row>
    <row r="148" ht="15.75" customHeight="1">
      <c r="A148" s="49">
        <v>146.0</v>
      </c>
      <c r="B148" s="68"/>
      <c r="C148" s="63"/>
      <c r="D148" s="64"/>
      <c r="E148" s="65"/>
      <c r="F148" s="65"/>
      <c r="G148" s="65"/>
      <c r="H148" s="65"/>
      <c r="I148" s="65"/>
      <c r="J148" s="66"/>
      <c r="K148" s="66"/>
      <c r="L148" s="54">
        <f t="shared" si="2"/>
        <v>0</v>
      </c>
      <c r="M148" s="51">
        <f t="shared" si="4"/>
        <v>62973.4</v>
      </c>
      <c r="N148" s="55">
        <f t="shared" si="3"/>
        <v>431.3246575</v>
      </c>
      <c r="O148" s="67"/>
      <c r="P148" s="65"/>
      <c r="Q148" s="74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"/>
      <c r="AE148" s="36"/>
    </row>
    <row r="149" ht="15.75" customHeight="1">
      <c r="A149" s="49">
        <v>147.0</v>
      </c>
      <c r="B149" s="68"/>
      <c r="C149" s="63"/>
      <c r="D149" s="64"/>
      <c r="E149" s="65"/>
      <c r="F149" s="65"/>
      <c r="G149" s="65"/>
      <c r="H149" s="65"/>
      <c r="I149" s="65"/>
      <c r="J149" s="66"/>
      <c r="K149" s="66"/>
      <c r="L149" s="54">
        <f t="shared" si="2"/>
        <v>0</v>
      </c>
      <c r="M149" s="51">
        <f t="shared" si="4"/>
        <v>62973.4</v>
      </c>
      <c r="N149" s="55">
        <f t="shared" si="3"/>
        <v>428.3904762</v>
      </c>
      <c r="O149" s="67"/>
      <c r="P149" s="65"/>
      <c r="Q149" s="74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3"/>
      <c r="AE149" s="36"/>
    </row>
    <row r="150" ht="15.75" customHeight="1">
      <c r="A150" s="49">
        <v>148.0</v>
      </c>
      <c r="B150" s="68"/>
      <c r="C150" s="63"/>
      <c r="D150" s="64"/>
      <c r="E150" s="65"/>
      <c r="F150" s="65"/>
      <c r="G150" s="65"/>
      <c r="H150" s="65"/>
      <c r="I150" s="65"/>
      <c r="J150" s="66"/>
      <c r="K150" s="66"/>
      <c r="L150" s="54">
        <f t="shared" si="2"/>
        <v>0</v>
      </c>
      <c r="M150" s="51">
        <f t="shared" si="4"/>
        <v>62973.4</v>
      </c>
      <c r="N150" s="55">
        <f t="shared" si="3"/>
        <v>425.4959459</v>
      </c>
      <c r="O150" s="67"/>
      <c r="P150" s="65"/>
      <c r="Q150" s="74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3"/>
      <c r="AE150" s="36"/>
    </row>
    <row r="151" ht="15.75" customHeight="1">
      <c r="A151" s="49">
        <v>149.0</v>
      </c>
      <c r="B151" s="68"/>
      <c r="C151" s="63"/>
      <c r="D151" s="64"/>
      <c r="E151" s="65"/>
      <c r="F151" s="65"/>
      <c r="G151" s="65"/>
      <c r="H151" s="65"/>
      <c r="I151" s="65"/>
      <c r="J151" s="66"/>
      <c r="K151" s="66"/>
      <c r="L151" s="54">
        <f t="shared" si="2"/>
        <v>0</v>
      </c>
      <c r="M151" s="51">
        <f t="shared" si="4"/>
        <v>62973.4</v>
      </c>
      <c r="N151" s="55">
        <f t="shared" si="3"/>
        <v>422.6402685</v>
      </c>
      <c r="O151" s="67"/>
      <c r="P151" s="65"/>
      <c r="Q151" s="74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3"/>
      <c r="AE151" s="36"/>
    </row>
    <row r="152" ht="15.75" customHeight="1">
      <c r="A152" s="49">
        <v>150.0</v>
      </c>
      <c r="B152" s="68"/>
      <c r="C152" s="63"/>
      <c r="D152" s="64"/>
      <c r="E152" s="65"/>
      <c r="F152" s="65"/>
      <c r="G152" s="65"/>
      <c r="H152" s="65"/>
      <c r="I152" s="65"/>
      <c r="J152" s="66"/>
      <c r="K152" s="66"/>
      <c r="L152" s="54">
        <f t="shared" si="2"/>
        <v>0</v>
      </c>
      <c r="M152" s="51">
        <f t="shared" si="4"/>
        <v>62973.4</v>
      </c>
      <c r="N152" s="55">
        <f t="shared" si="3"/>
        <v>419.8226667</v>
      </c>
      <c r="O152" s="67"/>
      <c r="P152" s="65"/>
      <c r="Q152" s="7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3"/>
      <c r="AE152" s="36"/>
    </row>
    <row r="153" ht="15.75" customHeight="1">
      <c r="A153" s="49">
        <v>151.0</v>
      </c>
      <c r="B153" s="68"/>
      <c r="C153" s="63"/>
      <c r="D153" s="64"/>
      <c r="E153" s="65"/>
      <c r="F153" s="65"/>
      <c r="G153" s="65"/>
      <c r="H153" s="65"/>
      <c r="I153" s="65"/>
      <c r="J153" s="66"/>
      <c r="K153" s="66"/>
      <c r="L153" s="54">
        <f t="shared" si="2"/>
        <v>0</v>
      </c>
      <c r="M153" s="51">
        <f t="shared" si="4"/>
        <v>62973.4</v>
      </c>
      <c r="N153" s="55">
        <f t="shared" si="3"/>
        <v>417.0423841</v>
      </c>
      <c r="O153" s="67"/>
      <c r="P153" s="65"/>
      <c r="Q153" s="7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3"/>
      <c r="AE153" s="36"/>
    </row>
    <row r="154" ht="15.75" customHeight="1">
      <c r="A154" s="49">
        <v>152.0</v>
      </c>
      <c r="B154" s="68"/>
      <c r="C154" s="63"/>
      <c r="D154" s="64"/>
      <c r="E154" s="65"/>
      <c r="F154" s="65"/>
      <c r="G154" s="65"/>
      <c r="H154" s="65"/>
      <c r="I154" s="65"/>
      <c r="J154" s="66"/>
      <c r="K154" s="66"/>
      <c r="L154" s="54">
        <f t="shared" si="2"/>
        <v>0</v>
      </c>
      <c r="M154" s="51">
        <f t="shared" si="4"/>
        <v>62973.4</v>
      </c>
      <c r="N154" s="55">
        <f t="shared" si="3"/>
        <v>414.2986842</v>
      </c>
      <c r="O154" s="67"/>
      <c r="P154" s="65"/>
      <c r="Q154" s="74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3"/>
      <c r="AE154" s="36"/>
    </row>
    <row r="155" ht="15.75" customHeight="1">
      <c r="A155" s="49">
        <v>153.0</v>
      </c>
      <c r="B155" s="68"/>
      <c r="C155" s="63"/>
      <c r="D155" s="64"/>
      <c r="E155" s="65"/>
      <c r="F155" s="65"/>
      <c r="G155" s="65"/>
      <c r="H155" s="65"/>
      <c r="I155" s="65"/>
      <c r="J155" s="66"/>
      <c r="K155" s="66"/>
      <c r="L155" s="54">
        <f t="shared" si="2"/>
        <v>0</v>
      </c>
      <c r="M155" s="51">
        <f t="shared" si="4"/>
        <v>62973.4</v>
      </c>
      <c r="N155" s="55">
        <f t="shared" si="3"/>
        <v>411.5908497</v>
      </c>
      <c r="O155" s="67"/>
      <c r="P155" s="65"/>
      <c r="Q155" s="74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3"/>
      <c r="AE155" s="36"/>
    </row>
    <row r="156" ht="15.75" customHeight="1">
      <c r="A156" s="49">
        <v>154.0</v>
      </c>
      <c r="B156" s="68"/>
      <c r="C156" s="63"/>
      <c r="D156" s="64"/>
      <c r="E156" s="65"/>
      <c r="F156" s="65"/>
      <c r="G156" s="65"/>
      <c r="H156" s="65"/>
      <c r="I156" s="65"/>
      <c r="J156" s="66"/>
      <c r="K156" s="66"/>
      <c r="L156" s="54">
        <f t="shared" si="2"/>
        <v>0</v>
      </c>
      <c r="M156" s="51">
        <f t="shared" si="4"/>
        <v>62973.4</v>
      </c>
      <c r="N156" s="55">
        <f t="shared" si="3"/>
        <v>408.9181818</v>
      </c>
      <c r="O156" s="67"/>
      <c r="P156" s="65"/>
      <c r="Q156" s="74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3"/>
      <c r="AE156" s="36"/>
    </row>
    <row r="157" ht="15.75" customHeight="1">
      <c r="A157" s="49">
        <v>155.0</v>
      </c>
      <c r="B157" s="68"/>
      <c r="C157" s="63"/>
      <c r="D157" s="64"/>
      <c r="E157" s="65"/>
      <c r="F157" s="65"/>
      <c r="G157" s="65"/>
      <c r="H157" s="65"/>
      <c r="I157" s="65"/>
      <c r="J157" s="66"/>
      <c r="K157" s="66"/>
      <c r="L157" s="54">
        <f t="shared" si="2"/>
        <v>0</v>
      </c>
      <c r="M157" s="51">
        <f t="shared" si="4"/>
        <v>62973.4</v>
      </c>
      <c r="N157" s="55">
        <f t="shared" si="3"/>
        <v>406.28</v>
      </c>
      <c r="O157" s="67"/>
      <c r="P157" s="65"/>
      <c r="Q157" s="74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3"/>
      <c r="AE157" s="36"/>
    </row>
    <row r="158" ht="15.75" customHeight="1">
      <c r="A158" s="49">
        <v>156.0</v>
      </c>
      <c r="B158" s="68"/>
      <c r="C158" s="63"/>
      <c r="D158" s="64"/>
      <c r="E158" s="65"/>
      <c r="F158" s="65"/>
      <c r="G158" s="65"/>
      <c r="H158" s="65"/>
      <c r="I158" s="65"/>
      <c r="J158" s="66"/>
      <c r="K158" s="66"/>
      <c r="L158" s="54">
        <f t="shared" si="2"/>
        <v>0</v>
      </c>
      <c r="M158" s="51">
        <f t="shared" si="4"/>
        <v>62973.4</v>
      </c>
      <c r="N158" s="55">
        <f t="shared" si="3"/>
        <v>403.675641</v>
      </c>
      <c r="O158" s="67"/>
      <c r="P158" s="65"/>
      <c r="Q158" s="74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3"/>
      <c r="AE158" s="36"/>
    </row>
    <row r="159" ht="15.75" customHeight="1">
      <c r="A159" s="49">
        <v>157.0</v>
      </c>
      <c r="B159" s="68"/>
      <c r="C159" s="63"/>
      <c r="D159" s="64"/>
      <c r="E159" s="65"/>
      <c r="F159" s="65"/>
      <c r="G159" s="65"/>
      <c r="H159" s="65"/>
      <c r="I159" s="65"/>
      <c r="J159" s="66"/>
      <c r="K159" s="66"/>
      <c r="L159" s="54">
        <f t="shared" si="2"/>
        <v>0</v>
      </c>
      <c r="M159" s="51">
        <f t="shared" si="4"/>
        <v>62973.4</v>
      </c>
      <c r="N159" s="55">
        <f t="shared" si="3"/>
        <v>401.1044586</v>
      </c>
      <c r="O159" s="67"/>
      <c r="P159" s="65"/>
      <c r="Q159" s="74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3"/>
      <c r="AE159" s="36"/>
    </row>
    <row r="160" ht="15.75" customHeight="1">
      <c r="A160" s="49">
        <v>158.0</v>
      </c>
      <c r="B160" s="68"/>
      <c r="C160" s="63"/>
      <c r="D160" s="64"/>
      <c r="E160" s="65"/>
      <c r="F160" s="65"/>
      <c r="G160" s="65"/>
      <c r="H160" s="65"/>
      <c r="I160" s="65"/>
      <c r="J160" s="66"/>
      <c r="K160" s="66"/>
      <c r="L160" s="54">
        <f t="shared" si="2"/>
        <v>0</v>
      </c>
      <c r="M160" s="51">
        <f t="shared" si="4"/>
        <v>62973.4</v>
      </c>
      <c r="N160" s="55">
        <f t="shared" si="3"/>
        <v>398.5658228</v>
      </c>
      <c r="O160" s="67"/>
      <c r="P160" s="65"/>
      <c r="Q160" s="74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3"/>
      <c r="AE160" s="36"/>
    </row>
    <row r="161" ht="15.75" customHeight="1">
      <c r="A161" s="49">
        <v>159.0</v>
      </c>
      <c r="B161" s="68"/>
      <c r="C161" s="63"/>
      <c r="D161" s="64"/>
      <c r="E161" s="65"/>
      <c r="F161" s="65"/>
      <c r="G161" s="65"/>
      <c r="H161" s="65"/>
      <c r="I161" s="65"/>
      <c r="J161" s="66"/>
      <c r="K161" s="66"/>
      <c r="L161" s="54">
        <f t="shared" si="2"/>
        <v>0</v>
      </c>
      <c r="M161" s="51">
        <f t="shared" si="4"/>
        <v>62973.4</v>
      </c>
      <c r="N161" s="55">
        <f t="shared" si="3"/>
        <v>396.0591195</v>
      </c>
      <c r="O161" s="67"/>
      <c r="P161" s="65"/>
      <c r="Q161" s="74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3"/>
      <c r="AE161" s="36"/>
    </row>
    <row r="162" ht="15.75" customHeight="1">
      <c r="A162" s="49">
        <v>160.0</v>
      </c>
      <c r="B162" s="68"/>
      <c r="C162" s="63"/>
      <c r="D162" s="64"/>
      <c r="E162" s="65"/>
      <c r="F162" s="65"/>
      <c r="G162" s="65"/>
      <c r="H162" s="65"/>
      <c r="I162" s="65"/>
      <c r="J162" s="66"/>
      <c r="K162" s="66"/>
      <c r="L162" s="54">
        <f t="shared" si="2"/>
        <v>0</v>
      </c>
      <c r="M162" s="51">
        <f t="shared" si="4"/>
        <v>62973.4</v>
      </c>
      <c r="N162" s="55">
        <f t="shared" si="3"/>
        <v>393.58375</v>
      </c>
      <c r="O162" s="67"/>
      <c r="P162" s="65"/>
      <c r="Q162" s="74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3"/>
      <c r="AE162" s="36"/>
    </row>
    <row r="163" ht="15.75" customHeight="1">
      <c r="A163" s="49">
        <v>161.0</v>
      </c>
      <c r="B163" s="68"/>
      <c r="C163" s="63"/>
      <c r="D163" s="64"/>
      <c r="E163" s="65"/>
      <c r="F163" s="65"/>
      <c r="G163" s="65"/>
      <c r="H163" s="65"/>
      <c r="I163" s="65"/>
      <c r="J163" s="66"/>
      <c r="K163" s="66"/>
      <c r="L163" s="54">
        <f t="shared" si="2"/>
        <v>0</v>
      </c>
      <c r="M163" s="51">
        <f t="shared" si="4"/>
        <v>62973.4</v>
      </c>
      <c r="N163" s="55">
        <f t="shared" si="3"/>
        <v>391.1391304</v>
      </c>
      <c r="O163" s="67"/>
      <c r="P163" s="65"/>
      <c r="Q163" s="74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3"/>
      <c r="AE163" s="36"/>
    </row>
    <row r="164" ht="15.75" customHeight="1">
      <c r="A164" s="49">
        <v>162.0</v>
      </c>
      <c r="B164" s="68"/>
      <c r="C164" s="63"/>
      <c r="D164" s="64"/>
      <c r="E164" s="65"/>
      <c r="F164" s="65"/>
      <c r="G164" s="65"/>
      <c r="H164" s="65"/>
      <c r="I164" s="65"/>
      <c r="J164" s="66"/>
      <c r="K164" s="66"/>
      <c r="L164" s="54">
        <f t="shared" si="2"/>
        <v>0</v>
      </c>
      <c r="M164" s="51">
        <f t="shared" si="4"/>
        <v>62973.4</v>
      </c>
      <c r="N164" s="55">
        <f t="shared" si="3"/>
        <v>388.7246914</v>
      </c>
      <c r="O164" s="67"/>
      <c r="P164" s="65"/>
      <c r="Q164" s="74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3"/>
      <c r="AE164" s="36"/>
    </row>
    <row r="165" ht="15.75" customHeight="1">
      <c r="A165" s="49">
        <v>163.0</v>
      </c>
      <c r="B165" s="68"/>
      <c r="C165" s="63"/>
      <c r="D165" s="64"/>
      <c r="E165" s="65"/>
      <c r="F165" s="65"/>
      <c r="G165" s="65"/>
      <c r="H165" s="65"/>
      <c r="I165" s="65"/>
      <c r="J165" s="66"/>
      <c r="K165" s="66"/>
      <c r="L165" s="54">
        <f t="shared" si="2"/>
        <v>0</v>
      </c>
      <c r="M165" s="51">
        <f t="shared" si="4"/>
        <v>62973.4</v>
      </c>
      <c r="N165" s="55">
        <f t="shared" si="3"/>
        <v>386.3398773</v>
      </c>
      <c r="O165" s="67"/>
      <c r="P165" s="65"/>
      <c r="Q165" s="74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3"/>
      <c r="AE165" s="36"/>
    </row>
    <row r="166" ht="15.75" customHeight="1">
      <c r="A166" s="49">
        <v>164.0</v>
      </c>
      <c r="B166" s="68"/>
      <c r="C166" s="63"/>
      <c r="D166" s="64"/>
      <c r="E166" s="65"/>
      <c r="F166" s="65"/>
      <c r="G166" s="65"/>
      <c r="H166" s="65"/>
      <c r="I166" s="65"/>
      <c r="J166" s="66"/>
      <c r="K166" s="66"/>
      <c r="L166" s="54">
        <f t="shared" si="2"/>
        <v>0</v>
      </c>
      <c r="M166" s="51">
        <f t="shared" si="4"/>
        <v>62973.4</v>
      </c>
      <c r="N166" s="55">
        <f t="shared" si="3"/>
        <v>383.9841463</v>
      </c>
      <c r="O166" s="67"/>
      <c r="P166" s="65"/>
      <c r="Q166" s="74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3"/>
      <c r="AE166" s="36"/>
    </row>
    <row r="167" ht="15.75" customHeight="1">
      <c r="A167" s="49">
        <v>165.0</v>
      </c>
      <c r="B167" s="68"/>
      <c r="C167" s="63"/>
      <c r="D167" s="64"/>
      <c r="E167" s="65"/>
      <c r="F167" s="65"/>
      <c r="G167" s="65"/>
      <c r="H167" s="65"/>
      <c r="I167" s="65"/>
      <c r="J167" s="66"/>
      <c r="K167" s="66"/>
      <c r="L167" s="54">
        <f t="shared" si="2"/>
        <v>0</v>
      </c>
      <c r="M167" s="51">
        <f t="shared" si="4"/>
        <v>62973.4</v>
      </c>
      <c r="N167" s="55">
        <f t="shared" si="3"/>
        <v>381.6569697</v>
      </c>
      <c r="O167" s="67"/>
      <c r="P167" s="65"/>
      <c r="Q167" s="74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3"/>
      <c r="AE167" s="36"/>
    </row>
    <row r="168" ht="12.75" customHeight="1">
      <c r="A168" s="49">
        <v>166.0</v>
      </c>
      <c r="B168" s="68"/>
      <c r="C168" s="63"/>
      <c r="D168" s="64"/>
      <c r="E168" s="65"/>
      <c r="F168" s="65"/>
      <c r="G168" s="65"/>
      <c r="H168" s="65"/>
      <c r="I168" s="65"/>
      <c r="J168" s="66"/>
      <c r="K168" s="66"/>
      <c r="L168" s="54">
        <f t="shared" si="2"/>
        <v>0</v>
      </c>
      <c r="M168" s="51">
        <f t="shared" si="4"/>
        <v>62973.4</v>
      </c>
      <c r="N168" s="55">
        <f t="shared" si="3"/>
        <v>379.3578313</v>
      </c>
      <c r="O168" s="67"/>
      <c r="P168" s="65"/>
      <c r="Q168" s="74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3"/>
      <c r="AE168" s="36"/>
    </row>
    <row r="169" ht="15.75" customHeight="1">
      <c r="A169" s="49">
        <v>167.0</v>
      </c>
      <c r="B169" s="68"/>
      <c r="C169" s="63"/>
      <c r="D169" s="64"/>
      <c r="E169" s="65"/>
      <c r="F169" s="65"/>
      <c r="G169" s="65"/>
      <c r="H169" s="65"/>
      <c r="I169" s="65"/>
      <c r="J169" s="66"/>
      <c r="K169" s="66"/>
      <c r="L169" s="54">
        <f t="shared" si="2"/>
        <v>0</v>
      </c>
      <c r="M169" s="51">
        <f t="shared" si="4"/>
        <v>62973.4</v>
      </c>
      <c r="N169" s="55">
        <f t="shared" si="3"/>
        <v>377.0862275</v>
      </c>
      <c r="O169" s="67"/>
      <c r="P169" s="65"/>
      <c r="Q169" s="74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3"/>
      <c r="AE169" s="36"/>
    </row>
    <row r="170" ht="15.75" customHeight="1">
      <c r="A170" s="49">
        <v>168.0</v>
      </c>
      <c r="B170" s="68"/>
      <c r="C170" s="63"/>
      <c r="D170" s="64"/>
      <c r="E170" s="65"/>
      <c r="F170" s="65"/>
      <c r="G170" s="65"/>
      <c r="H170" s="65"/>
      <c r="I170" s="65"/>
      <c r="J170" s="66"/>
      <c r="K170" s="66"/>
      <c r="L170" s="54">
        <f t="shared" si="2"/>
        <v>0</v>
      </c>
      <c r="M170" s="51">
        <f t="shared" si="4"/>
        <v>62973.4</v>
      </c>
      <c r="N170" s="55">
        <f t="shared" si="3"/>
        <v>374.8416667</v>
      </c>
      <c r="O170" s="67"/>
      <c r="P170" s="65"/>
      <c r="Q170" s="74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3"/>
      <c r="AE170" s="36"/>
    </row>
    <row r="171" ht="15.75" customHeight="1">
      <c r="A171" s="49">
        <v>169.0</v>
      </c>
      <c r="B171" s="68"/>
      <c r="C171" s="63"/>
      <c r="D171" s="64"/>
      <c r="E171" s="65"/>
      <c r="F171" s="65"/>
      <c r="G171" s="65"/>
      <c r="H171" s="65"/>
      <c r="I171" s="65"/>
      <c r="J171" s="66"/>
      <c r="K171" s="66"/>
      <c r="L171" s="54">
        <f t="shared" si="2"/>
        <v>0</v>
      </c>
      <c r="M171" s="51">
        <f t="shared" si="4"/>
        <v>62973.4</v>
      </c>
      <c r="N171" s="55">
        <f t="shared" si="3"/>
        <v>372.6236686</v>
      </c>
      <c r="O171" s="67"/>
      <c r="P171" s="65"/>
      <c r="Q171" s="74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3"/>
      <c r="AE171" s="36"/>
    </row>
    <row r="172" ht="15.75" customHeight="1">
      <c r="A172" s="49">
        <v>170.0</v>
      </c>
      <c r="B172" s="68"/>
      <c r="C172" s="63"/>
      <c r="D172" s="64"/>
      <c r="E172" s="65"/>
      <c r="F172" s="65"/>
      <c r="G172" s="65"/>
      <c r="H172" s="65"/>
      <c r="I172" s="65"/>
      <c r="J172" s="66"/>
      <c r="K172" s="66"/>
      <c r="L172" s="54">
        <f t="shared" si="2"/>
        <v>0</v>
      </c>
      <c r="M172" s="51">
        <f t="shared" si="4"/>
        <v>62973.4</v>
      </c>
      <c r="N172" s="55">
        <f t="shared" si="3"/>
        <v>370.4317647</v>
      </c>
      <c r="O172" s="67"/>
      <c r="P172" s="65"/>
      <c r="Q172" s="74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3"/>
      <c r="AE172" s="36"/>
    </row>
    <row r="173" ht="15.75" customHeight="1">
      <c r="A173" s="49">
        <v>171.0</v>
      </c>
      <c r="B173" s="68"/>
      <c r="C173" s="63"/>
      <c r="D173" s="64"/>
      <c r="E173" s="65"/>
      <c r="F173" s="65"/>
      <c r="G173" s="65"/>
      <c r="H173" s="65"/>
      <c r="I173" s="65"/>
      <c r="J173" s="66"/>
      <c r="K173" s="66"/>
      <c r="L173" s="54">
        <f t="shared" si="2"/>
        <v>0</v>
      </c>
      <c r="M173" s="51">
        <f t="shared" si="4"/>
        <v>62973.4</v>
      </c>
      <c r="N173" s="55">
        <f t="shared" si="3"/>
        <v>368.2654971</v>
      </c>
      <c r="O173" s="67"/>
      <c r="P173" s="65"/>
      <c r="Q173" s="74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3"/>
      <c r="AE173" s="36"/>
    </row>
    <row r="174" ht="15.75" customHeight="1">
      <c r="A174" s="49">
        <v>172.0</v>
      </c>
      <c r="B174" s="68"/>
      <c r="C174" s="63"/>
      <c r="D174" s="64"/>
      <c r="E174" s="65"/>
      <c r="F174" s="65"/>
      <c r="G174" s="65"/>
      <c r="H174" s="65"/>
      <c r="I174" s="65"/>
      <c r="J174" s="66"/>
      <c r="K174" s="66"/>
      <c r="L174" s="54">
        <f t="shared" si="2"/>
        <v>0</v>
      </c>
      <c r="M174" s="51">
        <f t="shared" si="4"/>
        <v>62973.4</v>
      </c>
      <c r="N174" s="55">
        <f t="shared" si="3"/>
        <v>366.1244186</v>
      </c>
      <c r="O174" s="67"/>
      <c r="P174" s="65"/>
      <c r="Q174" s="74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3"/>
      <c r="AE174" s="36"/>
    </row>
    <row r="175" ht="15.75" customHeight="1">
      <c r="A175" s="49">
        <v>173.0</v>
      </c>
      <c r="B175" s="68"/>
      <c r="C175" s="63"/>
      <c r="D175" s="64"/>
      <c r="E175" s="65"/>
      <c r="F175" s="65"/>
      <c r="G175" s="65"/>
      <c r="H175" s="65"/>
      <c r="I175" s="65"/>
      <c r="J175" s="66"/>
      <c r="K175" s="66"/>
      <c r="L175" s="54">
        <f t="shared" si="2"/>
        <v>0</v>
      </c>
      <c r="M175" s="51">
        <f t="shared" si="4"/>
        <v>62973.4</v>
      </c>
      <c r="N175" s="55">
        <f t="shared" si="3"/>
        <v>364.0080925</v>
      </c>
      <c r="O175" s="67"/>
      <c r="P175" s="65"/>
      <c r="Q175" s="74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3"/>
      <c r="AE175" s="36"/>
    </row>
    <row r="176" ht="15.75" customHeight="1">
      <c r="A176" s="49">
        <v>174.0</v>
      </c>
      <c r="B176" s="68"/>
      <c r="C176" s="63"/>
      <c r="D176" s="64"/>
      <c r="E176" s="65"/>
      <c r="F176" s="65"/>
      <c r="G176" s="65"/>
      <c r="H176" s="65"/>
      <c r="I176" s="65"/>
      <c r="J176" s="66"/>
      <c r="K176" s="66"/>
      <c r="L176" s="54">
        <f t="shared" si="2"/>
        <v>0</v>
      </c>
      <c r="M176" s="51">
        <f t="shared" si="4"/>
        <v>62973.4</v>
      </c>
      <c r="N176" s="55">
        <f t="shared" si="3"/>
        <v>361.916092</v>
      </c>
      <c r="O176" s="67"/>
      <c r="P176" s="65"/>
      <c r="Q176" s="74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3"/>
      <c r="AE176" s="36"/>
    </row>
    <row r="177" ht="15.75" customHeight="1">
      <c r="A177" s="49">
        <v>175.0</v>
      </c>
      <c r="B177" s="68"/>
      <c r="C177" s="63"/>
      <c r="D177" s="64"/>
      <c r="E177" s="65"/>
      <c r="F177" s="65"/>
      <c r="G177" s="65"/>
      <c r="H177" s="65"/>
      <c r="I177" s="65"/>
      <c r="J177" s="66"/>
      <c r="K177" s="66"/>
      <c r="L177" s="54">
        <f t="shared" si="2"/>
        <v>0</v>
      </c>
      <c r="M177" s="51">
        <f t="shared" si="4"/>
        <v>62973.4</v>
      </c>
      <c r="N177" s="55">
        <f t="shared" si="3"/>
        <v>359.848</v>
      </c>
      <c r="O177" s="67"/>
      <c r="P177" s="65"/>
      <c r="Q177" s="74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3"/>
      <c r="AE177" s="36"/>
    </row>
    <row r="178" ht="15.75" customHeight="1">
      <c r="A178" s="49">
        <v>176.0</v>
      </c>
      <c r="B178" s="68"/>
      <c r="C178" s="63"/>
      <c r="D178" s="64"/>
      <c r="E178" s="65"/>
      <c r="F178" s="65"/>
      <c r="G178" s="65"/>
      <c r="H178" s="65"/>
      <c r="I178" s="65"/>
      <c r="J178" s="66"/>
      <c r="K178" s="66"/>
      <c r="L178" s="54">
        <f t="shared" si="2"/>
        <v>0</v>
      </c>
      <c r="M178" s="51">
        <f t="shared" si="4"/>
        <v>62973.4</v>
      </c>
      <c r="N178" s="55">
        <f t="shared" si="3"/>
        <v>357.8034091</v>
      </c>
      <c r="O178" s="67"/>
      <c r="P178" s="65"/>
      <c r="Q178" s="74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3"/>
      <c r="AE178" s="36"/>
    </row>
    <row r="179" ht="15.75" customHeight="1">
      <c r="A179" s="49">
        <v>177.0</v>
      </c>
      <c r="B179" s="68"/>
      <c r="C179" s="63"/>
      <c r="D179" s="64"/>
      <c r="E179" s="65"/>
      <c r="F179" s="65"/>
      <c r="G179" s="65"/>
      <c r="H179" s="65"/>
      <c r="I179" s="65"/>
      <c r="J179" s="66"/>
      <c r="K179" s="66"/>
      <c r="L179" s="54">
        <f t="shared" si="2"/>
        <v>0</v>
      </c>
      <c r="M179" s="51">
        <f t="shared" si="4"/>
        <v>62973.4</v>
      </c>
      <c r="N179" s="55">
        <f t="shared" si="3"/>
        <v>355.7819209</v>
      </c>
      <c r="O179" s="67"/>
      <c r="P179" s="65"/>
      <c r="Q179" s="74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3"/>
      <c r="AE179" s="36"/>
    </row>
    <row r="180" ht="15.75" customHeight="1">
      <c r="A180" s="49">
        <v>178.0</v>
      </c>
      <c r="B180" s="68"/>
      <c r="C180" s="63"/>
      <c r="D180" s="64"/>
      <c r="E180" s="65"/>
      <c r="F180" s="65"/>
      <c r="G180" s="65"/>
      <c r="H180" s="65"/>
      <c r="I180" s="65"/>
      <c r="J180" s="66"/>
      <c r="K180" s="66"/>
      <c r="L180" s="54">
        <f t="shared" si="2"/>
        <v>0</v>
      </c>
      <c r="M180" s="51">
        <f t="shared" si="4"/>
        <v>62973.4</v>
      </c>
      <c r="N180" s="55">
        <f t="shared" si="3"/>
        <v>353.7831461</v>
      </c>
      <c r="O180" s="67"/>
      <c r="P180" s="65"/>
      <c r="Q180" s="74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3"/>
      <c r="AE180" s="36"/>
    </row>
    <row r="181" ht="15.75" customHeight="1">
      <c r="A181" s="49">
        <v>179.0</v>
      </c>
      <c r="B181" s="68"/>
      <c r="C181" s="63"/>
      <c r="D181" s="64"/>
      <c r="E181" s="65"/>
      <c r="F181" s="65"/>
      <c r="G181" s="65"/>
      <c r="H181" s="65"/>
      <c r="I181" s="65"/>
      <c r="J181" s="66"/>
      <c r="K181" s="66"/>
      <c r="L181" s="54">
        <f t="shared" si="2"/>
        <v>0</v>
      </c>
      <c r="M181" s="51">
        <f t="shared" si="4"/>
        <v>62973.4</v>
      </c>
      <c r="N181" s="55">
        <f t="shared" si="3"/>
        <v>351.8067039</v>
      </c>
      <c r="O181" s="67"/>
      <c r="P181" s="65"/>
      <c r="Q181" s="74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3"/>
      <c r="AE181" s="36"/>
    </row>
    <row r="182" ht="15.75" customHeight="1">
      <c r="A182" s="49">
        <v>180.0</v>
      </c>
      <c r="B182" s="68"/>
      <c r="C182" s="63"/>
      <c r="D182" s="64"/>
      <c r="E182" s="65"/>
      <c r="F182" s="65"/>
      <c r="G182" s="65"/>
      <c r="H182" s="65"/>
      <c r="I182" s="65"/>
      <c r="J182" s="66"/>
      <c r="K182" s="66"/>
      <c r="L182" s="54">
        <f t="shared" si="2"/>
        <v>0</v>
      </c>
      <c r="M182" s="51">
        <f t="shared" si="4"/>
        <v>62973.4</v>
      </c>
      <c r="N182" s="55">
        <f t="shared" si="3"/>
        <v>349.8522222</v>
      </c>
      <c r="O182" s="67"/>
      <c r="P182" s="65"/>
      <c r="Q182" s="74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3"/>
      <c r="AE182" s="36"/>
    </row>
    <row r="183" ht="15.75" customHeight="1">
      <c r="A183" s="49">
        <v>181.0</v>
      </c>
      <c r="B183" s="68"/>
      <c r="C183" s="63"/>
      <c r="D183" s="64"/>
      <c r="E183" s="65"/>
      <c r="F183" s="65"/>
      <c r="G183" s="65"/>
      <c r="H183" s="65"/>
      <c r="I183" s="65"/>
      <c r="J183" s="66"/>
      <c r="K183" s="66"/>
      <c r="L183" s="54">
        <f t="shared" si="2"/>
        <v>0</v>
      </c>
      <c r="M183" s="51">
        <f t="shared" si="4"/>
        <v>62973.4</v>
      </c>
      <c r="N183" s="55">
        <f t="shared" si="3"/>
        <v>347.919337</v>
      </c>
      <c r="O183" s="67"/>
      <c r="P183" s="65"/>
      <c r="Q183" s="74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3"/>
      <c r="AE183" s="36"/>
    </row>
    <row r="184" ht="15.75" customHeight="1">
      <c r="A184" s="49">
        <v>182.0</v>
      </c>
      <c r="B184" s="68"/>
      <c r="C184" s="63"/>
      <c r="D184" s="64"/>
      <c r="E184" s="65"/>
      <c r="F184" s="65"/>
      <c r="G184" s="65"/>
      <c r="H184" s="65"/>
      <c r="I184" s="65"/>
      <c r="J184" s="66"/>
      <c r="K184" s="66"/>
      <c r="L184" s="54">
        <f t="shared" si="2"/>
        <v>0</v>
      </c>
      <c r="M184" s="51">
        <f t="shared" si="4"/>
        <v>62973.4</v>
      </c>
      <c r="N184" s="55">
        <f t="shared" si="3"/>
        <v>346.0076923</v>
      </c>
      <c r="O184" s="67"/>
      <c r="P184" s="65"/>
      <c r="Q184" s="74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3"/>
      <c r="AE184" s="36"/>
    </row>
    <row r="185" ht="15.75" customHeight="1">
      <c r="A185" s="49">
        <v>183.0</v>
      </c>
      <c r="B185" s="68"/>
      <c r="C185" s="63"/>
      <c r="D185" s="64"/>
      <c r="E185" s="65"/>
      <c r="F185" s="65"/>
      <c r="G185" s="65"/>
      <c r="H185" s="65"/>
      <c r="I185" s="65"/>
      <c r="J185" s="66"/>
      <c r="K185" s="66"/>
      <c r="L185" s="54">
        <f t="shared" si="2"/>
        <v>0</v>
      </c>
      <c r="M185" s="51">
        <f t="shared" si="4"/>
        <v>62973.4</v>
      </c>
      <c r="N185" s="55">
        <f t="shared" si="3"/>
        <v>344.1169399</v>
      </c>
      <c r="O185" s="67"/>
      <c r="P185" s="65"/>
      <c r="Q185" s="74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3"/>
      <c r="AE185" s="36"/>
    </row>
    <row r="186" ht="15.75" customHeight="1">
      <c r="A186" s="49">
        <v>184.0</v>
      </c>
      <c r="B186" s="68"/>
      <c r="C186" s="63"/>
      <c r="D186" s="64"/>
      <c r="E186" s="65"/>
      <c r="F186" s="65"/>
      <c r="G186" s="65"/>
      <c r="H186" s="65"/>
      <c r="I186" s="65"/>
      <c r="J186" s="66"/>
      <c r="K186" s="66"/>
      <c r="L186" s="54">
        <f t="shared" si="2"/>
        <v>0</v>
      </c>
      <c r="M186" s="51">
        <f t="shared" si="4"/>
        <v>62973.4</v>
      </c>
      <c r="N186" s="55">
        <f t="shared" si="3"/>
        <v>342.2467391</v>
      </c>
      <c r="O186" s="67"/>
      <c r="P186" s="65"/>
      <c r="Q186" s="74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3"/>
      <c r="AE186" s="36"/>
    </row>
    <row r="187" ht="15.75" customHeight="1">
      <c r="A187" s="49">
        <v>185.0</v>
      </c>
      <c r="B187" s="68"/>
      <c r="C187" s="63"/>
      <c r="D187" s="64"/>
      <c r="E187" s="65"/>
      <c r="F187" s="65"/>
      <c r="G187" s="65"/>
      <c r="H187" s="65"/>
      <c r="I187" s="65"/>
      <c r="J187" s="66"/>
      <c r="K187" s="66"/>
      <c r="L187" s="54">
        <f t="shared" si="2"/>
        <v>0</v>
      </c>
      <c r="M187" s="51">
        <f t="shared" si="4"/>
        <v>62973.4</v>
      </c>
      <c r="N187" s="55">
        <f t="shared" si="3"/>
        <v>340.3967568</v>
      </c>
      <c r="O187" s="67"/>
      <c r="P187" s="65"/>
      <c r="Q187" s="74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3"/>
      <c r="AE187" s="36"/>
    </row>
    <row r="188" ht="15.75" customHeight="1">
      <c r="A188" s="49">
        <v>186.0</v>
      </c>
      <c r="B188" s="68"/>
      <c r="C188" s="63"/>
      <c r="D188" s="64"/>
      <c r="E188" s="65"/>
      <c r="F188" s="65"/>
      <c r="G188" s="65"/>
      <c r="H188" s="65"/>
      <c r="I188" s="65"/>
      <c r="J188" s="66"/>
      <c r="K188" s="66"/>
      <c r="L188" s="54">
        <f t="shared" si="2"/>
        <v>0</v>
      </c>
      <c r="M188" s="51">
        <f t="shared" si="4"/>
        <v>62973.4</v>
      </c>
      <c r="N188" s="55">
        <f t="shared" si="3"/>
        <v>338.5666667</v>
      </c>
      <c r="O188" s="67"/>
      <c r="P188" s="65"/>
      <c r="Q188" s="74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3"/>
      <c r="AE188" s="36"/>
    </row>
    <row r="189" ht="15.75" customHeight="1">
      <c r="A189" s="49">
        <v>187.0</v>
      </c>
      <c r="B189" s="68"/>
      <c r="C189" s="63"/>
      <c r="D189" s="64"/>
      <c r="E189" s="65"/>
      <c r="F189" s="65"/>
      <c r="G189" s="65"/>
      <c r="H189" s="65"/>
      <c r="I189" s="65"/>
      <c r="J189" s="66"/>
      <c r="K189" s="66"/>
      <c r="L189" s="54">
        <f t="shared" si="2"/>
        <v>0</v>
      </c>
      <c r="M189" s="51">
        <f t="shared" si="4"/>
        <v>62973.4</v>
      </c>
      <c r="N189" s="55">
        <f t="shared" si="3"/>
        <v>336.7561497</v>
      </c>
      <c r="O189" s="67"/>
      <c r="P189" s="65"/>
      <c r="Q189" s="74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3"/>
      <c r="AE189" s="36"/>
    </row>
    <row r="190" ht="15.75" customHeight="1">
      <c r="A190" s="49">
        <v>188.0</v>
      </c>
      <c r="B190" s="68"/>
      <c r="C190" s="63"/>
      <c r="D190" s="64"/>
      <c r="E190" s="65"/>
      <c r="F190" s="65"/>
      <c r="G190" s="65"/>
      <c r="H190" s="65"/>
      <c r="I190" s="65"/>
      <c r="J190" s="66"/>
      <c r="K190" s="66"/>
      <c r="L190" s="54">
        <f t="shared" si="2"/>
        <v>0</v>
      </c>
      <c r="M190" s="51">
        <f t="shared" si="4"/>
        <v>62973.4</v>
      </c>
      <c r="N190" s="55">
        <f t="shared" si="3"/>
        <v>334.9648936</v>
      </c>
      <c r="O190" s="67"/>
      <c r="P190" s="65"/>
      <c r="Q190" s="74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3"/>
      <c r="AE190" s="36"/>
    </row>
    <row r="191" ht="15.75" customHeight="1">
      <c r="A191" s="49">
        <v>189.0</v>
      </c>
      <c r="B191" s="68"/>
      <c r="C191" s="63"/>
      <c r="D191" s="64"/>
      <c r="E191" s="65"/>
      <c r="F191" s="65"/>
      <c r="G191" s="65"/>
      <c r="H191" s="65"/>
      <c r="I191" s="65"/>
      <c r="J191" s="66"/>
      <c r="K191" s="66"/>
      <c r="L191" s="54">
        <f t="shared" si="2"/>
        <v>0</v>
      </c>
      <c r="M191" s="51">
        <f t="shared" si="4"/>
        <v>62973.4</v>
      </c>
      <c r="N191" s="55">
        <f t="shared" si="3"/>
        <v>333.1925926</v>
      </c>
      <c r="O191" s="67"/>
      <c r="P191" s="65"/>
      <c r="Q191" s="74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3"/>
      <c r="AE191" s="36"/>
    </row>
    <row r="192" ht="15.75" customHeight="1">
      <c r="A192" s="49">
        <v>190.0</v>
      </c>
      <c r="B192" s="68"/>
      <c r="C192" s="63"/>
      <c r="D192" s="64"/>
      <c r="E192" s="65"/>
      <c r="F192" s="65"/>
      <c r="G192" s="65"/>
      <c r="H192" s="65"/>
      <c r="I192" s="65"/>
      <c r="J192" s="66"/>
      <c r="K192" s="66"/>
      <c r="L192" s="54">
        <f t="shared" si="2"/>
        <v>0</v>
      </c>
      <c r="M192" s="51">
        <f t="shared" si="4"/>
        <v>62973.4</v>
      </c>
      <c r="N192" s="55">
        <f t="shared" si="3"/>
        <v>331.4389474</v>
      </c>
      <c r="O192" s="67"/>
      <c r="P192" s="65"/>
      <c r="Q192" s="74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3"/>
      <c r="AE192" s="36"/>
    </row>
    <row r="193" ht="15.75" customHeight="1">
      <c r="A193" s="49">
        <v>191.0</v>
      </c>
      <c r="B193" s="68"/>
      <c r="C193" s="63"/>
      <c r="D193" s="64"/>
      <c r="E193" s="65"/>
      <c r="F193" s="65"/>
      <c r="G193" s="65"/>
      <c r="H193" s="65"/>
      <c r="I193" s="65"/>
      <c r="J193" s="66"/>
      <c r="K193" s="66"/>
      <c r="L193" s="54">
        <f t="shared" si="2"/>
        <v>0</v>
      </c>
      <c r="M193" s="51">
        <f t="shared" si="4"/>
        <v>62973.4</v>
      </c>
      <c r="N193" s="55">
        <f t="shared" si="3"/>
        <v>329.7036649</v>
      </c>
      <c r="O193" s="67"/>
      <c r="P193" s="65"/>
      <c r="Q193" s="74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3"/>
      <c r="AE193" s="36"/>
    </row>
    <row r="194" ht="15.75" customHeight="1">
      <c r="A194" s="49">
        <v>192.0</v>
      </c>
      <c r="B194" s="68"/>
      <c r="C194" s="63"/>
      <c r="D194" s="64"/>
      <c r="E194" s="65"/>
      <c r="F194" s="65"/>
      <c r="G194" s="65"/>
      <c r="H194" s="65"/>
      <c r="I194" s="65"/>
      <c r="J194" s="66"/>
      <c r="K194" s="66"/>
      <c r="L194" s="54">
        <f t="shared" si="2"/>
        <v>0</v>
      </c>
      <c r="M194" s="51">
        <f t="shared" si="4"/>
        <v>62973.4</v>
      </c>
      <c r="N194" s="55">
        <f t="shared" si="3"/>
        <v>327.9864583</v>
      </c>
      <c r="O194" s="67"/>
      <c r="P194" s="65"/>
      <c r="Q194" s="74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3"/>
      <c r="AE194" s="36"/>
    </row>
    <row r="195" ht="15.75" customHeight="1">
      <c r="A195" s="49">
        <v>193.0</v>
      </c>
      <c r="B195" s="68"/>
      <c r="C195" s="63"/>
      <c r="D195" s="64"/>
      <c r="E195" s="65"/>
      <c r="F195" s="65"/>
      <c r="G195" s="65"/>
      <c r="H195" s="65"/>
      <c r="I195" s="65"/>
      <c r="J195" s="66"/>
      <c r="K195" s="66"/>
      <c r="L195" s="54">
        <f t="shared" si="2"/>
        <v>0</v>
      </c>
      <c r="M195" s="51">
        <f t="shared" si="4"/>
        <v>62973.4</v>
      </c>
      <c r="N195" s="55">
        <f t="shared" si="3"/>
        <v>326.2870466</v>
      </c>
      <c r="O195" s="67"/>
      <c r="P195" s="65"/>
      <c r="Q195" s="74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3"/>
      <c r="AE195" s="36"/>
    </row>
    <row r="196" ht="15.75" customHeight="1">
      <c r="A196" s="49">
        <v>194.0</v>
      </c>
      <c r="B196" s="68"/>
      <c r="C196" s="63"/>
      <c r="D196" s="64"/>
      <c r="E196" s="65"/>
      <c r="F196" s="65"/>
      <c r="G196" s="65"/>
      <c r="H196" s="65"/>
      <c r="I196" s="65"/>
      <c r="J196" s="66"/>
      <c r="K196" s="66"/>
      <c r="L196" s="54">
        <f t="shared" si="2"/>
        <v>0</v>
      </c>
      <c r="M196" s="51">
        <f t="shared" si="4"/>
        <v>62973.4</v>
      </c>
      <c r="N196" s="55">
        <f t="shared" si="3"/>
        <v>324.6051546</v>
      </c>
      <c r="O196" s="67"/>
      <c r="P196" s="65"/>
      <c r="Q196" s="74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3"/>
      <c r="AE196" s="36"/>
    </row>
    <row r="197" ht="15.75" customHeight="1">
      <c r="A197" s="49">
        <v>195.0</v>
      </c>
      <c r="B197" s="68"/>
      <c r="C197" s="63"/>
      <c r="D197" s="64"/>
      <c r="E197" s="65"/>
      <c r="F197" s="65"/>
      <c r="G197" s="65"/>
      <c r="H197" s="65"/>
      <c r="I197" s="65"/>
      <c r="J197" s="66"/>
      <c r="K197" s="66"/>
      <c r="L197" s="54">
        <f t="shared" si="2"/>
        <v>0</v>
      </c>
      <c r="M197" s="51">
        <f t="shared" si="4"/>
        <v>62973.4</v>
      </c>
      <c r="N197" s="55">
        <f t="shared" si="3"/>
        <v>322.9405128</v>
      </c>
      <c r="O197" s="67"/>
      <c r="P197" s="65"/>
      <c r="Q197" s="74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3"/>
      <c r="AE197" s="36"/>
    </row>
    <row r="198" ht="15.75" customHeight="1">
      <c r="A198" s="49">
        <v>196.0</v>
      </c>
      <c r="B198" s="68"/>
      <c r="C198" s="77"/>
      <c r="D198" s="78"/>
      <c r="E198" s="79"/>
      <c r="F198" s="79"/>
      <c r="G198" s="79"/>
      <c r="H198" s="79"/>
      <c r="I198" s="79"/>
      <c r="J198" s="80"/>
      <c r="K198" s="80"/>
      <c r="L198" s="81">
        <f t="shared" si="2"/>
        <v>0</v>
      </c>
      <c r="M198" s="82">
        <f t="shared" si="4"/>
        <v>62973.4</v>
      </c>
      <c r="N198" s="83">
        <f t="shared" si="3"/>
        <v>321.2928571</v>
      </c>
      <c r="O198" s="84"/>
      <c r="P198" s="79"/>
      <c r="Q198" s="85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3"/>
    </row>
    <row r="199" ht="15.75" customHeight="1">
      <c r="A199" s="49">
        <v>197.0</v>
      </c>
      <c r="B199" s="68"/>
      <c r="C199" s="77"/>
      <c r="D199" s="78"/>
      <c r="E199" s="79"/>
      <c r="F199" s="79"/>
      <c r="G199" s="79"/>
      <c r="H199" s="79"/>
      <c r="I199" s="79"/>
      <c r="J199" s="80"/>
      <c r="K199" s="80"/>
      <c r="L199" s="81">
        <f t="shared" si="2"/>
        <v>0</v>
      </c>
      <c r="M199" s="82">
        <f t="shared" si="4"/>
        <v>62973.4</v>
      </c>
      <c r="N199" s="83">
        <f t="shared" si="3"/>
        <v>319.6619289</v>
      </c>
      <c r="O199" s="84"/>
      <c r="P199" s="79"/>
      <c r="Q199" s="85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3"/>
    </row>
    <row r="200" ht="15.75" customHeight="1">
      <c r="A200" s="49">
        <v>198.0</v>
      </c>
      <c r="B200" s="68"/>
      <c r="C200" s="77"/>
      <c r="D200" s="78"/>
      <c r="E200" s="79"/>
      <c r="F200" s="79"/>
      <c r="G200" s="79"/>
      <c r="H200" s="79"/>
      <c r="I200" s="79"/>
      <c r="J200" s="80"/>
      <c r="K200" s="80"/>
      <c r="L200" s="81">
        <f t="shared" si="2"/>
        <v>0</v>
      </c>
      <c r="M200" s="82">
        <f t="shared" si="4"/>
        <v>62973.4</v>
      </c>
      <c r="N200" s="83">
        <f t="shared" si="3"/>
        <v>318.0474747</v>
      </c>
      <c r="O200" s="84"/>
      <c r="P200" s="79"/>
      <c r="Q200" s="85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3"/>
    </row>
    <row r="201" ht="15.75" customHeight="1">
      <c r="A201" s="49">
        <v>199.0</v>
      </c>
      <c r="B201" s="68"/>
      <c r="C201" s="77"/>
      <c r="D201" s="78"/>
      <c r="E201" s="79"/>
      <c r="F201" s="79"/>
      <c r="G201" s="79"/>
      <c r="H201" s="79"/>
      <c r="I201" s="79"/>
      <c r="J201" s="80"/>
      <c r="K201" s="80"/>
      <c r="L201" s="81">
        <f t="shared" si="2"/>
        <v>0</v>
      </c>
      <c r="M201" s="82">
        <f t="shared" si="4"/>
        <v>62973.4</v>
      </c>
      <c r="N201" s="83">
        <f t="shared" si="3"/>
        <v>316.4492462</v>
      </c>
      <c r="O201" s="84"/>
      <c r="P201" s="79"/>
      <c r="Q201" s="85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3"/>
    </row>
    <row r="202" ht="15.75" customHeight="1">
      <c r="A202" s="49">
        <v>200.0</v>
      </c>
      <c r="B202" s="68"/>
      <c r="C202" s="77"/>
      <c r="D202" s="78"/>
      <c r="E202" s="79"/>
      <c r="F202" s="79"/>
      <c r="G202" s="79"/>
      <c r="H202" s="79"/>
      <c r="I202" s="79"/>
      <c r="J202" s="80"/>
      <c r="K202" s="80"/>
      <c r="L202" s="81">
        <f t="shared" si="2"/>
        <v>0</v>
      </c>
      <c r="M202" s="82">
        <f t="shared" si="4"/>
        <v>62973.4</v>
      </c>
      <c r="N202" s="83">
        <f t="shared" si="3"/>
        <v>314.867</v>
      </c>
      <c r="O202" s="84"/>
      <c r="P202" s="79"/>
      <c r="Q202" s="85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3"/>
    </row>
    <row r="203" ht="15.75" customHeight="1">
      <c r="A203" s="49">
        <v>201.0</v>
      </c>
      <c r="B203" s="68"/>
      <c r="C203" s="77"/>
      <c r="D203" s="78"/>
      <c r="E203" s="79"/>
      <c r="F203" s="79"/>
      <c r="G203" s="79"/>
      <c r="H203" s="79"/>
      <c r="I203" s="79"/>
      <c r="J203" s="80"/>
      <c r="K203" s="80"/>
      <c r="L203" s="81">
        <f t="shared" si="2"/>
        <v>0</v>
      </c>
      <c r="M203" s="82">
        <f t="shared" si="4"/>
        <v>62973.4</v>
      </c>
      <c r="N203" s="83">
        <f t="shared" si="3"/>
        <v>313.3004975</v>
      </c>
      <c r="O203" s="84"/>
      <c r="P203" s="79"/>
      <c r="Q203" s="85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3"/>
    </row>
    <row r="204" ht="15.75" customHeight="1">
      <c r="A204" s="49">
        <v>202.0</v>
      </c>
      <c r="B204" s="68"/>
      <c r="C204" s="77"/>
      <c r="D204" s="78"/>
      <c r="E204" s="79"/>
      <c r="F204" s="79"/>
      <c r="G204" s="79"/>
      <c r="H204" s="79"/>
      <c r="I204" s="79"/>
      <c r="J204" s="80"/>
      <c r="K204" s="80"/>
      <c r="L204" s="81">
        <f t="shared" si="2"/>
        <v>0</v>
      </c>
      <c r="M204" s="82">
        <f t="shared" si="4"/>
        <v>62973.4</v>
      </c>
      <c r="N204" s="83">
        <f t="shared" si="3"/>
        <v>311.749505</v>
      </c>
      <c r="O204" s="84"/>
      <c r="P204" s="79"/>
      <c r="Q204" s="85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3"/>
    </row>
    <row r="205" ht="15.75" customHeight="1">
      <c r="A205" s="49">
        <v>203.0</v>
      </c>
      <c r="B205" s="68"/>
      <c r="C205" s="77"/>
      <c r="D205" s="78"/>
      <c r="E205" s="79"/>
      <c r="F205" s="79"/>
      <c r="G205" s="79"/>
      <c r="H205" s="79"/>
      <c r="I205" s="79"/>
      <c r="J205" s="80"/>
      <c r="K205" s="80"/>
      <c r="L205" s="81">
        <f t="shared" si="2"/>
        <v>0</v>
      </c>
      <c r="M205" s="82">
        <f t="shared" si="4"/>
        <v>62973.4</v>
      </c>
      <c r="N205" s="83">
        <f t="shared" si="3"/>
        <v>310.2137931</v>
      </c>
      <c r="O205" s="84"/>
      <c r="P205" s="79"/>
      <c r="Q205" s="86"/>
      <c r="R205" s="2"/>
      <c r="S205" s="2"/>
      <c r="T205" s="3"/>
    </row>
    <row r="206" ht="15.75" customHeight="1">
      <c r="A206" s="49">
        <v>204.0</v>
      </c>
      <c r="B206" s="68"/>
      <c r="C206" s="77"/>
      <c r="D206" s="78"/>
      <c r="E206" s="79"/>
      <c r="F206" s="79"/>
      <c r="G206" s="79"/>
      <c r="H206" s="79"/>
      <c r="I206" s="79"/>
      <c r="J206" s="80"/>
      <c r="K206" s="80"/>
      <c r="L206" s="81">
        <f t="shared" si="2"/>
        <v>0</v>
      </c>
      <c r="M206" s="82">
        <f t="shared" si="4"/>
        <v>62973.4</v>
      </c>
      <c r="N206" s="83">
        <f t="shared" si="3"/>
        <v>308.6931373</v>
      </c>
      <c r="O206" s="84"/>
      <c r="P206" s="79"/>
      <c r="Q206" s="86"/>
      <c r="R206" s="2"/>
      <c r="S206" s="2"/>
      <c r="T206" s="3"/>
    </row>
    <row r="207" ht="15.75" customHeight="1">
      <c r="A207" s="49">
        <v>205.0</v>
      </c>
      <c r="B207" s="68"/>
      <c r="C207" s="77"/>
      <c r="D207" s="78"/>
      <c r="E207" s="79"/>
      <c r="F207" s="79"/>
      <c r="G207" s="79"/>
      <c r="H207" s="79"/>
      <c r="I207" s="79"/>
      <c r="J207" s="80"/>
      <c r="K207" s="80"/>
      <c r="L207" s="81">
        <f t="shared" si="2"/>
        <v>0</v>
      </c>
      <c r="M207" s="82">
        <f t="shared" si="4"/>
        <v>62973.4</v>
      </c>
      <c r="N207" s="83">
        <f t="shared" si="3"/>
        <v>307.1873171</v>
      </c>
      <c r="O207" s="84"/>
      <c r="P207" s="79"/>
      <c r="Q207" s="86"/>
      <c r="R207" s="2"/>
      <c r="S207" s="2"/>
      <c r="T207" s="3"/>
    </row>
    <row r="208" ht="15.75" customHeight="1">
      <c r="A208" s="49">
        <v>206.0</v>
      </c>
      <c r="B208" s="68"/>
      <c r="C208" s="77"/>
      <c r="D208" s="78"/>
      <c r="E208" s="79"/>
      <c r="F208" s="79"/>
      <c r="G208" s="79"/>
      <c r="H208" s="79"/>
      <c r="I208" s="79"/>
      <c r="J208" s="80"/>
      <c r="K208" s="80"/>
      <c r="L208" s="81">
        <f t="shared" si="2"/>
        <v>0</v>
      </c>
      <c r="M208" s="82">
        <f t="shared" si="4"/>
        <v>62973.4</v>
      </c>
      <c r="N208" s="83">
        <f t="shared" si="3"/>
        <v>305.6961165</v>
      </c>
      <c r="O208" s="84"/>
      <c r="P208" s="79"/>
      <c r="Q208" s="86"/>
      <c r="R208" s="2"/>
      <c r="S208" s="2"/>
      <c r="T208" s="3"/>
    </row>
    <row r="209" ht="15.75" customHeight="1">
      <c r="A209" s="49">
        <v>207.0</v>
      </c>
      <c r="B209" s="68"/>
      <c r="C209" s="77"/>
      <c r="D209" s="78"/>
      <c r="E209" s="79"/>
      <c r="F209" s="79"/>
      <c r="G209" s="79"/>
      <c r="H209" s="79"/>
      <c r="I209" s="79"/>
      <c r="J209" s="80"/>
      <c r="K209" s="80"/>
      <c r="L209" s="81">
        <f t="shared" si="2"/>
        <v>0</v>
      </c>
      <c r="M209" s="82">
        <f t="shared" si="4"/>
        <v>62973.4</v>
      </c>
      <c r="N209" s="83">
        <f t="shared" si="3"/>
        <v>304.2193237</v>
      </c>
      <c r="O209" s="84"/>
      <c r="P209" s="79"/>
      <c r="Q209" s="86"/>
      <c r="R209" s="2"/>
      <c r="S209" s="2"/>
      <c r="T209" s="3"/>
    </row>
    <row r="210" ht="15.75" customHeight="1">
      <c r="A210" s="49">
        <v>208.0</v>
      </c>
      <c r="B210" s="68"/>
      <c r="C210" s="77"/>
      <c r="D210" s="78"/>
      <c r="E210" s="79"/>
      <c r="F210" s="79"/>
      <c r="G210" s="79"/>
      <c r="H210" s="79"/>
      <c r="I210" s="79"/>
      <c r="J210" s="80"/>
      <c r="K210" s="80"/>
      <c r="L210" s="81">
        <f t="shared" si="2"/>
        <v>0</v>
      </c>
      <c r="M210" s="82">
        <f t="shared" si="4"/>
        <v>62973.4</v>
      </c>
      <c r="N210" s="83">
        <f t="shared" si="3"/>
        <v>302.7567308</v>
      </c>
      <c r="O210" s="84"/>
      <c r="P210" s="79"/>
      <c r="Q210" s="86"/>
      <c r="R210" s="2"/>
      <c r="S210" s="2"/>
      <c r="T210" s="3"/>
    </row>
    <row r="211" ht="15.75" customHeight="1">
      <c r="A211" s="49">
        <v>209.0</v>
      </c>
      <c r="B211" s="68"/>
      <c r="C211" s="77"/>
      <c r="D211" s="78"/>
      <c r="E211" s="79"/>
      <c r="F211" s="79"/>
      <c r="G211" s="79"/>
      <c r="H211" s="79"/>
      <c r="I211" s="79"/>
      <c r="J211" s="80"/>
      <c r="K211" s="80"/>
      <c r="L211" s="81">
        <f t="shared" si="2"/>
        <v>0</v>
      </c>
      <c r="M211" s="82">
        <f t="shared" si="4"/>
        <v>62973.4</v>
      </c>
      <c r="N211" s="83">
        <f t="shared" si="3"/>
        <v>301.308134</v>
      </c>
      <c r="O211" s="84"/>
      <c r="P211" s="79"/>
      <c r="Q211" s="86"/>
      <c r="R211" s="2"/>
      <c r="S211" s="2"/>
      <c r="T211" s="3"/>
    </row>
    <row r="212" ht="15.75" customHeight="1">
      <c r="A212" s="49">
        <v>210.0</v>
      </c>
      <c r="B212" s="68"/>
      <c r="C212" s="77"/>
      <c r="D212" s="78"/>
      <c r="E212" s="79"/>
      <c r="F212" s="79"/>
      <c r="G212" s="79"/>
      <c r="H212" s="79"/>
      <c r="I212" s="79"/>
      <c r="J212" s="80"/>
      <c r="K212" s="80"/>
      <c r="L212" s="81">
        <f t="shared" si="2"/>
        <v>0</v>
      </c>
      <c r="M212" s="82">
        <f t="shared" si="4"/>
        <v>62973.4</v>
      </c>
      <c r="N212" s="83">
        <f t="shared" si="3"/>
        <v>299.8733333</v>
      </c>
      <c r="O212" s="84"/>
      <c r="P212" s="79"/>
      <c r="Q212" s="86"/>
      <c r="R212" s="2"/>
      <c r="S212" s="2"/>
      <c r="T212" s="3"/>
    </row>
    <row r="213" ht="15.75" customHeight="1">
      <c r="A213" s="49">
        <v>211.0</v>
      </c>
      <c r="B213" s="68"/>
      <c r="C213" s="77"/>
      <c r="D213" s="78"/>
      <c r="E213" s="79"/>
      <c r="F213" s="79"/>
      <c r="G213" s="79"/>
      <c r="H213" s="79"/>
      <c r="I213" s="79"/>
      <c r="J213" s="80"/>
      <c r="K213" s="80"/>
      <c r="L213" s="81">
        <f t="shared" si="2"/>
        <v>0</v>
      </c>
      <c r="M213" s="82">
        <f t="shared" si="4"/>
        <v>62973.4</v>
      </c>
      <c r="N213" s="83">
        <f t="shared" si="3"/>
        <v>298.4521327</v>
      </c>
      <c r="O213" s="84"/>
      <c r="P213" s="79"/>
      <c r="Q213" s="87"/>
      <c r="R213" s="87"/>
      <c r="S213" s="87"/>
      <c r="T213" s="87"/>
    </row>
    <row r="214" ht="15.75" customHeight="1">
      <c r="A214" s="49">
        <v>212.0</v>
      </c>
      <c r="B214" s="68"/>
      <c r="C214" s="77"/>
      <c r="D214" s="78"/>
      <c r="E214" s="79"/>
      <c r="F214" s="79"/>
      <c r="G214" s="79"/>
      <c r="H214" s="79"/>
      <c r="I214" s="79"/>
      <c r="J214" s="80"/>
      <c r="K214" s="80"/>
      <c r="L214" s="81">
        <f t="shared" si="2"/>
        <v>0</v>
      </c>
      <c r="M214" s="82">
        <f t="shared" si="4"/>
        <v>62973.4</v>
      </c>
      <c r="N214" s="83">
        <f t="shared" si="3"/>
        <v>297.0443396</v>
      </c>
      <c r="O214" s="84"/>
      <c r="P214" s="79"/>
      <c r="Q214" s="87"/>
      <c r="R214" s="87"/>
      <c r="S214" s="87"/>
      <c r="T214" s="87"/>
    </row>
    <row r="215" ht="15.75" customHeight="1">
      <c r="A215" s="49">
        <v>213.0</v>
      </c>
      <c r="B215" s="68"/>
      <c r="C215" s="77"/>
      <c r="D215" s="78"/>
      <c r="E215" s="79"/>
      <c r="F215" s="79"/>
      <c r="G215" s="79"/>
      <c r="H215" s="79"/>
      <c r="I215" s="79"/>
      <c r="J215" s="80"/>
      <c r="K215" s="80"/>
      <c r="L215" s="81">
        <f t="shared" si="2"/>
        <v>0</v>
      </c>
      <c r="M215" s="82">
        <f t="shared" si="4"/>
        <v>62973.4</v>
      </c>
      <c r="N215" s="83">
        <f t="shared" si="3"/>
        <v>295.6497653</v>
      </c>
      <c r="O215" s="84"/>
      <c r="P215" s="79"/>
      <c r="Q215" s="87"/>
      <c r="R215" s="87"/>
      <c r="S215" s="87"/>
      <c r="T215" s="87"/>
    </row>
    <row r="216" ht="15.75" customHeight="1">
      <c r="A216" s="49">
        <v>214.0</v>
      </c>
      <c r="B216" s="68"/>
      <c r="C216" s="77"/>
      <c r="D216" s="78"/>
      <c r="E216" s="79"/>
      <c r="F216" s="79"/>
      <c r="G216" s="79"/>
      <c r="H216" s="79"/>
      <c r="I216" s="79"/>
      <c r="J216" s="80"/>
      <c r="K216" s="80"/>
      <c r="L216" s="81">
        <f t="shared" si="2"/>
        <v>0</v>
      </c>
      <c r="M216" s="82">
        <f t="shared" si="4"/>
        <v>62973.4</v>
      </c>
      <c r="N216" s="83">
        <f t="shared" si="3"/>
        <v>294.2682243</v>
      </c>
      <c r="O216" s="84"/>
      <c r="P216" s="79"/>
      <c r="Q216" s="87"/>
      <c r="R216" s="87"/>
      <c r="S216" s="87"/>
      <c r="T216" s="87"/>
    </row>
    <row r="217" ht="15.75" customHeight="1">
      <c r="A217" s="49">
        <v>215.0</v>
      </c>
      <c r="B217" s="68"/>
      <c r="C217" s="77"/>
      <c r="D217" s="78"/>
      <c r="E217" s="79"/>
      <c r="F217" s="79"/>
      <c r="G217" s="79"/>
      <c r="H217" s="79"/>
      <c r="I217" s="79"/>
      <c r="J217" s="80"/>
      <c r="K217" s="80"/>
      <c r="L217" s="81">
        <f t="shared" si="2"/>
        <v>0</v>
      </c>
      <c r="M217" s="82">
        <f t="shared" si="4"/>
        <v>62973.4</v>
      </c>
      <c r="N217" s="83">
        <f t="shared" si="3"/>
        <v>292.8995349</v>
      </c>
      <c r="O217" s="84"/>
      <c r="P217" s="79"/>
      <c r="Q217" s="87"/>
      <c r="R217" s="87"/>
      <c r="S217" s="87"/>
      <c r="T217" s="87"/>
    </row>
    <row r="218" ht="15.75" customHeight="1">
      <c r="A218" s="49">
        <v>216.0</v>
      </c>
      <c r="B218" s="68"/>
      <c r="C218" s="77"/>
      <c r="D218" s="78"/>
      <c r="E218" s="79"/>
      <c r="F218" s="79"/>
      <c r="G218" s="79"/>
      <c r="H218" s="79"/>
      <c r="I218" s="79"/>
      <c r="J218" s="80"/>
      <c r="K218" s="80"/>
      <c r="L218" s="81">
        <f t="shared" si="2"/>
        <v>0</v>
      </c>
      <c r="M218" s="82">
        <f t="shared" si="4"/>
        <v>62973.4</v>
      </c>
      <c r="N218" s="83">
        <f t="shared" si="3"/>
        <v>291.5435185</v>
      </c>
      <c r="O218" s="84"/>
      <c r="P218" s="79"/>
      <c r="Q218" s="87"/>
      <c r="R218" s="87"/>
      <c r="S218" s="87"/>
      <c r="T218" s="87"/>
    </row>
    <row r="219" ht="15.75" customHeight="1">
      <c r="A219" s="49">
        <v>217.0</v>
      </c>
      <c r="B219" s="68"/>
      <c r="C219" s="77"/>
      <c r="D219" s="78"/>
      <c r="E219" s="79"/>
      <c r="F219" s="79"/>
      <c r="G219" s="79"/>
      <c r="H219" s="79"/>
      <c r="I219" s="79"/>
      <c r="J219" s="80"/>
      <c r="K219" s="80"/>
      <c r="L219" s="81">
        <f t="shared" si="2"/>
        <v>0</v>
      </c>
      <c r="M219" s="82">
        <f t="shared" si="4"/>
        <v>62973.4</v>
      </c>
      <c r="N219" s="83">
        <f t="shared" si="3"/>
        <v>290.2</v>
      </c>
      <c r="O219" s="84"/>
      <c r="P219" s="79"/>
      <c r="Q219" s="87"/>
      <c r="R219" s="87"/>
      <c r="S219" s="87"/>
      <c r="T219" s="87"/>
    </row>
    <row r="220" ht="15.75" customHeight="1">
      <c r="A220" s="49">
        <v>218.0</v>
      </c>
      <c r="B220" s="68"/>
      <c r="C220" s="77"/>
      <c r="D220" s="78"/>
      <c r="E220" s="79"/>
      <c r="F220" s="79"/>
      <c r="G220" s="79"/>
      <c r="H220" s="79"/>
      <c r="I220" s="79"/>
      <c r="J220" s="80"/>
      <c r="K220" s="80"/>
      <c r="L220" s="81">
        <f t="shared" si="2"/>
        <v>0</v>
      </c>
      <c r="M220" s="82">
        <f t="shared" si="4"/>
        <v>62973.4</v>
      </c>
      <c r="N220" s="83"/>
      <c r="O220" s="84"/>
      <c r="P220" s="79"/>
      <c r="Q220" s="87"/>
      <c r="R220" s="87"/>
      <c r="S220" s="87"/>
      <c r="T220" s="87"/>
    </row>
    <row r="221" ht="15.75" customHeight="1">
      <c r="A221" s="49">
        <v>219.0</v>
      </c>
      <c r="B221" s="68"/>
      <c r="C221" s="77"/>
      <c r="D221" s="78"/>
      <c r="E221" s="79"/>
      <c r="F221" s="79"/>
      <c r="G221" s="79"/>
      <c r="H221" s="79"/>
      <c r="I221" s="79"/>
      <c r="J221" s="80"/>
      <c r="K221" s="80"/>
      <c r="L221" s="81">
        <f t="shared" si="2"/>
        <v>0</v>
      </c>
      <c r="M221" s="82">
        <f t="shared" si="4"/>
        <v>62973.4</v>
      </c>
      <c r="N221" s="83">
        <f t="shared" ref="N221:N302" si="5">IF(A221=0,"",M221/A221)</f>
        <v>287.5497717</v>
      </c>
      <c r="O221" s="84"/>
      <c r="P221" s="79"/>
      <c r="Q221" s="87"/>
      <c r="R221" s="87"/>
      <c r="S221" s="87"/>
      <c r="T221" s="87"/>
    </row>
    <row r="222" ht="15.75" customHeight="1">
      <c r="A222" s="49">
        <v>220.0</v>
      </c>
      <c r="B222" s="68"/>
      <c r="C222" s="77"/>
      <c r="D222" s="78"/>
      <c r="E222" s="79"/>
      <c r="F222" s="79"/>
      <c r="G222" s="79"/>
      <c r="H222" s="79"/>
      <c r="I222" s="79"/>
      <c r="J222" s="80"/>
      <c r="K222" s="80"/>
      <c r="L222" s="81">
        <f t="shared" si="2"/>
        <v>0</v>
      </c>
      <c r="M222" s="82">
        <f t="shared" si="4"/>
        <v>62973.4</v>
      </c>
      <c r="N222" s="83">
        <f t="shared" si="5"/>
        <v>286.2427273</v>
      </c>
      <c r="O222" s="84"/>
      <c r="P222" s="79"/>
      <c r="Q222" s="87"/>
      <c r="R222" s="87"/>
      <c r="S222" s="87"/>
      <c r="T222" s="87"/>
    </row>
    <row r="223" ht="15.75" customHeight="1">
      <c r="A223" s="49">
        <v>221.0</v>
      </c>
      <c r="B223" s="68"/>
      <c r="C223" s="77"/>
      <c r="D223" s="78"/>
      <c r="E223" s="79"/>
      <c r="F223" s="79"/>
      <c r="G223" s="79"/>
      <c r="H223" s="79"/>
      <c r="I223" s="79"/>
      <c r="J223" s="80"/>
      <c r="K223" s="80"/>
      <c r="L223" s="81">
        <f t="shared" si="2"/>
        <v>0</v>
      </c>
      <c r="M223" s="82">
        <f t="shared" si="4"/>
        <v>62973.4</v>
      </c>
      <c r="N223" s="83">
        <f t="shared" si="5"/>
        <v>284.9475113</v>
      </c>
      <c r="O223" s="84"/>
      <c r="P223" s="79"/>
      <c r="Q223" s="87"/>
      <c r="R223" s="87"/>
      <c r="S223" s="87"/>
      <c r="T223" s="87"/>
    </row>
    <row r="224" ht="15.75" customHeight="1">
      <c r="A224" s="49">
        <v>222.0</v>
      </c>
      <c r="B224" s="68"/>
      <c r="C224" s="77"/>
      <c r="D224" s="78"/>
      <c r="E224" s="79"/>
      <c r="F224" s="79"/>
      <c r="G224" s="79"/>
      <c r="H224" s="79"/>
      <c r="I224" s="79"/>
      <c r="J224" s="80"/>
      <c r="K224" s="80"/>
      <c r="L224" s="81">
        <f t="shared" si="2"/>
        <v>0</v>
      </c>
      <c r="M224" s="82">
        <f t="shared" si="4"/>
        <v>62973.4</v>
      </c>
      <c r="N224" s="83">
        <f t="shared" si="5"/>
        <v>283.663964</v>
      </c>
      <c r="O224" s="84"/>
      <c r="P224" s="79"/>
      <c r="Q224" s="87"/>
      <c r="R224" s="87"/>
      <c r="S224" s="87"/>
      <c r="T224" s="87"/>
    </row>
    <row r="225" ht="15.75" customHeight="1">
      <c r="A225" s="49">
        <v>223.0</v>
      </c>
      <c r="B225" s="68"/>
      <c r="C225" s="77"/>
      <c r="D225" s="78"/>
      <c r="E225" s="79"/>
      <c r="F225" s="79"/>
      <c r="G225" s="79"/>
      <c r="H225" s="79"/>
      <c r="I225" s="79"/>
      <c r="J225" s="80"/>
      <c r="K225" s="80"/>
      <c r="L225" s="81">
        <f t="shared" si="2"/>
        <v>0</v>
      </c>
      <c r="M225" s="82">
        <f t="shared" si="4"/>
        <v>62973.4</v>
      </c>
      <c r="N225" s="83">
        <f t="shared" si="5"/>
        <v>282.3919283</v>
      </c>
      <c r="O225" s="84"/>
      <c r="P225" s="79"/>
      <c r="Q225" s="87"/>
      <c r="R225" s="87"/>
      <c r="S225" s="87"/>
      <c r="T225" s="87"/>
    </row>
    <row r="226" ht="15.75" customHeight="1">
      <c r="A226" s="49">
        <v>224.0</v>
      </c>
      <c r="B226" s="68"/>
      <c r="C226" s="77"/>
      <c r="D226" s="78"/>
      <c r="E226" s="79"/>
      <c r="F226" s="79"/>
      <c r="G226" s="79"/>
      <c r="H226" s="79"/>
      <c r="I226" s="79"/>
      <c r="J226" s="80"/>
      <c r="K226" s="80"/>
      <c r="L226" s="81">
        <f t="shared" si="2"/>
        <v>0</v>
      </c>
      <c r="M226" s="82">
        <f t="shared" si="4"/>
        <v>62973.4</v>
      </c>
      <c r="N226" s="83">
        <f t="shared" si="5"/>
        <v>281.13125</v>
      </c>
      <c r="O226" s="84"/>
      <c r="P226" s="79"/>
      <c r="Q226" s="87"/>
      <c r="R226" s="87"/>
      <c r="S226" s="87"/>
      <c r="T226" s="87"/>
    </row>
    <row r="227" ht="15.75" customHeight="1">
      <c r="A227" s="49">
        <v>225.0</v>
      </c>
      <c r="B227" s="68"/>
      <c r="C227" s="77"/>
      <c r="D227" s="78"/>
      <c r="E227" s="79"/>
      <c r="F227" s="79"/>
      <c r="G227" s="79"/>
      <c r="H227" s="79"/>
      <c r="I227" s="79"/>
      <c r="J227" s="80"/>
      <c r="K227" s="80"/>
      <c r="L227" s="81">
        <f t="shared" si="2"/>
        <v>0</v>
      </c>
      <c r="M227" s="82">
        <f t="shared" si="4"/>
        <v>62973.4</v>
      </c>
      <c r="N227" s="83">
        <f t="shared" si="5"/>
        <v>279.8817778</v>
      </c>
      <c r="O227" s="84"/>
      <c r="P227" s="79"/>
      <c r="Q227" s="87"/>
      <c r="R227" s="87"/>
      <c r="S227" s="87"/>
      <c r="T227" s="87"/>
    </row>
    <row r="228" ht="15.75" customHeight="1">
      <c r="A228" s="49">
        <v>226.0</v>
      </c>
      <c r="B228" s="68"/>
      <c r="C228" s="77"/>
      <c r="D228" s="78"/>
      <c r="E228" s="79"/>
      <c r="F228" s="79"/>
      <c r="G228" s="79"/>
      <c r="H228" s="79"/>
      <c r="I228" s="79"/>
      <c r="J228" s="80"/>
      <c r="K228" s="80"/>
      <c r="L228" s="81">
        <f t="shared" si="2"/>
        <v>0</v>
      </c>
      <c r="M228" s="82">
        <f t="shared" si="4"/>
        <v>62973.4</v>
      </c>
      <c r="N228" s="83">
        <f t="shared" si="5"/>
        <v>278.6433628</v>
      </c>
      <c r="O228" s="84"/>
      <c r="P228" s="79"/>
      <c r="Q228" s="87"/>
      <c r="R228" s="87"/>
      <c r="S228" s="87"/>
      <c r="T228" s="87"/>
    </row>
    <row r="229" ht="15.75" customHeight="1">
      <c r="A229" s="49">
        <v>227.0</v>
      </c>
      <c r="B229" s="68"/>
      <c r="C229" s="77"/>
      <c r="D229" s="78"/>
      <c r="E229" s="79"/>
      <c r="F229" s="79"/>
      <c r="G229" s="79"/>
      <c r="H229" s="79"/>
      <c r="I229" s="79"/>
      <c r="J229" s="80"/>
      <c r="K229" s="80"/>
      <c r="L229" s="81">
        <f t="shared" si="2"/>
        <v>0</v>
      </c>
      <c r="M229" s="82">
        <f t="shared" si="4"/>
        <v>62973.4</v>
      </c>
      <c r="N229" s="83">
        <f t="shared" si="5"/>
        <v>277.415859</v>
      </c>
      <c r="O229" s="84"/>
      <c r="P229" s="79"/>
      <c r="Q229" s="87"/>
      <c r="R229" s="87"/>
      <c r="S229" s="87"/>
      <c r="T229" s="87"/>
    </row>
    <row r="230" ht="15.75" customHeight="1">
      <c r="A230" s="49">
        <v>228.0</v>
      </c>
      <c r="B230" s="68"/>
      <c r="C230" s="77"/>
      <c r="D230" s="78"/>
      <c r="E230" s="79"/>
      <c r="F230" s="79"/>
      <c r="G230" s="79"/>
      <c r="H230" s="79"/>
      <c r="I230" s="79"/>
      <c r="J230" s="80"/>
      <c r="K230" s="80"/>
      <c r="L230" s="81">
        <f t="shared" si="2"/>
        <v>0</v>
      </c>
      <c r="M230" s="82">
        <f t="shared" si="4"/>
        <v>62973.4</v>
      </c>
      <c r="N230" s="83">
        <f t="shared" si="5"/>
        <v>276.1991228</v>
      </c>
      <c r="O230" s="84"/>
      <c r="P230" s="79"/>
      <c r="Q230" s="87"/>
      <c r="R230" s="87"/>
      <c r="S230" s="87"/>
      <c r="T230" s="87"/>
    </row>
    <row r="231" ht="15.75" customHeight="1">
      <c r="A231" s="49">
        <v>229.0</v>
      </c>
      <c r="B231" s="68"/>
      <c r="C231" s="77"/>
      <c r="D231" s="78"/>
      <c r="E231" s="79"/>
      <c r="F231" s="79"/>
      <c r="G231" s="79"/>
      <c r="H231" s="79"/>
      <c r="I231" s="79"/>
      <c r="J231" s="80"/>
      <c r="K231" s="80"/>
      <c r="L231" s="81">
        <f t="shared" si="2"/>
        <v>0</v>
      </c>
      <c r="M231" s="82">
        <f t="shared" si="4"/>
        <v>62973.4</v>
      </c>
      <c r="N231" s="83">
        <f t="shared" si="5"/>
        <v>274.9930131</v>
      </c>
      <c r="O231" s="84"/>
      <c r="P231" s="79"/>
      <c r="Q231" s="87"/>
      <c r="R231" s="87"/>
      <c r="S231" s="87"/>
      <c r="T231" s="87"/>
    </row>
    <row r="232" ht="15.75" customHeight="1">
      <c r="A232" s="49">
        <v>230.0</v>
      </c>
      <c r="B232" s="68"/>
      <c r="C232" s="77"/>
      <c r="D232" s="78"/>
      <c r="E232" s="79"/>
      <c r="F232" s="79"/>
      <c r="G232" s="79"/>
      <c r="H232" s="79"/>
      <c r="I232" s="79"/>
      <c r="J232" s="80"/>
      <c r="K232" s="80"/>
      <c r="L232" s="81">
        <f t="shared" si="2"/>
        <v>0</v>
      </c>
      <c r="M232" s="82">
        <f t="shared" si="4"/>
        <v>62973.4</v>
      </c>
      <c r="N232" s="83">
        <f t="shared" si="5"/>
        <v>273.7973913</v>
      </c>
      <c r="O232" s="84"/>
      <c r="P232" s="79"/>
      <c r="Q232" s="87"/>
      <c r="R232" s="87"/>
      <c r="S232" s="87"/>
      <c r="T232" s="87"/>
    </row>
    <row r="233" ht="15.75" customHeight="1">
      <c r="A233" s="49">
        <v>231.0</v>
      </c>
      <c r="B233" s="68"/>
      <c r="C233" s="77"/>
      <c r="D233" s="78"/>
      <c r="E233" s="79"/>
      <c r="F233" s="79"/>
      <c r="G233" s="79"/>
      <c r="H233" s="79"/>
      <c r="I233" s="79"/>
      <c r="J233" s="80"/>
      <c r="K233" s="80"/>
      <c r="L233" s="81">
        <f t="shared" si="2"/>
        <v>0</v>
      </c>
      <c r="M233" s="82">
        <f t="shared" si="4"/>
        <v>62973.4</v>
      </c>
      <c r="N233" s="83">
        <f t="shared" si="5"/>
        <v>272.6121212</v>
      </c>
      <c r="O233" s="84"/>
      <c r="P233" s="79"/>
      <c r="Q233" s="87"/>
      <c r="R233" s="87"/>
      <c r="S233" s="87"/>
      <c r="T233" s="87"/>
    </row>
    <row r="234" ht="15.75" customHeight="1">
      <c r="A234" s="49">
        <v>232.0</v>
      </c>
      <c r="B234" s="68"/>
      <c r="C234" s="77"/>
      <c r="D234" s="78"/>
      <c r="E234" s="79"/>
      <c r="F234" s="79"/>
      <c r="G234" s="79"/>
      <c r="H234" s="79"/>
      <c r="I234" s="79"/>
      <c r="J234" s="80"/>
      <c r="K234" s="80"/>
      <c r="L234" s="81">
        <f t="shared" si="2"/>
        <v>0</v>
      </c>
      <c r="M234" s="82">
        <f t="shared" si="4"/>
        <v>62973.4</v>
      </c>
      <c r="N234" s="83">
        <f t="shared" si="5"/>
        <v>271.437069</v>
      </c>
      <c r="O234" s="84"/>
      <c r="P234" s="79"/>
      <c r="Q234" s="87"/>
      <c r="R234" s="87"/>
      <c r="S234" s="87"/>
      <c r="T234" s="87"/>
    </row>
    <row r="235" ht="15.75" customHeight="1">
      <c r="A235" s="49">
        <v>233.0</v>
      </c>
      <c r="B235" s="68"/>
      <c r="C235" s="77"/>
      <c r="D235" s="78"/>
      <c r="E235" s="79"/>
      <c r="F235" s="79"/>
      <c r="G235" s="79"/>
      <c r="H235" s="79"/>
      <c r="I235" s="79"/>
      <c r="J235" s="80"/>
      <c r="K235" s="80"/>
      <c r="L235" s="81">
        <f t="shared" si="2"/>
        <v>0</v>
      </c>
      <c r="M235" s="82">
        <f t="shared" si="4"/>
        <v>62973.4</v>
      </c>
      <c r="N235" s="83">
        <f t="shared" si="5"/>
        <v>270.272103</v>
      </c>
      <c r="O235" s="84"/>
      <c r="P235" s="79"/>
      <c r="Q235" s="87"/>
      <c r="R235" s="87"/>
      <c r="S235" s="87"/>
      <c r="T235" s="87"/>
    </row>
    <row r="236" ht="15.75" customHeight="1">
      <c r="A236" s="49">
        <v>234.0</v>
      </c>
      <c r="B236" s="68"/>
      <c r="C236" s="77"/>
      <c r="D236" s="78"/>
      <c r="E236" s="79"/>
      <c r="F236" s="79"/>
      <c r="G236" s="79"/>
      <c r="H236" s="79"/>
      <c r="I236" s="79"/>
      <c r="J236" s="80"/>
      <c r="K236" s="80"/>
      <c r="L236" s="81">
        <f t="shared" si="2"/>
        <v>0</v>
      </c>
      <c r="M236" s="82">
        <f t="shared" si="4"/>
        <v>62973.4</v>
      </c>
      <c r="N236" s="83">
        <f t="shared" si="5"/>
        <v>269.117094</v>
      </c>
      <c r="O236" s="84"/>
      <c r="P236" s="79"/>
      <c r="Q236" s="87"/>
      <c r="R236" s="87"/>
      <c r="S236" s="87"/>
      <c r="T236" s="87"/>
    </row>
    <row r="237" ht="15.75" customHeight="1">
      <c r="A237" s="49">
        <v>235.0</v>
      </c>
      <c r="B237" s="68"/>
      <c r="C237" s="77"/>
      <c r="D237" s="78"/>
      <c r="E237" s="79"/>
      <c r="F237" s="79"/>
      <c r="G237" s="79"/>
      <c r="H237" s="79"/>
      <c r="I237" s="79"/>
      <c r="J237" s="80"/>
      <c r="K237" s="80"/>
      <c r="L237" s="81">
        <f t="shared" si="2"/>
        <v>0</v>
      </c>
      <c r="M237" s="82">
        <f t="shared" si="4"/>
        <v>62973.4</v>
      </c>
      <c r="N237" s="83">
        <f t="shared" si="5"/>
        <v>267.9719149</v>
      </c>
      <c r="O237" s="84"/>
      <c r="P237" s="79"/>
      <c r="Q237" s="87"/>
      <c r="R237" s="87"/>
      <c r="S237" s="87"/>
      <c r="T237" s="87"/>
    </row>
    <row r="238" ht="15.75" customHeight="1">
      <c r="A238" s="49">
        <v>236.0</v>
      </c>
      <c r="B238" s="68"/>
      <c r="C238" s="77"/>
      <c r="D238" s="78"/>
      <c r="E238" s="79"/>
      <c r="F238" s="79"/>
      <c r="G238" s="79"/>
      <c r="H238" s="79"/>
      <c r="I238" s="79"/>
      <c r="J238" s="80"/>
      <c r="K238" s="80"/>
      <c r="L238" s="81">
        <f t="shared" si="2"/>
        <v>0</v>
      </c>
      <c r="M238" s="82">
        <f t="shared" si="4"/>
        <v>62973.4</v>
      </c>
      <c r="N238" s="83">
        <f t="shared" si="5"/>
        <v>266.8364407</v>
      </c>
      <c r="O238" s="84"/>
      <c r="P238" s="79"/>
      <c r="Q238" s="87"/>
      <c r="R238" s="87"/>
      <c r="S238" s="87"/>
      <c r="T238" s="87"/>
    </row>
    <row r="239" ht="15.75" customHeight="1">
      <c r="A239" s="49">
        <v>237.0</v>
      </c>
      <c r="B239" s="68"/>
      <c r="C239" s="77"/>
      <c r="D239" s="78"/>
      <c r="E239" s="79"/>
      <c r="F239" s="79"/>
      <c r="G239" s="79"/>
      <c r="H239" s="79"/>
      <c r="I239" s="79"/>
      <c r="J239" s="80"/>
      <c r="K239" s="80"/>
      <c r="L239" s="81">
        <f t="shared" si="2"/>
        <v>0</v>
      </c>
      <c r="M239" s="82">
        <f t="shared" si="4"/>
        <v>62973.4</v>
      </c>
      <c r="N239" s="83">
        <f t="shared" si="5"/>
        <v>265.7105485</v>
      </c>
      <c r="O239" s="84"/>
      <c r="P239" s="79"/>
      <c r="Q239" s="87"/>
      <c r="R239" s="87"/>
      <c r="S239" s="87"/>
      <c r="T239" s="87"/>
    </row>
    <row r="240" ht="15.75" customHeight="1">
      <c r="A240" s="49">
        <v>238.0</v>
      </c>
      <c r="B240" s="68"/>
      <c r="C240" s="77"/>
      <c r="D240" s="78"/>
      <c r="E240" s="79"/>
      <c r="F240" s="79"/>
      <c r="G240" s="79"/>
      <c r="H240" s="79"/>
      <c r="I240" s="79"/>
      <c r="J240" s="80"/>
      <c r="K240" s="80"/>
      <c r="L240" s="81">
        <f t="shared" si="2"/>
        <v>0</v>
      </c>
      <c r="M240" s="82">
        <f t="shared" si="4"/>
        <v>62973.4</v>
      </c>
      <c r="N240" s="83">
        <f t="shared" si="5"/>
        <v>264.5941176</v>
      </c>
      <c r="O240" s="84"/>
      <c r="P240" s="79"/>
      <c r="Q240" s="87"/>
      <c r="R240" s="87"/>
      <c r="S240" s="87"/>
      <c r="T240" s="87"/>
    </row>
    <row r="241" ht="15.75" customHeight="1">
      <c r="A241" s="49">
        <v>239.0</v>
      </c>
      <c r="B241" s="68"/>
      <c r="C241" s="77"/>
      <c r="D241" s="78"/>
      <c r="E241" s="79"/>
      <c r="F241" s="79"/>
      <c r="G241" s="79"/>
      <c r="H241" s="79"/>
      <c r="I241" s="79"/>
      <c r="J241" s="80"/>
      <c r="K241" s="80"/>
      <c r="L241" s="81">
        <f t="shared" si="2"/>
        <v>0</v>
      </c>
      <c r="M241" s="82">
        <f t="shared" si="4"/>
        <v>62973.4</v>
      </c>
      <c r="N241" s="83">
        <f t="shared" si="5"/>
        <v>263.4870293</v>
      </c>
      <c r="O241" s="84"/>
      <c r="P241" s="79"/>
      <c r="Q241" s="87"/>
      <c r="R241" s="87"/>
      <c r="S241" s="87"/>
      <c r="T241" s="87"/>
    </row>
    <row r="242" ht="15.75" customHeight="1">
      <c r="A242" s="49">
        <v>240.0</v>
      </c>
      <c r="B242" s="68"/>
      <c r="C242" s="77"/>
      <c r="D242" s="78"/>
      <c r="E242" s="79"/>
      <c r="F242" s="79"/>
      <c r="G242" s="79"/>
      <c r="H242" s="79"/>
      <c r="I242" s="79"/>
      <c r="J242" s="80"/>
      <c r="K242" s="80"/>
      <c r="L242" s="81">
        <f t="shared" si="2"/>
        <v>0</v>
      </c>
      <c r="M242" s="82">
        <f t="shared" si="4"/>
        <v>62973.4</v>
      </c>
      <c r="N242" s="83">
        <f t="shared" si="5"/>
        <v>262.3891667</v>
      </c>
      <c r="O242" s="84"/>
      <c r="P242" s="79"/>
      <c r="Q242" s="87"/>
      <c r="R242" s="87"/>
      <c r="S242" s="87"/>
      <c r="T242" s="87"/>
    </row>
    <row r="243" ht="15.75" customHeight="1">
      <c r="A243" s="49">
        <v>241.0</v>
      </c>
      <c r="B243" s="68"/>
      <c r="C243" s="77"/>
      <c r="D243" s="78"/>
      <c r="E243" s="79"/>
      <c r="F243" s="79"/>
      <c r="G243" s="79"/>
      <c r="H243" s="79"/>
      <c r="I243" s="79"/>
      <c r="J243" s="80"/>
      <c r="K243" s="80"/>
      <c r="L243" s="81">
        <f t="shared" si="2"/>
        <v>0</v>
      </c>
      <c r="M243" s="82">
        <f t="shared" si="4"/>
        <v>62973.4</v>
      </c>
      <c r="N243" s="83">
        <f t="shared" si="5"/>
        <v>261.3004149</v>
      </c>
      <c r="O243" s="84"/>
      <c r="P243" s="79"/>
      <c r="Q243" s="87"/>
      <c r="R243" s="87"/>
      <c r="S243" s="87"/>
      <c r="T243" s="87"/>
    </row>
    <row r="244" ht="15.75" customHeight="1">
      <c r="A244" s="49">
        <v>242.0</v>
      </c>
      <c r="B244" s="68"/>
      <c r="C244" s="77"/>
      <c r="D244" s="78"/>
      <c r="E244" s="79"/>
      <c r="F244" s="79"/>
      <c r="G244" s="79"/>
      <c r="H244" s="79"/>
      <c r="I244" s="79"/>
      <c r="J244" s="80"/>
      <c r="K244" s="80"/>
      <c r="L244" s="81">
        <f t="shared" si="2"/>
        <v>0</v>
      </c>
      <c r="M244" s="82">
        <f t="shared" si="4"/>
        <v>62973.4</v>
      </c>
      <c r="N244" s="83">
        <f t="shared" si="5"/>
        <v>260.2206612</v>
      </c>
      <c r="O244" s="84"/>
      <c r="P244" s="79"/>
      <c r="Q244" s="87"/>
      <c r="R244" s="87"/>
      <c r="S244" s="87"/>
      <c r="T244" s="87"/>
    </row>
    <row r="245" ht="15.75" customHeight="1">
      <c r="A245" s="49">
        <v>243.0</v>
      </c>
      <c r="B245" s="68"/>
      <c r="C245" s="77"/>
      <c r="D245" s="78"/>
      <c r="E245" s="79"/>
      <c r="F245" s="79"/>
      <c r="G245" s="79"/>
      <c r="H245" s="79"/>
      <c r="I245" s="79"/>
      <c r="J245" s="80"/>
      <c r="K245" s="80"/>
      <c r="L245" s="81">
        <f t="shared" si="2"/>
        <v>0</v>
      </c>
      <c r="M245" s="82">
        <f t="shared" si="4"/>
        <v>62973.4</v>
      </c>
      <c r="N245" s="83">
        <f t="shared" si="5"/>
        <v>259.1497942</v>
      </c>
      <c r="O245" s="84"/>
      <c r="P245" s="79"/>
      <c r="Q245" s="87"/>
      <c r="R245" s="87"/>
      <c r="S245" s="87"/>
      <c r="T245" s="87"/>
    </row>
    <row r="246" ht="15.75" customHeight="1">
      <c r="A246" s="49">
        <v>244.0</v>
      </c>
      <c r="B246" s="68"/>
      <c r="C246" s="77"/>
      <c r="D246" s="78"/>
      <c r="E246" s="79"/>
      <c r="F246" s="79"/>
      <c r="G246" s="79"/>
      <c r="H246" s="79"/>
      <c r="I246" s="79"/>
      <c r="J246" s="80"/>
      <c r="K246" s="80"/>
      <c r="L246" s="81">
        <f t="shared" si="2"/>
        <v>0</v>
      </c>
      <c r="M246" s="82">
        <f t="shared" si="4"/>
        <v>62973.4</v>
      </c>
      <c r="N246" s="83">
        <f t="shared" si="5"/>
        <v>258.0877049</v>
      </c>
      <c r="O246" s="84"/>
      <c r="P246" s="79"/>
      <c r="Q246" s="87"/>
      <c r="R246" s="87"/>
      <c r="S246" s="87"/>
      <c r="T246" s="87"/>
    </row>
    <row r="247" ht="15.75" customHeight="1">
      <c r="A247" s="49">
        <v>245.0</v>
      </c>
      <c r="B247" s="68"/>
      <c r="C247" s="77"/>
      <c r="D247" s="78"/>
      <c r="E247" s="79"/>
      <c r="F247" s="79"/>
      <c r="G247" s="79"/>
      <c r="H247" s="79"/>
      <c r="I247" s="79"/>
      <c r="J247" s="80"/>
      <c r="K247" s="80"/>
      <c r="L247" s="81">
        <f t="shared" si="2"/>
        <v>0</v>
      </c>
      <c r="M247" s="82">
        <f t="shared" si="4"/>
        <v>62973.4</v>
      </c>
      <c r="N247" s="83">
        <f t="shared" si="5"/>
        <v>257.0342857</v>
      </c>
      <c r="O247" s="84"/>
      <c r="P247" s="79"/>
      <c r="Q247" s="87"/>
      <c r="R247" s="87"/>
      <c r="S247" s="87"/>
      <c r="T247" s="87"/>
    </row>
    <row r="248" ht="15.75" customHeight="1">
      <c r="A248" s="49">
        <v>246.0</v>
      </c>
      <c r="B248" s="68"/>
      <c r="C248" s="77"/>
      <c r="D248" s="78"/>
      <c r="E248" s="79"/>
      <c r="F248" s="79"/>
      <c r="G248" s="79"/>
      <c r="H248" s="79"/>
      <c r="I248" s="79"/>
      <c r="J248" s="80"/>
      <c r="K248" s="80"/>
      <c r="L248" s="81">
        <f t="shared" si="2"/>
        <v>0</v>
      </c>
      <c r="M248" s="82">
        <f t="shared" si="4"/>
        <v>62973.4</v>
      </c>
      <c r="N248" s="83">
        <f t="shared" si="5"/>
        <v>255.9894309</v>
      </c>
      <c r="O248" s="84"/>
      <c r="P248" s="79"/>
      <c r="Q248" s="87"/>
      <c r="R248" s="87"/>
      <c r="S248" s="87"/>
      <c r="T248" s="87"/>
    </row>
    <row r="249" ht="15.75" customHeight="1">
      <c r="A249" s="49">
        <v>247.0</v>
      </c>
      <c r="B249" s="68"/>
      <c r="C249" s="77"/>
      <c r="D249" s="78"/>
      <c r="E249" s="79"/>
      <c r="F249" s="79"/>
      <c r="G249" s="79"/>
      <c r="H249" s="79"/>
      <c r="I249" s="79"/>
      <c r="J249" s="80"/>
      <c r="K249" s="80"/>
      <c r="L249" s="81">
        <f t="shared" si="2"/>
        <v>0</v>
      </c>
      <c r="M249" s="82">
        <f t="shared" si="4"/>
        <v>62973.4</v>
      </c>
      <c r="N249" s="83">
        <f t="shared" si="5"/>
        <v>254.9530364</v>
      </c>
      <c r="O249" s="84"/>
      <c r="P249" s="79"/>
      <c r="Q249" s="87"/>
      <c r="R249" s="87"/>
      <c r="S249" s="87"/>
      <c r="T249" s="87"/>
    </row>
    <row r="250" ht="15.75" customHeight="1">
      <c r="A250" s="49">
        <v>248.0</v>
      </c>
      <c r="B250" s="68"/>
      <c r="C250" s="77"/>
      <c r="D250" s="78"/>
      <c r="E250" s="79"/>
      <c r="F250" s="79"/>
      <c r="G250" s="79"/>
      <c r="H250" s="79"/>
      <c r="I250" s="79"/>
      <c r="J250" s="80"/>
      <c r="K250" s="80"/>
      <c r="L250" s="81">
        <f t="shared" si="2"/>
        <v>0</v>
      </c>
      <c r="M250" s="82">
        <f t="shared" si="4"/>
        <v>62973.4</v>
      </c>
      <c r="N250" s="83">
        <f t="shared" si="5"/>
        <v>253.925</v>
      </c>
      <c r="O250" s="84"/>
      <c r="P250" s="79"/>
      <c r="Q250" s="87"/>
      <c r="R250" s="87"/>
      <c r="S250" s="87"/>
      <c r="T250" s="87"/>
    </row>
    <row r="251" ht="15.75" customHeight="1">
      <c r="A251" s="49">
        <v>249.0</v>
      </c>
      <c r="B251" s="68"/>
      <c r="C251" s="77"/>
      <c r="D251" s="78"/>
      <c r="E251" s="79"/>
      <c r="F251" s="79"/>
      <c r="G251" s="79"/>
      <c r="H251" s="79"/>
      <c r="I251" s="79"/>
      <c r="J251" s="80"/>
      <c r="K251" s="80"/>
      <c r="L251" s="81">
        <f t="shared" si="2"/>
        <v>0</v>
      </c>
      <c r="M251" s="82">
        <f t="shared" si="4"/>
        <v>62973.4</v>
      </c>
      <c r="N251" s="83">
        <f t="shared" si="5"/>
        <v>252.9052209</v>
      </c>
      <c r="O251" s="84"/>
      <c r="P251" s="79"/>
      <c r="Q251" s="87"/>
      <c r="R251" s="87"/>
      <c r="S251" s="87"/>
      <c r="T251" s="87"/>
    </row>
    <row r="252" ht="15.75" customHeight="1">
      <c r="A252" s="49">
        <v>250.0</v>
      </c>
      <c r="B252" s="68"/>
      <c r="C252" s="77"/>
      <c r="D252" s="78"/>
      <c r="E252" s="79"/>
      <c r="F252" s="79"/>
      <c r="G252" s="79"/>
      <c r="H252" s="79"/>
      <c r="I252" s="79"/>
      <c r="J252" s="80"/>
      <c r="K252" s="80"/>
      <c r="L252" s="81">
        <f t="shared" si="2"/>
        <v>0</v>
      </c>
      <c r="M252" s="82">
        <f t="shared" si="4"/>
        <v>62973.4</v>
      </c>
      <c r="N252" s="83">
        <f t="shared" si="5"/>
        <v>251.8936</v>
      </c>
      <c r="O252" s="84"/>
      <c r="P252" s="79"/>
      <c r="Q252" s="87"/>
      <c r="R252" s="87"/>
      <c r="S252" s="87"/>
      <c r="T252" s="87"/>
    </row>
    <row r="253" ht="15.75" customHeight="1">
      <c r="A253" s="49">
        <v>251.0</v>
      </c>
      <c r="B253" s="68"/>
      <c r="C253" s="77"/>
      <c r="D253" s="78"/>
      <c r="E253" s="79"/>
      <c r="F253" s="79"/>
      <c r="G253" s="79"/>
      <c r="H253" s="79"/>
      <c r="I253" s="79"/>
      <c r="J253" s="80"/>
      <c r="K253" s="80"/>
      <c r="L253" s="81">
        <f t="shared" si="2"/>
        <v>0</v>
      </c>
      <c r="M253" s="82">
        <f t="shared" si="4"/>
        <v>62973.4</v>
      </c>
      <c r="N253" s="83">
        <f t="shared" si="5"/>
        <v>250.8900398</v>
      </c>
      <c r="O253" s="84"/>
      <c r="P253" s="79"/>
      <c r="Q253" s="87"/>
      <c r="R253" s="87"/>
      <c r="S253" s="87"/>
      <c r="T253" s="87"/>
    </row>
    <row r="254" ht="15.75" customHeight="1">
      <c r="A254" s="49">
        <v>252.0</v>
      </c>
      <c r="B254" s="68"/>
      <c r="C254" s="77"/>
      <c r="D254" s="78"/>
      <c r="E254" s="79"/>
      <c r="F254" s="79"/>
      <c r="G254" s="79"/>
      <c r="H254" s="79"/>
      <c r="I254" s="79"/>
      <c r="J254" s="80"/>
      <c r="K254" s="80"/>
      <c r="L254" s="81">
        <f t="shared" si="2"/>
        <v>0</v>
      </c>
      <c r="M254" s="82">
        <f t="shared" si="4"/>
        <v>62973.4</v>
      </c>
      <c r="N254" s="83">
        <f t="shared" si="5"/>
        <v>249.8944444</v>
      </c>
      <c r="O254" s="84"/>
      <c r="P254" s="79"/>
      <c r="Q254" s="87"/>
      <c r="R254" s="87"/>
      <c r="S254" s="87"/>
      <c r="T254" s="87"/>
    </row>
    <row r="255" ht="15.75" customHeight="1">
      <c r="A255" s="49">
        <v>253.0</v>
      </c>
      <c r="B255" s="68"/>
      <c r="C255" s="77"/>
      <c r="D255" s="78"/>
      <c r="E255" s="79"/>
      <c r="F255" s="79"/>
      <c r="G255" s="79"/>
      <c r="H255" s="79"/>
      <c r="I255" s="79"/>
      <c r="J255" s="80"/>
      <c r="K255" s="80"/>
      <c r="L255" s="81">
        <f t="shared" si="2"/>
        <v>0</v>
      </c>
      <c r="M255" s="82">
        <f t="shared" si="4"/>
        <v>62973.4</v>
      </c>
      <c r="N255" s="83">
        <f t="shared" si="5"/>
        <v>248.9067194</v>
      </c>
      <c r="O255" s="84"/>
      <c r="P255" s="79"/>
      <c r="Q255" s="87"/>
      <c r="R255" s="87"/>
      <c r="S255" s="87"/>
      <c r="T255" s="87"/>
    </row>
    <row r="256" ht="15.75" customHeight="1">
      <c r="A256" s="49">
        <v>254.0</v>
      </c>
      <c r="B256" s="68"/>
      <c r="C256" s="77"/>
      <c r="D256" s="78"/>
      <c r="E256" s="79"/>
      <c r="F256" s="79"/>
      <c r="G256" s="79"/>
      <c r="H256" s="79"/>
      <c r="I256" s="79"/>
      <c r="J256" s="80"/>
      <c r="K256" s="80"/>
      <c r="L256" s="81">
        <f t="shared" si="2"/>
        <v>0</v>
      </c>
      <c r="M256" s="82">
        <f t="shared" si="4"/>
        <v>62973.4</v>
      </c>
      <c r="N256" s="83">
        <f t="shared" si="5"/>
        <v>247.9267717</v>
      </c>
      <c r="O256" s="84"/>
      <c r="P256" s="79"/>
      <c r="Q256" s="87"/>
      <c r="R256" s="87"/>
      <c r="S256" s="87"/>
      <c r="T256" s="87"/>
    </row>
    <row r="257" ht="15.75" customHeight="1">
      <c r="A257" s="49">
        <v>255.0</v>
      </c>
      <c r="B257" s="68"/>
      <c r="C257" s="77"/>
      <c r="D257" s="78"/>
      <c r="E257" s="79"/>
      <c r="F257" s="79"/>
      <c r="G257" s="79"/>
      <c r="H257" s="79"/>
      <c r="I257" s="79"/>
      <c r="J257" s="80"/>
      <c r="K257" s="80"/>
      <c r="L257" s="81">
        <f t="shared" si="2"/>
        <v>0</v>
      </c>
      <c r="M257" s="82">
        <f t="shared" si="4"/>
        <v>62973.4</v>
      </c>
      <c r="N257" s="83">
        <f t="shared" si="5"/>
        <v>246.9545098</v>
      </c>
      <c r="O257" s="84"/>
      <c r="P257" s="79"/>
      <c r="Q257" s="87"/>
      <c r="R257" s="87"/>
      <c r="S257" s="87"/>
      <c r="T257" s="87"/>
    </row>
    <row r="258" ht="15.75" customHeight="1">
      <c r="A258" s="49">
        <v>256.0</v>
      </c>
      <c r="B258" s="68"/>
      <c r="C258" s="77"/>
      <c r="D258" s="78"/>
      <c r="E258" s="79"/>
      <c r="F258" s="79"/>
      <c r="G258" s="79"/>
      <c r="H258" s="79"/>
      <c r="I258" s="79"/>
      <c r="J258" s="80"/>
      <c r="K258" s="80"/>
      <c r="L258" s="81">
        <f t="shared" si="2"/>
        <v>0</v>
      </c>
      <c r="M258" s="82">
        <f t="shared" si="4"/>
        <v>62973.4</v>
      </c>
      <c r="N258" s="83">
        <f t="shared" si="5"/>
        <v>245.9898438</v>
      </c>
      <c r="O258" s="84"/>
      <c r="P258" s="79"/>
      <c r="Q258" s="87"/>
      <c r="R258" s="87"/>
      <c r="S258" s="87"/>
      <c r="T258" s="87"/>
    </row>
    <row r="259" ht="15.75" customHeight="1">
      <c r="A259" s="49">
        <v>257.0</v>
      </c>
      <c r="B259" s="68"/>
      <c r="C259" s="77"/>
      <c r="D259" s="78"/>
      <c r="E259" s="79"/>
      <c r="F259" s="79"/>
      <c r="G259" s="79"/>
      <c r="H259" s="79"/>
      <c r="I259" s="79"/>
      <c r="J259" s="80"/>
      <c r="K259" s="80"/>
      <c r="L259" s="81">
        <f t="shared" si="2"/>
        <v>0</v>
      </c>
      <c r="M259" s="82">
        <f t="shared" si="4"/>
        <v>62973.4</v>
      </c>
      <c r="N259" s="83">
        <f t="shared" si="5"/>
        <v>245.0326848</v>
      </c>
      <c r="O259" s="84"/>
      <c r="P259" s="79"/>
      <c r="Q259" s="87"/>
      <c r="R259" s="87"/>
      <c r="S259" s="87"/>
      <c r="T259" s="87"/>
    </row>
    <row r="260" ht="15.75" customHeight="1">
      <c r="A260" s="49">
        <v>258.0</v>
      </c>
      <c r="B260" s="68"/>
      <c r="C260" s="77"/>
      <c r="D260" s="78"/>
      <c r="E260" s="79"/>
      <c r="F260" s="79"/>
      <c r="G260" s="79"/>
      <c r="H260" s="79"/>
      <c r="I260" s="79"/>
      <c r="J260" s="80"/>
      <c r="K260" s="80"/>
      <c r="L260" s="81">
        <f t="shared" si="2"/>
        <v>0</v>
      </c>
      <c r="M260" s="82">
        <f t="shared" si="4"/>
        <v>62973.4</v>
      </c>
      <c r="N260" s="83">
        <f t="shared" si="5"/>
        <v>244.0829457</v>
      </c>
      <c r="O260" s="84"/>
      <c r="P260" s="79"/>
      <c r="Q260" s="87"/>
      <c r="R260" s="87"/>
      <c r="S260" s="87"/>
      <c r="T260" s="87"/>
    </row>
    <row r="261" ht="15.75" customHeight="1">
      <c r="A261" s="49">
        <v>259.0</v>
      </c>
      <c r="B261" s="68"/>
      <c r="C261" s="77"/>
      <c r="D261" s="78"/>
      <c r="E261" s="79"/>
      <c r="F261" s="79"/>
      <c r="G261" s="79"/>
      <c r="H261" s="79"/>
      <c r="I261" s="79"/>
      <c r="J261" s="80"/>
      <c r="K261" s="80"/>
      <c r="L261" s="81">
        <f t="shared" si="2"/>
        <v>0</v>
      </c>
      <c r="M261" s="82">
        <f t="shared" si="4"/>
        <v>62973.4</v>
      </c>
      <c r="N261" s="83">
        <f t="shared" si="5"/>
        <v>243.1405405</v>
      </c>
      <c r="O261" s="84"/>
      <c r="P261" s="79"/>
      <c r="Q261" s="87"/>
      <c r="R261" s="87"/>
      <c r="S261" s="87"/>
      <c r="T261" s="87"/>
    </row>
    <row r="262" ht="15.75" customHeight="1">
      <c r="A262" s="49">
        <v>260.0</v>
      </c>
      <c r="B262" s="68"/>
      <c r="C262" s="77"/>
      <c r="D262" s="78"/>
      <c r="E262" s="79"/>
      <c r="F262" s="79"/>
      <c r="G262" s="79"/>
      <c r="H262" s="79"/>
      <c r="I262" s="79"/>
      <c r="J262" s="80"/>
      <c r="K262" s="80"/>
      <c r="L262" s="81">
        <f t="shared" si="2"/>
        <v>0</v>
      </c>
      <c r="M262" s="82">
        <f t="shared" si="4"/>
        <v>62973.4</v>
      </c>
      <c r="N262" s="83">
        <f t="shared" si="5"/>
        <v>242.2053846</v>
      </c>
      <c r="O262" s="84"/>
      <c r="P262" s="79"/>
      <c r="Q262" s="87"/>
      <c r="R262" s="87"/>
      <c r="S262" s="87"/>
      <c r="T262" s="87"/>
    </row>
    <row r="263" ht="15.75" customHeight="1">
      <c r="A263" s="49">
        <v>261.0</v>
      </c>
      <c r="B263" s="68"/>
      <c r="C263" s="77"/>
      <c r="D263" s="78"/>
      <c r="E263" s="79"/>
      <c r="F263" s="79"/>
      <c r="G263" s="79"/>
      <c r="H263" s="79"/>
      <c r="I263" s="79"/>
      <c r="J263" s="80"/>
      <c r="K263" s="80"/>
      <c r="L263" s="81">
        <f t="shared" si="2"/>
        <v>0</v>
      </c>
      <c r="M263" s="82">
        <f t="shared" si="4"/>
        <v>62973.4</v>
      </c>
      <c r="N263" s="83">
        <f t="shared" si="5"/>
        <v>241.2773946</v>
      </c>
      <c r="O263" s="84"/>
      <c r="P263" s="79"/>
      <c r="Q263" s="87"/>
      <c r="R263" s="87"/>
      <c r="S263" s="87"/>
      <c r="T263" s="87"/>
    </row>
    <row r="264" ht="15.75" customHeight="1">
      <c r="A264" s="49">
        <v>262.0</v>
      </c>
      <c r="B264" s="68"/>
      <c r="C264" s="77"/>
      <c r="D264" s="78"/>
      <c r="E264" s="79"/>
      <c r="F264" s="79"/>
      <c r="G264" s="79"/>
      <c r="H264" s="79"/>
      <c r="I264" s="79"/>
      <c r="J264" s="80"/>
      <c r="K264" s="80"/>
      <c r="L264" s="81">
        <f t="shared" si="2"/>
        <v>0</v>
      </c>
      <c r="M264" s="82">
        <f t="shared" si="4"/>
        <v>62973.4</v>
      </c>
      <c r="N264" s="83">
        <f t="shared" si="5"/>
        <v>240.3564885</v>
      </c>
      <c r="O264" s="84"/>
      <c r="P264" s="79"/>
      <c r="Q264" s="87"/>
      <c r="R264" s="87"/>
      <c r="S264" s="87"/>
      <c r="T264" s="87"/>
    </row>
    <row r="265" ht="15.75" customHeight="1">
      <c r="A265" s="49">
        <v>263.0</v>
      </c>
      <c r="B265" s="68"/>
      <c r="C265" s="77"/>
      <c r="D265" s="78"/>
      <c r="E265" s="79"/>
      <c r="F265" s="79"/>
      <c r="G265" s="79"/>
      <c r="H265" s="79"/>
      <c r="I265" s="79"/>
      <c r="J265" s="80"/>
      <c r="K265" s="80"/>
      <c r="L265" s="81">
        <f t="shared" si="2"/>
        <v>0</v>
      </c>
      <c r="M265" s="82">
        <f t="shared" si="4"/>
        <v>62973.4</v>
      </c>
      <c r="N265" s="83">
        <f t="shared" si="5"/>
        <v>239.4425856</v>
      </c>
      <c r="O265" s="84"/>
      <c r="P265" s="79"/>
      <c r="Q265" s="87"/>
      <c r="R265" s="87"/>
      <c r="S265" s="87"/>
      <c r="T265" s="87"/>
    </row>
    <row r="266" ht="15.75" customHeight="1">
      <c r="A266" s="49">
        <v>264.0</v>
      </c>
      <c r="B266" s="68"/>
      <c r="C266" s="77"/>
      <c r="D266" s="78"/>
      <c r="E266" s="79"/>
      <c r="F266" s="79"/>
      <c r="G266" s="79"/>
      <c r="H266" s="79"/>
      <c r="I266" s="79"/>
      <c r="J266" s="80"/>
      <c r="K266" s="80"/>
      <c r="L266" s="81">
        <f t="shared" si="2"/>
        <v>0</v>
      </c>
      <c r="M266" s="82">
        <f t="shared" si="4"/>
        <v>62973.4</v>
      </c>
      <c r="N266" s="83">
        <f t="shared" si="5"/>
        <v>238.5356061</v>
      </c>
      <c r="O266" s="84"/>
      <c r="P266" s="79"/>
      <c r="Q266" s="87"/>
      <c r="R266" s="87"/>
      <c r="S266" s="87"/>
      <c r="T266" s="87"/>
    </row>
    <row r="267" ht="15.75" customHeight="1">
      <c r="A267" s="49">
        <v>265.0</v>
      </c>
      <c r="B267" s="68"/>
      <c r="C267" s="77"/>
      <c r="D267" s="78"/>
      <c r="E267" s="79"/>
      <c r="F267" s="79"/>
      <c r="G267" s="79"/>
      <c r="H267" s="79"/>
      <c r="I267" s="79"/>
      <c r="J267" s="80"/>
      <c r="K267" s="80"/>
      <c r="L267" s="81">
        <f t="shared" si="2"/>
        <v>0</v>
      </c>
      <c r="M267" s="82">
        <f t="shared" si="4"/>
        <v>62973.4</v>
      </c>
      <c r="N267" s="83">
        <f t="shared" si="5"/>
        <v>237.6354717</v>
      </c>
      <c r="O267" s="84"/>
      <c r="P267" s="79"/>
      <c r="Q267" s="87"/>
      <c r="R267" s="87"/>
      <c r="S267" s="87"/>
      <c r="T267" s="87"/>
    </row>
    <row r="268" ht="15.75" customHeight="1">
      <c r="A268" s="49">
        <v>266.0</v>
      </c>
      <c r="B268" s="68"/>
      <c r="C268" s="77"/>
      <c r="D268" s="78"/>
      <c r="E268" s="79"/>
      <c r="F268" s="79"/>
      <c r="G268" s="79"/>
      <c r="H268" s="79"/>
      <c r="I268" s="79"/>
      <c r="J268" s="80"/>
      <c r="K268" s="80"/>
      <c r="L268" s="81">
        <f t="shared" si="2"/>
        <v>0</v>
      </c>
      <c r="M268" s="82">
        <f t="shared" si="4"/>
        <v>62973.4</v>
      </c>
      <c r="N268" s="83">
        <f t="shared" si="5"/>
        <v>236.7421053</v>
      </c>
      <c r="O268" s="84"/>
      <c r="P268" s="79"/>
      <c r="Q268" s="87"/>
      <c r="R268" s="87"/>
      <c r="S268" s="87"/>
      <c r="T268" s="87"/>
    </row>
    <row r="269" ht="15.75" customHeight="1">
      <c r="A269" s="49">
        <v>267.0</v>
      </c>
      <c r="B269" s="68"/>
      <c r="C269" s="77"/>
      <c r="D269" s="78"/>
      <c r="E269" s="79"/>
      <c r="F269" s="79"/>
      <c r="G269" s="79"/>
      <c r="H269" s="79"/>
      <c r="I269" s="79"/>
      <c r="J269" s="80"/>
      <c r="K269" s="80"/>
      <c r="L269" s="81">
        <f t="shared" si="2"/>
        <v>0</v>
      </c>
      <c r="M269" s="82">
        <f t="shared" si="4"/>
        <v>62973.4</v>
      </c>
      <c r="N269" s="83">
        <f t="shared" si="5"/>
        <v>235.8554307</v>
      </c>
      <c r="O269" s="84"/>
      <c r="P269" s="79"/>
      <c r="Q269" s="87"/>
      <c r="R269" s="87"/>
      <c r="S269" s="87"/>
      <c r="T269" s="87"/>
    </row>
    <row r="270" ht="15.75" customHeight="1">
      <c r="A270" s="49">
        <v>268.0</v>
      </c>
      <c r="B270" s="68"/>
      <c r="C270" s="77"/>
      <c r="D270" s="78"/>
      <c r="E270" s="79"/>
      <c r="F270" s="79"/>
      <c r="G270" s="79"/>
      <c r="H270" s="79"/>
      <c r="I270" s="79"/>
      <c r="J270" s="80"/>
      <c r="K270" s="80"/>
      <c r="L270" s="81">
        <f t="shared" si="2"/>
        <v>0</v>
      </c>
      <c r="M270" s="82">
        <f t="shared" si="4"/>
        <v>62973.4</v>
      </c>
      <c r="N270" s="83">
        <f t="shared" si="5"/>
        <v>234.9753731</v>
      </c>
      <c r="O270" s="84"/>
      <c r="P270" s="79"/>
      <c r="Q270" s="87"/>
      <c r="R270" s="87"/>
      <c r="S270" s="87"/>
      <c r="T270" s="87"/>
    </row>
    <row r="271" ht="15.75" customHeight="1">
      <c r="A271" s="49">
        <v>269.0</v>
      </c>
      <c r="B271" s="68"/>
      <c r="C271" s="77"/>
      <c r="D271" s="78"/>
      <c r="E271" s="79"/>
      <c r="F271" s="79"/>
      <c r="G271" s="79"/>
      <c r="H271" s="79"/>
      <c r="I271" s="79"/>
      <c r="J271" s="80"/>
      <c r="K271" s="80"/>
      <c r="L271" s="81">
        <f t="shared" ref="L271:L302" si="6">J271+K271</f>
        <v>0</v>
      </c>
      <c r="M271" s="82">
        <f t="shared" si="4"/>
        <v>62973.4</v>
      </c>
      <c r="N271" s="83">
        <f t="shared" si="5"/>
        <v>234.1018587</v>
      </c>
      <c r="O271" s="84"/>
      <c r="P271" s="79"/>
      <c r="Q271" s="87"/>
      <c r="R271" s="87"/>
      <c r="S271" s="87"/>
      <c r="T271" s="87"/>
    </row>
    <row r="272" ht="15.75" customHeight="1">
      <c r="A272" s="49">
        <v>270.0</v>
      </c>
      <c r="B272" s="68"/>
      <c r="C272" s="77"/>
      <c r="D272" s="78"/>
      <c r="E272" s="79"/>
      <c r="F272" s="79"/>
      <c r="G272" s="79"/>
      <c r="H272" s="79"/>
      <c r="I272" s="79"/>
      <c r="J272" s="80"/>
      <c r="K272" s="80"/>
      <c r="L272" s="81">
        <f t="shared" si="6"/>
        <v>0</v>
      </c>
      <c r="M272" s="82">
        <f t="shared" si="4"/>
        <v>62973.4</v>
      </c>
      <c r="N272" s="83">
        <f t="shared" si="5"/>
        <v>233.2348148</v>
      </c>
      <c r="O272" s="84"/>
      <c r="P272" s="79"/>
      <c r="Q272" s="87"/>
      <c r="R272" s="87"/>
      <c r="S272" s="87"/>
      <c r="T272" s="87"/>
    </row>
    <row r="273" ht="15.75" customHeight="1">
      <c r="A273" s="49">
        <v>271.0</v>
      </c>
      <c r="B273" s="68"/>
      <c r="C273" s="77"/>
      <c r="D273" s="78"/>
      <c r="E273" s="79"/>
      <c r="F273" s="79"/>
      <c r="G273" s="79"/>
      <c r="H273" s="79"/>
      <c r="I273" s="79"/>
      <c r="J273" s="80"/>
      <c r="K273" s="80"/>
      <c r="L273" s="81">
        <f t="shared" si="6"/>
        <v>0</v>
      </c>
      <c r="M273" s="82">
        <f t="shared" si="4"/>
        <v>62973.4</v>
      </c>
      <c r="N273" s="83">
        <f t="shared" si="5"/>
        <v>232.3741697</v>
      </c>
      <c r="O273" s="84"/>
      <c r="P273" s="79"/>
      <c r="Q273" s="87"/>
      <c r="R273" s="87"/>
      <c r="S273" s="87"/>
      <c r="T273" s="87"/>
    </row>
    <row r="274" ht="15.75" customHeight="1">
      <c r="A274" s="49">
        <v>272.0</v>
      </c>
      <c r="B274" s="68"/>
      <c r="C274" s="77"/>
      <c r="D274" s="78"/>
      <c r="E274" s="79"/>
      <c r="F274" s="79"/>
      <c r="G274" s="79"/>
      <c r="H274" s="79"/>
      <c r="I274" s="79"/>
      <c r="J274" s="80"/>
      <c r="K274" s="80"/>
      <c r="L274" s="81">
        <f t="shared" si="6"/>
        <v>0</v>
      </c>
      <c r="M274" s="82">
        <f t="shared" si="4"/>
        <v>62973.4</v>
      </c>
      <c r="N274" s="83">
        <f t="shared" si="5"/>
        <v>231.5198529</v>
      </c>
      <c r="O274" s="84"/>
      <c r="P274" s="79"/>
      <c r="Q274" s="87"/>
      <c r="R274" s="87"/>
      <c r="S274" s="87"/>
      <c r="T274" s="87"/>
    </row>
    <row r="275" ht="15.75" customHeight="1">
      <c r="A275" s="49">
        <v>273.0</v>
      </c>
      <c r="B275" s="68"/>
      <c r="C275" s="77"/>
      <c r="D275" s="78"/>
      <c r="E275" s="79"/>
      <c r="F275" s="79"/>
      <c r="G275" s="79"/>
      <c r="H275" s="79"/>
      <c r="I275" s="79"/>
      <c r="J275" s="80"/>
      <c r="K275" s="80"/>
      <c r="L275" s="81">
        <f t="shared" si="6"/>
        <v>0</v>
      </c>
      <c r="M275" s="82">
        <f t="shared" si="4"/>
        <v>62973.4</v>
      </c>
      <c r="N275" s="83">
        <f t="shared" si="5"/>
        <v>230.6717949</v>
      </c>
      <c r="O275" s="84"/>
      <c r="P275" s="79"/>
      <c r="Q275" s="87"/>
      <c r="R275" s="87"/>
      <c r="S275" s="87"/>
      <c r="T275" s="87"/>
    </row>
    <row r="276" ht="15.75" customHeight="1">
      <c r="A276" s="49">
        <v>274.0</v>
      </c>
      <c r="B276" s="68"/>
      <c r="C276" s="77"/>
      <c r="D276" s="78"/>
      <c r="E276" s="79"/>
      <c r="F276" s="79"/>
      <c r="G276" s="79"/>
      <c r="H276" s="79"/>
      <c r="I276" s="79"/>
      <c r="J276" s="80"/>
      <c r="K276" s="80"/>
      <c r="L276" s="81">
        <f t="shared" si="6"/>
        <v>0</v>
      </c>
      <c r="M276" s="82">
        <f t="shared" si="4"/>
        <v>62973.4</v>
      </c>
      <c r="N276" s="83">
        <f t="shared" si="5"/>
        <v>229.829927</v>
      </c>
      <c r="O276" s="84"/>
      <c r="P276" s="79"/>
      <c r="Q276" s="87"/>
      <c r="R276" s="87"/>
      <c r="S276" s="87"/>
      <c r="T276" s="87"/>
    </row>
    <row r="277" ht="15.75" customHeight="1">
      <c r="A277" s="49">
        <v>275.0</v>
      </c>
      <c r="B277" s="68"/>
      <c r="C277" s="77"/>
      <c r="D277" s="78"/>
      <c r="E277" s="79"/>
      <c r="F277" s="79"/>
      <c r="G277" s="79"/>
      <c r="H277" s="79"/>
      <c r="I277" s="79"/>
      <c r="J277" s="80"/>
      <c r="K277" s="80"/>
      <c r="L277" s="81">
        <f t="shared" si="6"/>
        <v>0</v>
      </c>
      <c r="M277" s="82">
        <f t="shared" si="4"/>
        <v>62973.4</v>
      </c>
      <c r="N277" s="83">
        <f t="shared" si="5"/>
        <v>228.9941818</v>
      </c>
      <c r="O277" s="84"/>
      <c r="P277" s="79"/>
      <c r="Q277" s="87"/>
      <c r="R277" s="87"/>
      <c r="S277" s="87"/>
      <c r="T277" s="87"/>
    </row>
    <row r="278" ht="15.75" customHeight="1">
      <c r="A278" s="49">
        <v>276.0</v>
      </c>
      <c r="B278" s="68"/>
      <c r="C278" s="77"/>
      <c r="D278" s="78"/>
      <c r="E278" s="79"/>
      <c r="F278" s="79"/>
      <c r="G278" s="79"/>
      <c r="H278" s="79"/>
      <c r="I278" s="79"/>
      <c r="J278" s="80"/>
      <c r="K278" s="80"/>
      <c r="L278" s="81">
        <f t="shared" si="6"/>
        <v>0</v>
      </c>
      <c r="M278" s="82">
        <f t="shared" si="4"/>
        <v>62973.4</v>
      </c>
      <c r="N278" s="83">
        <f t="shared" si="5"/>
        <v>228.1644928</v>
      </c>
      <c r="O278" s="84"/>
      <c r="P278" s="79"/>
      <c r="Q278" s="87"/>
      <c r="R278" s="87"/>
      <c r="S278" s="87"/>
      <c r="T278" s="87"/>
    </row>
    <row r="279" ht="15.75" customHeight="1">
      <c r="A279" s="49">
        <v>277.0</v>
      </c>
      <c r="B279" s="68"/>
      <c r="C279" s="77"/>
      <c r="D279" s="78"/>
      <c r="E279" s="79"/>
      <c r="F279" s="79"/>
      <c r="G279" s="79"/>
      <c r="H279" s="79"/>
      <c r="I279" s="79"/>
      <c r="J279" s="80"/>
      <c r="K279" s="80"/>
      <c r="L279" s="81">
        <f t="shared" si="6"/>
        <v>0</v>
      </c>
      <c r="M279" s="82">
        <f t="shared" si="4"/>
        <v>62973.4</v>
      </c>
      <c r="N279" s="83">
        <f t="shared" si="5"/>
        <v>227.3407942</v>
      </c>
      <c r="O279" s="84"/>
      <c r="P279" s="79"/>
      <c r="Q279" s="87"/>
      <c r="R279" s="87"/>
      <c r="S279" s="87"/>
      <c r="T279" s="87"/>
    </row>
    <row r="280" ht="15.75" customHeight="1">
      <c r="A280" s="49">
        <v>278.0</v>
      </c>
      <c r="B280" s="68"/>
      <c r="C280" s="77"/>
      <c r="D280" s="78"/>
      <c r="E280" s="79"/>
      <c r="F280" s="79"/>
      <c r="G280" s="79"/>
      <c r="H280" s="79"/>
      <c r="I280" s="79"/>
      <c r="J280" s="80"/>
      <c r="K280" s="80"/>
      <c r="L280" s="81">
        <f t="shared" si="6"/>
        <v>0</v>
      </c>
      <c r="M280" s="82">
        <f t="shared" si="4"/>
        <v>62973.4</v>
      </c>
      <c r="N280" s="83">
        <f t="shared" si="5"/>
        <v>226.5230216</v>
      </c>
      <c r="O280" s="84"/>
      <c r="P280" s="79"/>
      <c r="Q280" s="87"/>
      <c r="R280" s="87"/>
      <c r="S280" s="87"/>
      <c r="T280" s="87"/>
    </row>
    <row r="281" ht="15.75" customHeight="1">
      <c r="A281" s="49">
        <v>279.0</v>
      </c>
      <c r="B281" s="68"/>
      <c r="C281" s="77"/>
      <c r="D281" s="78"/>
      <c r="E281" s="79"/>
      <c r="F281" s="79"/>
      <c r="G281" s="79"/>
      <c r="H281" s="79"/>
      <c r="I281" s="79"/>
      <c r="J281" s="80"/>
      <c r="K281" s="80"/>
      <c r="L281" s="81">
        <f t="shared" si="6"/>
        <v>0</v>
      </c>
      <c r="M281" s="82">
        <f t="shared" si="4"/>
        <v>62973.4</v>
      </c>
      <c r="N281" s="83">
        <f t="shared" si="5"/>
        <v>225.7111111</v>
      </c>
      <c r="O281" s="84"/>
      <c r="P281" s="79"/>
      <c r="Q281" s="87"/>
      <c r="R281" s="87"/>
      <c r="S281" s="87"/>
      <c r="T281" s="87"/>
    </row>
    <row r="282" ht="15.75" customHeight="1">
      <c r="A282" s="49">
        <v>280.0</v>
      </c>
      <c r="B282" s="68"/>
      <c r="C282" s="77"/>
      <c r="D282" s="78"/>
      <c r="E282" s="79"/>
      <c r="F282" s="79"/>
      <c r="G282" s="79"/>
      <c r="H282" s="79"/>
      <c r="I282" s="79"/>
      <c r="J282" s="80"/>
      <c r="K282" s="80"/>
      <c r="L282" s="81">
        <f t="shared" si="6"/>
        <v>0</v>
      </c>
      <c r="M282" s="82">
        <f t="shared" si="4"/>
        <v>62973.4</v>
      </c>
      <c r="N282" s="83">
        <f t="shared" si="5"/>
        <v>224.905</v>
      </c>
      <c r="O282" s="84"/>
      <c r="P282" s="79"/>
      <c r="Q282" s="87"/>
      <c r="R282" s="87"/>
      <c r="S282" s="87"/>
      <c r="T282" s="87"/>
    </row>
    <row r="283" ht="15.75" customHeight="1">
      <c r="A283" s="49">
        <v>281.0</v>
      </c>
      <c r="B283" s="68"/>
      <c r="C283" s="77"/>
      <c r="D283" s="78"/>
      <c r="E283" s="79"/>
      <c r="F283" s="79"/>
      <c r="G283" s="79"/>
      <c r="H283" s="79"/>
      <c r="I283" s="79"/>
      <c r="J283" s="80"/>
      <c r="K283" s="80"/>
      <c r="L283" s="81">
        <f t="shared" si="6"/>
        <v>0</v>
      </c>
      <c r="M283" s="82">
        <f t="shared" si="4"/>
        <v>62973.4</v>
      </c>
      <c r="N283" s="83">
        <f t="shared" si="5"/>
        <v>224.1046263</v>
      </c>
      <c r="O283" s="84"/>
      <c r="P283" s="79"/>
      <c r="Q283" s="87"/>
      <c r="R283" s="87"/>
      <c r="S283" s="87"/>
      <c r="T283" s="87"/>
    </row>
    <row r="284" ht="15.75" customHeight="1">
      <c r="A284" s="49">
        <v>282.0</v>
      </c>
      <c r="B284" s="68"/>
      <c r="C284" s="77"/>
      <c r="D284" s="78"/>
      <c r="E284" s="79"/>
      <c r="F284" s="79"/>
      <c r="G284" s="79"/>
      <c r="H284" s="79"/>
      <c r="I284" s="79"/>
      <c r="J284" s="80"/>
      <c r="K284" s="80"/>
      <c r="L284" s="81">
        <f t="shared" si="6"/>
        <v>0</v>
      </c>
      <c r="M284" s="82">
        <f t="shared" si="4"/>
        <v>62973.4</v>
      </c>
      <c r="N284" s="83">
        <f t="shared" si="5"/>
        <v>223.3099291</v>
      </c>
      <c r="O284" s="84"/>
      <c r="P284" s="79"/>
      <c r="Q284" s="87"/>
      <c r="R284" s="87"/>
      <c r="S284" s="87"/>
      <c r="T284" s="87"/>
    </row>
    <row r="285" ht="15.75" customHeight="1">
      <c r="A285" s="49">
        <v>283.0</v>
      </c>
      <c r="B285" s="68"/>
      <c r="C285" s="77"/>
      <c r="D285" s="78"/>
      <c r="E285" s="79"/>
      <c r="F285" s="79"/>
      <c r="G285" s="79"/>
      <c r="H285" s="79"/>
      <c r="I285" s="79"/>
      <c r="J285" s="80"/>
      <c r="K285" s="80"/>
      <c r="L285" s="81">
        <f t="shared" si="6"/>
        <v>0</v>
      </c>
      <c r="M285" s="82">
        <f t="shared" si="4"/>
        <v>62973.4</v>
      </c>
      <c r="N285" s="83">
        <f t="shared" si="5"/>
        <v>222.5208481</v>
      </c>
      <c r="O285" s="84"/>
      <c r="P285" s="79"/>
      <c r="Q285" s="87"/>
      <c r="R285" s="87"/>
      <c r="S285" s="87"/>
      <c r="T285" s="87"/>
    </row>
    <row r="286" ht="15.75" customHeight="1">
      <c r="A286" s="49">
        <v>284.0</v>
      </c>
      <c r="B286" s="68"/>
      <c r="C286" s="77"/>
      <c r="D286" s="78"/>
      <c r="E286" s="79"/>
      <c r="F286" s="79"/>
      <c r="G286" s="79"/>
      <c r="H286" s="79"/>
      <c r="I286" s="79"/>
      <c r="J286" s="80"/>
      <c r="K286" s="80"/>
      <c r="L286" s="81">
        <f t="shared" si="6"/>
        <v>0</v>
      </c>
      <c r="M286" s="82">
        <f t="shared" si="4"/>
        <v>62973.4</v>
      </c>
      <c r="N286" s="83">
        <f t="shared" si="5"/>
        <v>221.7373239</v>
      </c>
      <c r="O286" s="84"/>
      <c r="P286" s="79"/>
      <c r="Q286" s="87"/>
      <c r="R286" s="87"/>
      <c r="S286" s="87"/>
      <c r="T286" s="87"/>
    </row>
    <row r="287" ht="15.75" customHeight="1">
      <c r="A287" s="49">
        <v>285.0</v>
      </c>
      <c r="B287" s="68"/>
      <c r="C287" s="77"/>
      <c r="D287" s="78"/>
      <c r="E287" s="79"/>
      <c r="F287" s="79"/>
      <c r="G287" s="79"/>
      <c r="H287" s="79"/>
      <c r="I287" s="79"/>
      <c r="J287" s="80"/>
      <c r="K287" s="80"/>
      <c r="L287" s="81">
        <f t="shared" si="6"/>
        <v>0</v>
      </c>
      <c r="M287" s="82">
        <f t="shared" si="4"/>
        <v>62973.4</v>
      </c>
      <c r="N287" s="83">
        <f t="shared" si="5"/>
        <v>220.9592982</v>
      </c>
      <c r="O287" s="84"/>
      <c r="P287" s="79"/>
      <c r="Q287" s="87"/>
      <c r="R287" s="87"/>
      <c r="S287" s="87"/>
      <c r="T287" s="87"/>
    </row>
    <row r="288" ht="15.75" customHeight="1">
      <c r="A288" s="49">
        <v>286.0</v>
      </c>
      <c r="B288" s="68"/>
      <c r="C288" s="77"/>
      <c r="D288" s="78"/>
      <c r="E288" s="79"/>
      <c r="F288" s="79"/>
      <c r="G288" s="79"/>
      <c r="H288" s="79"/>
      <c r="I288" s="79"/>
      <c r="J288" s="80"/>
      <c r="K288" s="80"/>
      <c r="L288" s="81">
        <f t="shared" si="6"/>
        <v>0</v>
      </c>
      <c r="M288" s="82">
        <f t="shared" si="4"/>
        <v>62973.4</v>
      </c>
      <c r="N288" s="83">
        <f t="shared" si="5"/>
        <v>220.1867133</v>
      </c>
      <c r="O288" s="84"/>
      <c r="P288" s="79"/>
      <c r="Q288" s="87"/>
      <c r="R288" s="87"/>
      <c r="S288" s="87"/>
      <c r="T288" s="87"/>
    </row>
    <row r="289" ht="15.75" customHeight="1">
      <c r="A289" s="49">
        <v>287.0</v>
      </c>
      <c r="B289" s="68"/>
      <c r="C289" s="77"/>
      <c r="D289" s="78"/>
      <c r="E289" s="79"/>
      <c r="F289" s="79"/>
      <c r="G289" s="79"/>
      <c r="H289" s="79"/>
      <c r="I289" s="79"/>
      <c r="J289" s="80"/>
      <c r="K289" s="80"/>
      <c r="L289" s="81">
        <f t="shared" si="6"/>
        <v>0</v>
      </c>
      <c r="M289" s="82">
        <f t="shared" si="4"/>
        <v>62973.4</v>
      </c>
      <c r="N289" s="83">
        <f t="shared" si="5"/>
        <v>219.4195122</v>
      </c>
      <c r="O289" s="84"/>
      <c r="P289" s="79"/>
      <c r="Q289" s="87"/>
      <c r="R289" s="87"/>
      <c r="S289" s="87"/>
      <c r="T289" s="87"/>
    </row>
    <row r="290" ht="15.75" customHeight="1">
      <c r="A290" s="49">
        <v>288.0</v>
      </c>
      <c r="B290" s="68"/>
      <c r="C290" s="77"/>
      <c r="D290" s="78"/>
      <c r="E290" s="79"/>
      <c r="F290" s="79"/>
      <c r="G290" s="79"/>
      <c r="H290" s="79"/>
      <c r="I290" s="79"/>
      <c r="J290" s="80"/>
      <c r="K290" s="80"/>
      <c r="L290" s="81">
        <f t="shared" si="6"/>
        <v>0</v>
      </c>
      <c r="M290" s="82">
        <f t="shared" si="4"/>
        <v>62973.4</v>
      </c>
      <c r="N290" s="83">
        <f t="shared" si="5"/>
        <v>218.6576389</v>
      </c>
      <c r="O290" s="84"/>
      <c r="P290" s="79"/>
      <c r="Q290" s="87"/>
      <c r="R290" s="87"/>
      <c r="S290" s="87"/>
      <c r="T290" s="87"/>
    </row>
    <row r="291" ht="15.75" customHeight="1">
      <c r="A291" s="49">
        <v>289.0</v>
      </c>
      <c r="B291" s="68"/>
      <c r="C291" s="77"/>
      <c r="D291" s="78"/>
      <c r="E291" s="79"/>
      <c r="F291" s="79"/>
      <c r="G291" s="79"/>
      <c r="H291" s="79"/>
      <c r="I291" s="79"/>
      <c r="J291" s="80"/>
      <c r="K291" s="80"/>
      <c r="L291" s="81">
        <f t="shared" si="6"/>
        <v>0</v>
      </c>
      <c r="M291" s="82">
        <f t="shared" si="4"/>
        <v>62973.4</v>
      </c>
      <c r="N291" s="83">
        <f t="shared" si="5"/>
        <v>217.9010381</v>
      </c>
      <c r="O291" s="84"/>
      <c r="P291" s="79"/>
      <c r="Q291" s="87"/>
      <c r="R291" s="87"/>
      <c r="S291" s="87"/>
      <c r="T291" s="87"/>
    </row>
    <row r="292" ht="15.75" customHeight="1">
      <c r="A292" s="49">
        <v>290.0</v>
      </c>
      <c r="B292" s="68"/>
      <c r="C292" s="77"/>
      <c r="D292" s="78"/>
      <c r="E292" s="79"/>
      <c r="F292" s="79"/>
      <c r="G292" s="79"/>
      <c r="H292" s="79"/>
      <c r="I292" s="79"/>
      <c r="J292" s="80"/>
      <c r="K292" s="80"/>
      <c r="L292" s="81">
        <f t="shared" si="6"/>
        <v>0</v>
      </c>
      <c r="M292" s="82">
        <f t="shared" si="4"/>
        <v>62973.4</v>
      </c>
      <c r="N292" s="83">
        <f t="shared" si="5"/>
        <v>217.1496552</v>
      </c>
      <c r="O292" s="84"/>
      <c r="P292" s="79"/>
      <c r="Q292" s="87"/>
      <c r="R292" s="87"/>
      <c r="S292" s="87"/>
      <c r="T292" s="87"/>
    </row>
    <row r="293" ht="15.75" customHeight="1">
      <c r="A293" s="49">
        <v>291.0</v>
      </c>
      <c r="B293" s="68"/>
      <c r="C293" s="77"/>
      <c r="D293" s="78"/>
      <c r="E293" s="79"/>
      <c r="F293" s="79"/>
      <c r="G293" s="79"/>
      <c r="H293" s="79"/>
      <c r="I293" s="79"/>
      <c r="J293" s="80"/>
      <c r="K293" s="80"/>
      <c r="L293" s="81">
        <f t="shared" si="6"/>
        <v>0</v>
      </c>
      <c r="M293" s="82">
        <f t="shared" si="4"/>
        <v>62973.4</v>
      </c>
      <c r="N293" s="83">
        <f t="shared" si="5"/>
        <v>216.4034364</v>
      </c>
      <c r="O293" s="84"/>
      <c r="P293" s="79"/>
      <c r="Q293" s="87"/>
      <c r="R293" s="87"/>
      <c r="S293" s="87"/>
      <c r="T293" s="87"/>
    </row>
    <row r="294" ht="15.75" customHeight="1">
      <c r="A294" s="49">
        <v>292.0</v>
      </c>
      <c r="B294" s="68"/>
      <c r="C294" s="77"/>
      <c r="D294" s="78"/>
      <c r="E294" s="79"/>
      <c r="F294" s="79"/>
      <c r="G294" s="79"/>
      <c r="H294" s="79"/>
      <c r="I294" s="79"/>
      <c r="J294" s="80"/>
      <c r="K294" s="80"/>
      <c r="L294" s="81">
        <f t="shared" si="6"/>
        <v>0</v>
      </c>
      <c r="M294" s="82">
        <f t="shared" si="4"/>
        <v>62973.4</v>
      </c>
      <c r="N294" s="83">
        <f t="shared" si="5"/>
        <v>215.6623288</v>
      </c>
      <c r="O294" s="84"/>
      <c r="P294" s="79"/>
      <c r="Q294" s="87"/>
      <c r="R294" s="87"/>
      <c r="S294" s="87"/>
      <c r="T294" s="87"/>
    </row>
    <row r="295" ht="15.75" customHeight="1">
      <c r="A295" s="49">
        <v>293.0</v>
      </c>
      <c r="B295" s="68"/>
      <c r="C295" s="77"/>
      <c r="D295" s="78"/>
      <c r="E295" s="79"/>
      <c r="F295" s="79"/>
      <c r="G295" s="79"/>
      <c r="H295" s="79"/>
      <c r="I295" s="79"/>
      <c r="J295" s="80"/>
      <c r="K295" s="80"/>
      <c r="L295" s="81">
        <f t="shared" si="6"/>
        <v>0</v>
      </c>
      <c r="M295" s="82">
        <f t="shared" si="4"/>
        <v>62973.4</v>
      </c>
      <c r="N295" s="83">
        <f t="shared" si="5"/>
        <v>214.9262799</v>
      </c>
      <c r="O295" s="84"/>
      <c r="P295" s="79"/>
      <c r="Q295" s="87"/>
      <c r="R295" s="87"/>
      <c r="S295" s="87"/>
      <c r="T295" s="87"/>
    </row>
    <row r="296" ht="15.75" customHeight="1">
      <c r="A296" s="49">
        <v>294.0</v>
      </c>
      <c r="B296" s="68"/>
      <c r="C296" s="77"/>
      <c r="D296" s="78"/>
      <c r="E296" s="79"/>
      <c r="F296" s="79"/>
      <c r="G296" s="79"/>
      <c r="H296" s="79"/>
      <c r="I296" s="79"/>
      <c r="J296" s="80"/>
      <c r="K296" s="80"/>
      <c r="L296" s="81">
        <f t="shared" si="6"/>
        <v>0</v>
      </c>
      <c r="M296" s="82">
        <f t="shared" si="4"/>
        <v>62973.4</v>
      </c>
      <c r="N296" s="83">
        <f t="shared" si="5"/>
        <v>214.1952381</v>
      </c>
      <c r="O296" s="84"/>
      <c r="P296" s="79"/>
      <c r="Q296" s="87"/>
      <c r="R296" s="87"/>
      <c r="S296" s="87"/>
      <c r="T296" s="87"/>
    </row>
    <row r="297" ht="15.75" customHeight="1">
      <c r="A297" s="49">
        <v>295.0</v>
      </c>
      <c r="B297" s="68"/>
      <c r="C297" s="77"/>
      <c r="D297" s="78"/>
      <c r="E297" s="79"/>
      <c r="F297" s="79"/>
      <c r="G297" s="79"/>
      <c r="H297" s="79"/>
      <c r="I297" s="79"/>
      <c r="J297" s="80"/>
      <c r="K297" s="80"/>
      <c r="L297" s="81">
        <f t="shared" si="6"/>
        <v>0</v>
      </c>
      <c r="M297" s="82">
        <f t="shared" si="4"/>
        <v>62973.4</v>
      </c>
      <c r="N297" s="83">
        <f t="shared" si="5"/>
        <v>213.4691525</v>
      </c>
      <c r="O297" s="84"/>
      <c r="P297" s="79"/>
      <c r="Q297" s="87"/>
      <c r="R297" s="87"/>
      <c r="S297" s="87"/>
      <c r="T297" s="87"/>
    </row>
    <row r="298" ht="15.75" customHeight="1">
      <c r="A298" s="49">
        <v>296.0</v>
      </c>
      <c r="B298" s="68"/>
      <c r="C298" s="77"/>
      <c r="D298" s="78"/>
      <c r="E298" s="79"/>
      <c r="F298" s="79"/>
      <c r="G298" s="79"/>
      <c r="H298" s="79"/>
      <c r="I298" s="79"/>
      <c r="J298" s="80"/>
      <c r="K298" s="80"/>
      <c r="L298" s="81">
        <f t="shared" si="6"/>
        <v>0</v>
      </c>
      <c r="M298" s="82">
        <f t="shared" si="4"/>
        <v>62973.4</v>
      </c>
      <c r="N298" s="83">
        <f t="shared" si="5"/>
        <v>212.747973</v>
      </c>
      <c r="O298" s="84"/>
      <c r="P298" s="79"/>
      <c r="Q298" s="87"/>
      <c r="R298" s="87"/>
      <c r="S298" s="87"/>
      <c r="T298" s="87"/>
    </row>
    <row r="299" ht="15.75" customHeight="1">
      <c r="A299" s="49">
        <v>297.0</v>
      </c>
      <c r="B299" s="68"/>
      <c r="C299" s="77"/>
      <c r="D299" s="78"/>
      <c r="E299" s="79"/>
      <c r="F299" s="79"/>
      <c r="G299" s="79"/>
      <c r="H299" s="79"/>
      <c r="I299" s="79"/>
      <c r="J299" s="80"/>
      <c r="K299" s="80"/>
      <c r="L299" s="81">
        <f t="shared" si="6"/>
        <v>0</v>
      </c>
      <c r="M299" s="82">
        <f t="shared" si="4"/>
        <v>62973.4</v>
      </c>
      <c r="N299" s="83">
        <f t="shared" si="5"/>
        <v>212.0316498</v>
      </c>
      <c r="O299" s="84"/>
      <c r="P299" s="79"/>
      <c r="Q299" s="87"/>
      <c r="R299" s="87"/>
      <c r="S299" s="87"/>
      <c r="T299" s="87"/>
    </row>
    <row r="300" ht="15.75" customHeight="1">
      <c r="A300" s="49">
        <v>298.0</v>
      </c>
      <c r="B300" s="68"/>
      <c r="C300" s="77"/>
      <c r="D300" s="78"/>
      <c r="E300" s="79"/>
      <c r="F300" s="79"/>
      <c r="G300" s="79"/>
      <c r="H300" s="79"/>
      <c r="I300" s="79"/>
      <c r="J300" s="80"/>
      <c r="K300" s="80"/>
      <c r="L300" s="81">
        <f t="shared" si="6"/>
        <v>0</v>
      </c>
      <c r="M300" s="82">
        <f t="shared" si="4"/>
        <v>62973.4</v>
      </c>
      <c r="N300" s="83">
        <f t="shared" si="5"/>
        <v>211.3201342</v>
      </c>
      <c r="O300" s="84"/>
      <c r="P300" s="79"/>
      <c r="Q300" s="87"/>
      <c r="R300" s="87"/>
      <c r="S300" s="87"/>
      <c r="T300" s="87"/>
    </row>
    <row r="301" ht="15.75" customHeight="1">
      <c r="A301" s="49">
        <v>299.0</v>
      </c>
      <c r="B301" s="68"/>
      <c r="C301" s="77"/>
      <c r="D301" s="78"/>
      <c r="E301" s="79"/>
      <c r="F301" s="79"/>
      <c r="G301" s="79"/>
      <c r="H301" s="79"/>
      <c r="I301" s="79"/>
      <c r="J301" s="80"/>
      <c r="K301" s="80"/>
      <c r="L301" s="81">
        <f t="shared" si="6"/>
        <v>0</v>
      </c>
      <c r="M301" s="82">
        <f t="shared" si="4"/>
        <v>62973.4</v>
      </c>
      <c r="N301" s="83">
        <f t="shared" si="5"/>
        <v>210.6133779</v>
      </c>
      <c r="O301" s="84"/>
      <c r="P301" s="79"/>
      <c r="Q301" s="87"/>
      <c r="R301" s="87"/>
      <c r="S301" s="87"/>
      <c r="T301" s="87"/>
    </row>
    <row r="302" ht="15.75" customHeight="1">
      <c r="A302" s="88">
        <v>300.0</v>
      </c>
      <c r="B302" s="89"/>
      <c r="C302" s="77"/>
      <c r="D302" s="78"/>
      <c r="E302" s="79"/>
      <c r="F302" s="79"/>
      <c r="G302" s="79"/>
      <c r="H302" s="79"/>
      <c r="I302" s="79"/>
      <c r="J302" s="80"/>
      <c r="K302" s="80"/>
      <c r="L302" s="81">
        <f t="shared" si="6"/>
        <v>0</v>
      </c>
      <c r="M302" s="82">
        <f t="shared" si="4"/>
        <v>62973.4</v>
      </c>
      <c r="N302" s="83">
        <f t="shared" si="5"/>
        <v>209.9113333</v>
      </c>
      <c r="O302" s="84"/>
      <c r="P302" s="79"/>
      <c r="Q302" s="87"/>
      <c r="R302" s="87"/>
      <c r="S302" s="87"/>
      <c r="T302" s="87"/>
    </row>
    <row r="303" ht="15.75" customHeight="1">
      <c r="A303" s="90"/>
      <c r="B303" s="90"/>
      <c r="C303" s="90"/>
      <c r="D303" s="91"/>
      <c r="E303" s="90"/>
      <c r="F303" s="90"/>
      <c r="G303" s="90"/>
      <c r="H303" s="90"/>
      <c r="I303" s="90"/>
      <c r="J303" s="92"/>
      <c r="K303" s="92"/>
      <c r="L303" s="92"/>
      <c r="M303" s="90"/>
      <c r="N303" s="90"/>
      <c r="O303" s="93"/>
      <c r="P303" s="90"/>
    </row>
    <row r="304" ht="15.75" customHeight="1">
      <c r="A304" s="90"/>
      <c r="B304" s="90"/>
      <c r="C304" s="90"/>
      <c r="D304" s="91"/>
      <c r="E304" s="90"/>
      <c r="F304" s="90"/>
      <c r="G304" s="90"/>
      <c r="H304" s="90"/>
      <c r="I304" s="90"/>
      <c r="J304" s="92"/>
      <c r="K304" s="92"/>
      <c r="L304" s="92"/>
      <c r="M304" s="90"/>
      <c r="N304" s="90"/>
      <c r="O304" s="93"/>
      <c r="P304" s="90"/>
    </row>
    <row r="305" ht="15.75" customHeight="1">
      <c r="A305" s="90"/>
      <c r="B305" s="90"/>
      <c r="C305" s="90"/>
      <c r="D305" s="91"/>
      <c r="E305" s="90"/>
      <c r="F305" s="90"/>
      <c r="G305" s="90"/>
      <c r="H305" s="90"/>
      <c r="I305" s="90"/>
      <c r="J305" s="92"/>
      <c r="K305" s="92"/>
      <c r="L305" s="92"/>
      <c r="M305" s="90"/>
      <c r="N305" s="90"/>
      <c r="O305" s="93"/>
      <c r="P305" s="90"/>
    </row>
    <row r="306" ht="15.75" customHeight="1">
      <c r="A306" s="90"/>
      <c r="B306" s="90"/>
      <c r="C306" s="90"/>
      <c r="D306" s="91"/>
      <c r="E306" s="90"/>
      <c r="F306" s="90"/>
      <c r="G306" s="90"/>
      <c r="H306" s="90"/>
      <c r="I306" s="90"/>
      <c r="J306" s="92"/>
      <c r="K306" s="92"/>
      <c r="L306" s="92"/>
      <c r="M306" s="90"/>
      <c r="N306" s="90"/>
      <c r="O306" s="93"/>
      <c r="P306" s="90"/>
    </row>
    <row r="307" ht="15.75" customHeight="1">
      <c r="A307" s="90"/>
      <c r="B307" s="90"/>
      <c r="C307" s="90"/>
      <c r="D307" s="91"/>
      <c r="E307" s="90"/>
      <c r="F307" s="90"/>
      <c r="G307" s="90"/>
      <c r="H307" s="90"/>
      <c r="I307" s="90"/>
      <c r="J307" s="92"/>
      <c r="K307" s="92"/>
      <c r="L307" s="92"/>
      <c r="M307" s="90"/>
      <c r="N307" s="90"/>
      <c r="O307" s="93"/>
      <c r="P307" s="90"/>
    </row>
    <row r="308" ht="15.75" customHeight="1">
      <c r="A308" s="90"/>
      <c r="B308" s="90"/>
      <c r="C308" s="90"/>
      <c r="D308" s="91"/>
      <c r="E308" s="90"/>
      <c r="F308" s="90"/>
      <c r="G308" s="90"/>
      <c r="H308" s="90"/>
      <c r="I308" s="90"/>
      <c r="J308" s="92"/>
      <c r="K308" s="92"/>
      <c r="L308" s="92"/>
      <c r="M308" s="90"/>
      <c r="N308" s="90"/>
      <c r="O308" s="93"/>
      <c r="P308" s="90"/>
    </row>
    <row r="309" ht="15.75" customHeight="1">
      <c r="A309" s="90"/>
      <c r="B309" s="90"/>
      <c r="C309" s="90"/>
      <c r="D309" s="91"/>
      <c r="E309" s="90"/>
      <c r="F309" s="90"/>
      <c r="G309" s="90"/>
      <c r="H309" s="90"/>
      <c r="I309" s="90"/>
      <c r="J309" s="92"/>
      <c r="K309" s="92"/>
      <c r="L309" s="92"/>
      <c r="M309" s="90"/>
      <c r="N309" s="90"/>
      <c r="O309" s="93"/>
      <c r="P309" s="90"/>
    </row>
    <row r="310" ht="15.75" customHeight="1">
      <c r="A310" s="90"/>
      <c r="B310" s="90"/>
      <c r="C310" s="90"/>
      <c r="D310" s="91"/>
      <c r="E310" s="90"/>
      <c r="F310" s="90"/>
      <c r="G310" s="90"/>
      <c r="H310" s="90"/>
      <c r="I310" s="90"/>
      <c r="J310" s="92"/>
      <c r="K310" s="92"/>
      <c r="L310" s="92"/>
      <c r="M310" s="90"/>
      <c r="N310" s="90"/>
      <c r="O310" s="93"/>
      <c r="P310" s="90"/>
    </row>
    <row r="311" ht="15.75" customHeight="1">
      <c r="A311" s="90"/>
      <c r="B311" s="90"/>
      <c r="C311" s="90"/>
      <c r="D311" s="91"/>
      <c r="E311" s="90"/>
      <c r="F311" s="90"/>
      <c r="G311" s="90"/>
      <c r="H311" s="90"/>
      <c r="I311" s="90"/>
      <c r="J311" s="92"/>
      <c r="K311" s="92"/>
      <c r="L311" s="92"/>
      <c r="M311" s="90"/>
      <c r="N311" s="90"/>
      <c r="O311" s="93"/>
      <c r="P311" s="90"/>
    </row>
    <row r="312" ht="15.75" customHeight="1">
      <c r="A312" s="90"/>
      <c r="B312" s="90"/>
      <c r="C312" s="90"/>
      <c r="D312" s="91"/>
      <c r="E312" s="90"/>
      <c r="F312" s="90"/>
      <c r="G312" s="90"/>
      <c r="H312" s="90"/>
      <c r="I312" s="90"/>
      <c r="J312" s="92"/>
      <c r="K312" s="92"/>
      <c r="L312" s="92"/>
      <c r="M312" s="90"/>
      <c r="N312" s="90"/>
      <c r="O312" s="93"/>
      <c r="P312" s="90"/>
    </row>
    <row r="313" ht="15.75" customHeight="1">
      <c r="A313" s="90"/>
      <c r="B313" s="90"/>
      <c r="C313" s="90"/>
      <c r="D313" s="91"/>
      <c r="E313" s="90"/>
      <c r="F313" s="90"/>
      <c r="G313" s="90"/>
      <c r="H313" s="90"/>
      <c r="I313" s="90"/>
      <c r="J313" s="92"/>
      <c r="K313" s="92"/>
      <c r="L313" s="92"/>
      <c r="M313" s="90"/>
      <c r="N313" s="90"/>
      <c r="O313" s="93"/>
      <c r="P313" s="90"/>
    </row>
    <row r="314" ht="15.75" customHeight="1">
      <c r="A314" s="90"/>
      <c r="B314" s="90"/>
      <c r="C314" s="90"/>
      <c r="D314" s="91"/>
      <c r="E314" s="90"/>
      <c r="F314" s="90"/>
      <c r="G314" s="90"/>
      <c r="H314" s="90"/>
      <c r="I314" s="90"/>
      <c r="J314" s="92"/>
      <c r="K314" s="92"/>
      <c r="L314" s="92"/>
      <c r="M314" s="90"/>
      <c r="N314" s="90"/>
      <c r="O314" s="93"/>
      <c r="P314" s="90"/>
    </row>
    <row r="315" ht="15.75" customHeight="1">
      <c r="A315" s="90"/>
      <c r="B315" s="90"/>
      <c r="C315" s="90"/>
      <c r="D315" s="91"/>
      <c r="E315" s="90"/>
      <c r="F315" s="90"/>
      <c r="G315" s="90"/>
      <c r="H315" s="90"/>
      <c r="I315" s="90"/>
      <c r="J315" s="92"/>
      <c r="K315" s="92"/>
      <c r="L315" s="92"/>
      <c r="M315" s="90"/>
      <c r="N315" s="90"/>
      <c r="O315" s="93"/>
      <c r="P315" s="90"/>
    </row>
    <row r="316" ht="15.75" customHeight="1">
      <c r="A316" s="90"/>
      <c r="B316" s="90"/>
      <c r="C316" s="90"/>
      <c r="D316" s="91"/>
      <c r="E316" s="90"/>
      <c r="F316" s="90"/>
      <c r="G316" s="90"/>
      <c r="H316" s="90"/>
      <c r="I316" s="90"/>
      <c r="J316" s="92"/>
      <c r="K316" s="92"/>
      <c r="L316" s="92"/>
      <c r="M316" s="90"/>
      <c r="N316" s="90"/>
      <c r="O316" s="93"/>
      <c r="P316" s="90"/>
    </row>
    <row r="317" ht="15.75" customHeight="1">
      <c r="A317" s="90"/>
      <c r="B317" s="90"/>
      <c r="C317" s="90"/>
      <c r="D317" s="91"/>
      <c r="E317" s="90"/>
      <c r="F317" s="90"/>
      <c r="G317" s="90"/>
      <c r="H317" s="90"/>
      <c r="I317" s="90"/>
      <c r="J317" s="92"/>
      <c r="K317" s="92"/>
      <c r="L317" s="92"/>
      <c r="M317" s="90"/>
      <c r="N317" s="90"/>
      <c r="O317" s="93"/>
      <c r="P317" s="90"/>
    </row>
    <row r="318" ht="15.75" customHeight="1">
      <c r="A318" s="90"/>
      <c r="B318" s="90"/>
      <c r="C318" s="90"/>
      <c r="D318" s="91"/>
      <c r="E318" s="90"/>
      <c r="F318" s="90"/>
      <c r="G318" s="90"/>
      <c r="H318" s="90"/>
      <c r="I318" s="90"/>
      <c r="J318" s="92"/>
      <c r="K318" s="92"/>
      <c r="L318" s="92"/>
      <c r="M318" s="90"/>
      <c r="N318" s="90"/>
      <c r="O318" s="93"/>
      <c r="P318" s="90"/>
    </row>
    <row r="319" ht="15.75" customHeight="1">
      <c r="A319" s="90"/>
      <c r="B319" s="90"/>
      <c r="C319" s="90"/>
      <c r="D319" s="91"/>
      <c r="E319" s="90"/>
      <c r="F319" s="90"/>
      <c r="G319" s="90"/>
      <c r="H319" s="90"/>
      <c r="I319" s="90"/>
      <c r="J319" s="92"/>
      <c r="K319" s="92"/>
      <c r="L319" s="92"/>
      <c r="M319" s="90"/>
      <c r="N319" s="90"/>
      <c r="O319" s="93"/>
      <c r="P319" s="90"/>
    </row>
    <row r="320" ht="15.75" customHeight="1">
      <c r="A320" s="90"/>
      <c r="B320" s="90"/>
      <c r="C320" s="90"/>
      <c r="D320" s="91"/>
      <c r="E320" s="90"/>
      <c r="F320" s="90"/>
      <c r="G320" s="90"/>
      <c r="H320" s="90"/>
      <c r="I320" s="90"/>
      <c r="J320" s="92"/>
      <c r="K320" s="92"/>
      <c r="L320" s="92"/>
      <c r="M320" s="90"/>
      <c r="N320" s="90"/>
      <c r="O320" s="93"/>
      <c r="P320" s="90"/>
    </row>
    <row r="321" ht="15.75" customHeight="1">
      <c r="A321" s="90"/>
      <c r="B321" s="90"/>
      <c r="C321" s="90"/>
      <c r="D321" s="91"/>
      <c r="E321" s="90"/>
      <c r="F321" s="90"/>
      <c r="G321" s="90"/>
      <c r="H321" s="90"/>
      <c r="I321" s="90"/>
      <c r="J321" s="92"/>
      <c r="K321" s="92"/>
      <c r="L321" s="92"/>
      <c r="M321" s="90"/>
      <c r="N321" s="90"/>
      <c r="O321" s="93"/>
      <c r="P321" s="90"/>
    </row>
    <row r="322" ht="15.75" customHeight="1">
      <c r="A322" s="90"/>
      <c r="B322" s="90"/>
      <c r="C322" s="90"/>
      <c r="D322" s="91"/>
      <c r="E322" s="90"/>
      <c r="F322" s="90"/>
      <c r="G322" s="90"/>
      <c r="H322" s="90"/>
      <c r="I322" s="90"/>
      <c r="J322" s="92"/>
      <c r="K322" s="92"/>
      <c r="L322" s="92"/>
      <c r="M322" s="90"/>
      <c r="N322" s="90"/>
      <c r="O322" s="93"/>
      <c r="P322" s="90"/>
    </row>
    <row r="323" ht="15.75" customHeight="1">
      <c r="A323" s="90"/>
      <c r="B323" s="90"/>
      <c r="C323" s="90"/>
      <c r="D323" s="91"/>
      <c r="E323" s="90"/>
      <c r="F323" s="90"/>
      <c r="G323" s="90"/>
      <c r="H323" s="90"/>
      <c r="I323" s="90"/>
      <c r="J323" s="92"/>
      <c r="K323" s="92"/>
      <c r="L323" s="92"/>
      <c r="M323" s="90"/>
      <c r="N323" s="90"/>
      <c r="O323" s="93"/>
      <c r="P323" s="90"/>
    </row>
    <row r="324" ht="15.75" customHeight="1">
      <c r="A324" s="90"/>
      <c r="B324" s="90"/>
      <c r="C324" s="90"/>
      <c r="D324" s="91"/>
      <c r="E324" s="90"/>
      <c r="F324" s="90"/>
      <c r="G324" s="90"/>
      <c r="H324" s="90"/>
      <c r="I324" s="90"/>
      <c r="J324" s="92"/>
      <c r="K324" s="92"/>
      <c r="L324" s="92"/>
      <c r="M324" s="90"/>
      <c r="N324" s="90"/>
      <c r="O324" s="93"/>
      <c r="P324" s="90"/>
    </row>
    <row r="325" ht="15.75" customHeight="1">
      <c r="A325" s="90"/>
      <c r="B325" s="90"/>
      <c r="C325" s="90"/>
      <c r="D325" s="91"/>
      <c r="E325" s="90"/>
      <c r="F325" s="90"/>
      <c r="G325" s="90"/>
      <c r="H325" s="90"/>
      <c r="I325" s="90"/>
      <c r="J325" s="92"/>
      <c r="K325" s="92"/>
      <c r="L325" s="92"/>
      <c r="M325" s="90"/>
      <c r="N325" s="90"/>
      <c r="O325" s="93"/>
      <c r="P325" s="90"/>
    </row>
    <row r="326" ht="15.75" customHeight="1">
      <c r="A326" s="90"/>
      <c r="B326" s="90"/>
      <c r="C326" s="90"/>
      <c r="D326" s="91"/>
      <c r="E326" s="90"/>
      <c r="F326" s="90"/>
      <c r="G326" s="90"/>
      <c r="H326" s="90"/>
      <c r="I326" s="90"/>
      <c r="J326" s="92"/>
      <c r="K326" s="92"/>
      <c r="L326" s="92"/>
      <c r="M326" s="90"/>
      <c r="N326" s="90"/>
      <c r="O326" s="93"/>
      <c r="P326" s="90"/>
    </row>
    <row r="327" ht="15.75" customHeight="1">
      <c r="A327" s="90"/>
      <c r="B327" s="90"/>
      <c r="C327" s="90"/>
      <c r="D327" s="91"/>
      <c r="E327" s="90"/>
      <c r="F327" s="90"/>
      <c r="G327" s="90"/>
      <c r="H327" s="90"/>
      <c r="I327" s="90"/>
      <c r="J327" s="92"/>
      <c r="K327" s="92"/>
      <c r="L327" s="92"/>
      <c r="M327" s="90"/>
      <c r="N327" s="90"/>
      <c r="O327" s="93"/>
      <c r="P327" s="90"/>
    </row>
    <row r="328" ht="15.75" customHeight="1">
      <c r="A328" s="90"/>
      <c r="B328" s="90"/>
      <c r="C328" s="90"/>
      <c r="D328" s="91"/>
      <c r="E328" s="90"/>
      <c r="F328" s="90"/>
      <c r="G328" s="90"/>
      <c r="H328" s="90"/>
      <c r="I328" s="90"/>
      <c r="J328" s="92"/>
      <c r="K328" s="92"/>
      <c r="L328" s="92"/>
      <c r="M328" s="90"/>
      <c r="N328" s="90"/>
      <c r="O328" s="93"/>
      <c r="P328" s="90"/>
    </row>
    <row r="329" ht="15.75" customHeight="1">
      <c r="A329" s="90"/>
      <c r="B329" s="90"/>
      <c r="C329" s="90"/>
      <c r="D329" s="91"/>
      <c r="E329" s="90"/>
      <c r="F329" s="90"/>
      <c r="G329" s="90"/>
      <c r="H329" s="90"/>
      <c r="I329" s="90"/>
      <c r="J329" s="92"/>
      <c r="K329" s="92"/>
      <c r="L329" s="92"/>
      <c r="M329" s="90"/>
      <c r="N329" s="90"/>
      <c r="O329" s="93"/>
      <c r="P329" s="90"/>
    </row>
    <row r="330" ht="15.75" customHeight="1">
      <c r="A330" s="90"/>
      <c r="B330" s="90"/>
      <c r="C330" s="90"/>
      <c r="D330" s="91"/>
      <c r="E330" s="90"/>
      <c r="F330" s="90"/>
      <c r="G330" s="90"/>
      <c r="H330" s="90"/>
      <c r="I330" s="90"/>
      <c r="J330" s="92"/>
      <c r="K330" s="92"/>
      <c r="L330" s="92"/>
      <c r="M330" s="90"/>
      <c r="N330" s="90"/>
      <c r="O330" s="93"/>
      <c r="P330" s="90"/>
    </row>
    <row r="331" ht="15.75" customHeight="1">
      <c r="A331" s="90"/>
      <c r="B331" s="90"/>
      <c r="C331" s="90"/>
      <c r="D331" s="91"/>
      <c r="E331" s="90"/>
      <c r="F331" s="90"/>
      <c r="G331" s="90"/>
      <c r="H331" s="90"/>
      <c r="I331" s="90"/>
      <c r="J331" s="92"/>
      <c r="K331" s="92"/>
      <c r="L331" s="92"/>
      <c r="M331" s="90"/>
      <c r="N331" s="90"/>
      <c r="O331" s="93"/>
      <c r="P331" s="90"/>
    </row>
    <row r="332" ht="15.75" customHeight="1">
      <c r="A332" s="90"/>
      <c r="B332" s="90"/>
      <c r="C332" s="90"/>
      <c r="D332" s="91"/>
      <c r="E332" s="90"/>
      <c r="F332" s="90"/>
      <c r="G332" s="90"/>
      <c r="H332" s="90"/>
      <c r="I332" s="90"/>
      <c r="J332" s="92"/>
      <c r="K332" s="92"/>
      <c r="L332" s="92"/>
      <c r="M332" s="90"/>
      <c r="N332" s="90"/>
      <c r="O332" s="93"/>
      <c r="P332" s="90"/>
    </row>
    <row r="333" ht="15.75" customHeight="1">
      <c r="A333" s="90"/>
      <c r="B333" s="90"/>
      <c r="C333" s="90"/>
      <c r="D333" s="91"/>
      <c r="E333" s="90"/>
      <c r="F333" s="90"/>
      <c r="G333" s="90"/>
      <c r="H333" s="90"/>
      <c r="I333" s="90"/>
      <c r="J333" s="92"/>
      <c r="K333" s="92"/>
      <c r="L333" s="92"/>
      <c r="M333" s="90"/>
      <c r="N333" s="90"/>
      <c r="O333" s="93"/>
      <c r="P333" s="90"/>
    </row>
    <row r="334" ht="15.75" customHeight="1">
      <c r="A334" s="90"/>
      <c r="B334" s="90"/>
      <c r="C334" s="90"/>
      <c r="D334" s="91"/>
      <c r="E334" s="90"/>
      <c r="F334" s="90"/>
      <c r="G334" s="90"/>
      <c r="H334" s="90"/>
      <c r="I334" s="90"/>
      <c r="J334" s="92"/>
      <c r="K334" s="92"/>
      <c r="L334" s="92"/>
      <c r="M334" s="90"/>
      <c r="N334" s="90"/>
      <c r="O334" s="93"/>
      <c r="P334" s="90"/>
    </row>
    <row r="335" ht="15.75" customHeight="1">
      <c r="A335" s="90"/>
      <c r="B335" s="90"/>
      <c r="C335" s="90"/>
      <c r="D335" s="91"/>
      <c r="E335" s="90"/>
      <c r="F335" s="90"/>
      <c r="G335" s="90"/>
      <c r="H335" s="90"/>
      <c r="I335" s="90"/>
      <c r="J335" s="92"/>
      <c r="K335" s="92"/>
      <c r="L335" s="92"/>
      <c r="M335" s="90"/>
      <c r="N335" s="90"/>
      <c r="O335" s="93"/>
      <c r="P335" s="90"/>
    </row>
    <row r="336" ht="15.75" customHeight="1">
      <c r="A336" s="90"/>
      <c r="B336" s="90"/>
      <c r="C336" s="90"/>
      <c r="D336" s="91"/>
      <c r="E336" s="90"/>
      <c r="F336" s="90"/>
      <c r="G336" s="90"/>
      <c r="H336" s="90"/>
      <c r="I336" s="90"/>
      <c r="J336" s="92"/>
      <c r="K336" s="92"/>
      <c r="L336" s="92"/>
      <c r="M336" s="90"/>
      <c r="N336" s="90"/>
      <c r="O336" s="93"/>
      <c r="P336" s="90"/>
    </row>
    <row r="337" ht="15.75" customHeight="1">
      <c r="A337" s="90"/>
      <c r="B337" s="90"/>
      <c r="C337" s="90"/>
      <c r="D337" s="91"/>
      <c r="E337" s="90"/>
      <c r="F337" s="90"/>
      <c r="G337" s="90"/>
      <c r="H337" s="90"/>
      <c r="I337" s="90"/>
      <c r="J337" s="92"/>
      <c r="K337" s="92"/>
      <c r="L337" s="92"/>
      <c r="M337" s="90"/>
      <c r="N337" s="90"/>
      <c r="O337" s="93"/>
      <c r="P337" s="90"/>
    </row>
    <row r="338" ht="15.75" customHeight="1">
      <c r="A338" s="90"/>
      <c r="B338" s="90"/>
      <c r="C338" s="90"/>
      <c r="D338" s="91"/>
      <c r="E338" s="90"/>
      <c r="F338" s="90"/>
      <c r="G338" s="90"/>
      <c r="H338" s="90"/>
      <c r="I338" s="90"/>
      <c r="J338" s="92"/>
      <c r="K338" s="92"/>
      <c r="L338" s="92"/>
      <c r="M338" s="90"/>
      <c r="N338" s="90"/>
      <c r="O338" s="93"/>
      <c r="P338" s="90"/>
    </row>
    <row r="339" ht="15.75" customHeight="1">
      <c r="A339" s="90"/>
      <c r="B339" s="90"/>
      <c r="C339" s="90"/>
      <c r="D339" s="91"/>
      <c r="E339" s="90"/>
      <c r="F339" s="90"/>
      <c r="G339" s="90"/>
      <c r="H339" s="90"/>
      <c r="I339" s="90"/>
      <c r="J339" s="92"/>
      <c r="K339" s="92"/>
      <c r="L339" s="92"/>
      <c r="M339" s="90"/>
      <c r="N339" s="90"/>
      <c r="O339" s="93"/>
      <c r="P339" s="90"/>
    </row>
    <row r="340" ht="15.75" customHeight="1">
      <c r="A340" s="90"/>
      <c r="B340" s="90"/>
      <c r="C340" s="90"/>
      <c r="D340" s="91"/>
      <c r="E340" s="90"/>
      <c r="F340" s="90"/>
      <c r="G340" s="90"/>
      <c r="H340" s="90"/>
      <c r="I340" s="90"/>
      <c r="J340" s="92"/>
      <c r="K340" s="92"/>
      <c r="L340" s="92"/>
      <c r="M340" s="90"/>
      <c r="N340" s="90"/>
      <c r="O340" s="93"/>
      <c r="P340" s="90"/>
    </row>
    <row r="341" ht="15.75" customHeight="1">
      <c r="A341" s="90"/>
      <c r="B341" s="90"/>
      <c r="C341" s="90"/>
      <c r="D341" s="91"/>
      <c r="E341" s="90"/>
      <c r="F341" s="90"/>
      <c r="G341" s="90"/>
      <c r="H341" s="90"/>
      <c r="I341" s="90"/>
      <c r="J341" s="92"/>
      <c r="K341" s="92"/>
      <c r="L341" s="92"/>
      <c r="M341" s="90"/>
      <c r="N341" s="90"/>
      <c r="O341" s="93"/>
      <c r="P341" s="90"/>
    </row>
    <row r="342" ht="15.75" customHeight="1">
      <c r="A342" s="90"/>
      <c r="B342" s="90"/>
      <c r="C342" s="90"/>
      <c r="D342" s="91"/>
      <c r="E342" s="90"/>
      <c r="F342" s="90"/>
      <c r="G342" s="90"/>
      <c r="H342" s="90"/>
      <c r="I342" s="90"/>
      <c r="J342" s="92"/>
      <c r="K342" s="92"/>
      <c r="L342" s="92"/>
      <c r="M342" s="90"/>
      <c r="N342" s="90"/>
      <c r="O342" s="93"/>
      <c r="P342" s="90"/>
    </row>
    <row r="343" ht="15.75" customHeight="1">
      <c r="A343" s="90"/>
      <c r="B343" s="90"/>
      <c r="C343" s="90"/>
      <c r="D343" s="91"/>
      <c r="E343" s="90"/>
      <c r="F343" s="90"/>
      <c r="G343" s="90"/>
      <c r="H343" s="90"/>
      <c r="I343" s="90"/>
      <c r="J343" s="92"/>
      <c r="K343" s="92"/>
      <c r="L343" s="92"/>
      <c r="M343" s="90"/>
      <c r="N343" s="90"/>
      <c r="O343" s="93"/>
      <c r="P343" s="90"/>
    </row>
    <row r="344" ht="15.75" customHeight="1">
      <c r="A344" s="90"/>
      <c r="B344" s="90"/>
      <c r="C344" s="90"/>
      <c r="D344" s="91"/>
      <c r="E344" s="90"/>
      <c r="F344" s="90"/>
      <c r="G344" s="90"/>
      <c r="H344" s="90"/>
      <c r="I344" s="90"/>
      <c r="J344" s="92"/>
      <c r="K344" s="92"/>
      <c r="L344" s="92"/>
      <c r="M344" s="90"/>
      <c r="N344" s="90"/>
      <c r="O344" s="93"/>
      <c r="P344" s="90"/>
    </row>
    <row r="345" ht="15.75" customHeight="1">
      <c r="A345" s="90"/>
      <c r="B345" s="90"/>
      <c r="C345" s="90"/>
      <c r="D345" s="91"/>
      <c r="E345" s="90"/>
      <c r="F345" s="90"/>
      <c r="G345" s="90"/>
      <c r="H345" s="90"/>
      <c r="I345" s="90"/>
      <c r="J345" s="92"/>
      <c r="K345" s="92"/>
      <c r="L345" s="92"/>
      <c r="M345" s="90"/>
      <c r="N345" s="90"/>
      <c r="O345" s="93"/>
      <c r="P345" s="90"/>
    </row>
    <row r="346" ht="15.75" customHeight="1">
      <c r="A346" s="90"/>
      <c r="B346" s="90"/>
      <c r="C346" s="90"/>
      <c r="D346" s="91"/>
      <c r="E346" s="90"/>
      <c r="F346" s="90"/>
      <c r="G346" s="90"/>
      <c r="H346" s="90"/>
      <c r="I346" s="90"/>
      <c r="J346" s="92"/>
      <c r="K346" s="92"/>
      <c r="L346" s="92"/>
      <c r="M346" s="90"/>
      <c r="N346" s="90"/>
      <c r="O346" s="93"/>
      <c r="P346" s="90"/>
    </row>
    <row r="347" ht="15.75" customHeight="1">
      <c r="A347" s="90"/>
      <c r="B347" s="90"/>
      <c r="C347" s="90"/>
      <c r="D347" s="91"/>
      <c r="E347" s="90"/>
      <c r="F347" s="90"/>
      <c r="G347" s="90"/>
      <c r="H347" s="90"/>
      <c r="I347" s="90"/>
      <c r="J347" s="92"/>
      <c r="K347" s="92"/>
      <c r="L347" s="92"/>
      <c r="M347" s="90"/>
      <c r="N347" s="90"/>
      <c r="O347" s="93"/>
      <c r="P347" s="90"/>
    </row>
    <row r="348" ht="15.75" customHeight="1">
      <c r="A348" s="90"/>
      <c r="B348" s="90"/>
      <c r="C348" s="90"/>
      <c r="D348" s="91"/>
      <c r="E348" s="90"/>
      <c r="F348" s="90"/>
      <c r="G348" s="90"/>
      <c r="H348" s="90"/>
      <c r="I348" s="90"/>
      <c r="J348" s="92"/>
      <c r="K348" s="92"/>
      <c r="L348" s="92"/>
      <c r="M348" s="90"/>
      <c r="N348" s="90"/>
      <c r="O348" s="93"/>
      <c r="P348" s="90"/>
    </row>
    <row r="349" ht="15.75" customHeight="1">
      <c r="A349" s="90"/>
      <c r="B349" s="90"/>
      <c r="C349" s="90"/>
      <c r="D349" s="91"/>
      <c r="E349" s="90"/>
      <c r="F349" s="90"/>
      <c r="G349" s="90"/>
      <c r="H349" s="90"/>
      <c r="I349" s="90"/>
      <c r="J349" s="92"/>
      <c r="K349" s="92"/>
      <c r="L349" s="92"/>
      <c r="M349" s="90"/>
      <c r="N349" s="90"/>
      <c r="O349" s="93"/>
      <c r="P349" s="90"/>
    </row>
    <row r="350" ht="15.75" customHeight="1">
      <c r="A350" s="90"/>
      <c r="B350" s="90"/>
      <c r="C350" s="90"/>
      <c r="D350" s="91"/>
      <c r="E350" s="90"/>
      <c r="F350" s="90"/>
      <c r="G350" s="90"/>
      <c r="H350" s="90"/>
      <c r="I350" s="90"/>
      <c r="J350" s="92"/>
      <c r="K350" s="92"/>
      <c r="L350" s="92"/>
      <c r="M350" s="90"/>
      <c r="N350" s="90"/>
      <c r="O350" s="93"/>
      <c r="P350" s="90"/>
    </row>
    <row r="351" ht="15.75" customHeight="1">
      <c r="A351" s="90"/>
      <c r="B351" s="90"/>
      <c r="C351" s="90"/>
      <c r="D351" s="91"/>
      <c r="E351" s="90"/>
      <c r="F351" s="90"/>
      <c r="G351" s="90"/>
      <c r="H351" s="90"/>
      <c r="I351" s="90"/>
      <c r="J351" s="92"/>
      <c r="K351" s="92"/>
      <c r="L351" s="92"/>
      <c r="M351" s="90"/>
      <c r="N351" s="90"/>
      <c r="O351" s="93"/>
      <c r="P351" s="90"/>
    </row>
    <row r="352" ht="15.75" customHeight="1">
      <c r="A352" s="90"/>
      <c r="B352" s="90"/>
      <c r="C352" s="90"/>
      <c r="D352" s="91"/>
      <c r="E352" s="90"/>
      <c r="F352" s="90"/>
      <c r="G352" s="90"/>
      <c r="H352" s="90"/>
      <c r="I352" s="90"/>
      <c r="J352" s="92"/>
      <c r="K352" s="92"/>
      <c r="L352" s="92"/>
      <c r="M352" s="90"/>
      <c r="N352" s="90"/>
      <c r="O352" s="93"/>
      <c r="P352" s="90"/>
    </row>
    <row r="353" ht="15.75" customHeight="1">
      <c r="A353" s="90"/>
      <c r="B353" s="90"/>
      <c r="C353" s="90"/>
      <c r="D353" s="91"/>
      <c r="E353" s="90"/>
      <c r="F353" s="90"/>
      <c r="G353" s="90"/>
      <c r="H353" s="90"/>
      <c r="I353" s="90"/>
      <c r="J353" s="92"/>
      <c r="K353" s="92"/>
      <c r="L353" s="92"/>
      <c r="M353" s="90"/>
      <c r="N353" s="90"/>
      <c r="O353" s="93"/>
      <c r="P353" s="90"/>
    </row>
    <row r="354" ht="15.75" customHeight="1">
      <c r="A354" s="90"/>
      <c r="B354" s="90"/>
      <c r="C354" s="90"/>
      <c r="D354" s="91"/>
      <c r="E354" s="90"/>
      <c r="F354" s="90"/>
      <c r="G354" s="90"/>
      <c r="H354" s="90"/>
      <c r="I354" s="90"/>
      <c r="J354" s="92"/>
      <c r="K354" s="92"/>
      <c r="L354" s="92"/>
      <c r="M354" s="90"/>
      <c r="N354" s="90"/>
      <c r="O354" s="93"/>
      <c r="P354" s="90"/>
    </row>
    <row r="355" ht="15.75" customHeight="1">
      <c r="A355" s="90"/>
      <c r="B355" s="90"/>
      <c r="C355" s="90"/>
      <c r="D355" s="91"/>
      <c r="E355" s="90"/>
      <c r="F355" s="90"/>
      <c r="G355" s="90"/>
      <c r="H355" s="90"/>
      <c r="I355" s="90"/>
      <c r="J355" s="92"/>
      <c r="K355" s="92"/>
      <c r="L355" s="92"/>
      <c r="M355" s="90"/>
      <c r="N355" s="90"/>
      <c r="O355" s="93"/>
      <c r="P355" s="90"/>
    </row>
    <row r="356" ht="15.75" customHeight="1">
      <c r="A356" s="90"/>
      <c r="B356" s="90"/>
      <c r="C356" s="90"/>
      <c r="D356" s="91"/>
      <c r="E356" s="90"/>
      <c r="F356" s="90"/>
      <c r="G356" s="90"/>
      <c r="H356" s="90"/>
      <c r="I356" s="90"/>
      <c r="J356" s="92"/>
      <c r="K356" s="92"/>
      <c r="L356" s="92"/>
      <c r="M356" s="90"/>
      <c r="N356" s="90"/>
      <c r="O356" s="93"/>
      <c r="P356" s="90"/>
    </row>
    <row r="357" ht="15.75" customHeight="1">
      <c r="A357" s="90"/>
      <c r="B357" s="90"/>
      <c r="C357" s="90"/>
      <c r="D357" s="91"/>
      <c r="E357" s="90"/>
      <c r="F357" s="90"/>
      <c r="G357" s="90"/>
      <c r="H357" s="90"/>
      <c r="I357" s="90"/>
      <c r="J357" s="92"/>
      <c r="K357" s="92"/>
      <c r="L357" s="92"/>
      <c r="M357" s="90"/>
      <c r="N357" s="90"/>
      <c r="O357" s="93"/>
      <c r="P357" s="90"/>
    </row>
    <row r="358" ht="15.75" customHeight="1">
      <c r="A358" s="90"/>
      <c r="B358" s="90"/>
      <c r="C358" s="90"/>
      <c r="D358" s="91"/>
      <c r="E358" s="90"/>
      <c r="F358" s="90"/>
      <c r="G358" s="90"/>
      <c r="H358" s="90"/>
      <c r="I358" s="90"/>
      <c r="J358" s="92"/>
      <c r="K358" s="92"/>
      <c r="L358" s="92"/>
      <c r="M358" s="90"/>
      <c r="N358" s="90"/>
      <c r="O358" s="93"/>
      <c r="P358" s="90"/>
    </row>
    <row r="359" ht="15.75" customHeight="1">
      <c r="A359" s="90"/>
      <c r="B359" s="90"/>
      <c r="C359" s="90"/>
      <c r="D359" s="91"/>
      <c r="E359" s="90"/>
      <c r="F359" s="90"/>
      <c r="G359" s="90"/>
      <c r="H359" s="90"/>
      <c r="I359" s="90"/>
      <c r="J359" s="92"/>
      <c r="K359" s="92"/>
      <c r="L359" s="92"/>
      <c r="M359" s="90"/>
      <c r="N359" s="90"/>
      <c r="O359" s="93"/>
      <c r="P359" s="90"/>
    </row>
    <row r="360" ht="15.75" customHeight="1">
      <c r="A360" s="90"/>
      <c r="B360" s="90"/>
      <c r="C360" s="90"/>
      <c r="D360" s="91"/>
      <c r="E360" s="90"/>
      <c r="F360" s="90"/>
      <c r="G360" s="90"/>
      <c r="H360" s="90"/>
      <c r="I360" s="90"/>
      <c r="J360" s="92"/>
      <c r="K360" s="92"/>
      <c r="L360" s="92"/>
      <c r="M360" s="90"/>
      <c r="N360" s="90"/>
      <c r="O360" s="93"/>
      <c r="P360" s="90"/>
    </row>
    <row r="361" ht="15.75" customHeight="1">
      <c r="A361" s="90"/>
      <c r="B361" s="90"/>
      <c r="C361" s="90"/>
      <c r="D361" s="91"/>
      <c r="E361" s="90"/>
      <c r="F361" s="90"/>
      <c r="G361" s="90"/>
      <c r="H361" s="90"/>
      <c r="I361" s="90"/>
      <c r="J361" s="92"/>
      <c r="K361" s="92"/>
      <c r="L361" s="92"/>
      <c r="M361" s="90"/>
      <c r="N361" s="90"/>
      <c r="O361" s="93"/>
      <c r="P361" s="90"/>
    </row>
    <row r="362" ht="15.75" customHeight="1">
      <c r="A362" s="90"/>
      <c r="B362" s="90"/>
      <c r="C362" s="90"/>
      <c r="D362" s="91"/>
      <c r="E362" s="90"/>
      <c r="F362" s="90"/>
      <c r="G362" s="90"/>
      <c r="H362" s="90"/>
      <c r="I362" s="90"/>
      <c r="J362" s="92"/>
      <c r="K362" s="92"/>
      <c r="L362" s="92"/>
      <c r="M362" s="90"/>
      <c r="N362" s="90"/>
      <c r="O362" s="93"/>
      <c r="P362" s="90"/>
    </row>
    <row r="363" ht="15.75" customHeight="1">
      <c r="A363" s="90"/>
      <c r="B363" s="90"/>
      <c r="C363" s="90"/>
      <c r="D363" s="91"/>
      <c r="E363" s="90"/>
      <c r="F363" s="90"/>
      <c r="G363" s="90"/>
      <c r="H363" s="90"/>
      <c r="I363" s="90"/>
      <c r="J363" s="92"/>
      <c r="K363" s="92"/>
      <c r="L363" s="92"/>
      <c r="M363" s="90"/>
      <c r="N363" s="90"/>
      <c r="O363" s="93"/>
      <c r="P363" s="90"/>
    </row>
    <row r="364" ht="15.75" customHeight="1">
      <c r="A364" s="90"/>
      <c r="B364" s="90"/>
      <c r="C364" s="90"/>
      <c r="D364" s="91"/>
      <c r="E364" s="90"/>
      <c r="F364" s="90"/>
      <c r="G364" s="90"/>
      <c r="H364" s="90"/>
      <c r="I364" s="90"/>
      <c r="J364" s="92"/>
      <c r="K364" s="92"/>
      <c r="L364" s="92"/>
      <c r="M364" s="90"/>
      <c r="N364" s="90"/>
      <c r="O364" s="93"/>
      <c r="P364" s="90"/>
    </row>
    <row r="365" ht="15.75" customHeight="1">
      <c r="A365" s="90"/>
      <c r="B365" s="90"/>
      <c r="C365" s="90"/>
      <c r="D365" s="91"/>
      <c r="E365" s="90"/>
      <c r="F365" s="90"/>
      <c r="G365" s="90"/>
      <c r="H365" s="90"/>
      <c r="I365" s="90"/>
      <c r="J365" s="92"/>
      <c r="K365" s="92"/>
      <c r="L365" s="92"/>
      <c r="M365" s="90"/>
      <c r="N365" s="90"/>
      <c r="O365" s="93"/>
      <c r="P365" s="90"/>
    </row>
    <row r="366" ht="15.75" customHeight="1">
      <c r="A366" s="90"/>
      <c r="B366" s="90"/>
      <c r="C366" s="90"/>
      <c r="D366" s="91"/>
      <c r="E366" s="90"/>
      <c r="F366" s="90"/>
      <c r="G366" s="90"/>
      <c r="H366" s="90"/>
      <c r="I366" s="90"/>
      <c r="J366" s="92"/>
      <c r="K366" s="92"/>
      <c r="L366" s="92"/>
      <c r="M366" s="90"/>
      <c r="N366" s="90"/>
      <c r="O366" s="93"/>
      <c r="P366" s="90"/>
    </row>
    <row r="367" ht="15.75" customHeight="1">
      <c r="A367" s="90"/>
      <c r="B367" s="90"/>
      <c r="C367" s="90"/>
      <c r="D367" s="91"/>
      <c r="E367" s="90"/>
      <c r="F367" s="90"/>
      <c r="G367" s="90"/>
      <c r="H367" s="90"/>
      <c r="I367" s="90"/>
      <c r="J367" s="92"/>
      <c r="K367" s="92"/>
      <c r="L367" s="92"/>
      <c r="M367" s="90"/>
      <c r="N367" s="90"/>
      <c r="O367" s="93"/>
      <c r="P367" s="90"/>
    </row>
    <row r="368" ht="15.75" customHeight="1">
      <c r="A368" s="90"/>
      <c r="B368" s="90"/>
      <c r="C368" s="90"/>
      <c r="D368" s="91"/>
      <c r="E368" s="90"/>
      <c r="F368" s="90"/>
      <c r="G368" s="90"/>
      <c r="H368" s="90"/>
      <c r="I368" s="90"/>
      <c r="J368" s="92"/>
      <c r="K368" s="92"/>
      <c r="L368" s="92"/>
      <c r="M368" s="90"/>
      <c r="N368" s="90"/>
      <c r="O368" s="93"/>
      <c r="P368" s="90"/>
    </row>
    <row r="369" ht="15.75" customHeight="1">
      <c r="A369" s="90"/>
      <c r="B369" s="90"/>
      <c r="C369" s="90"/>
      <c r="D369" s="91"/>
      <c r="E369" s="90"/>
      <c r="F369" s="90"/>
      <c r="G369" s="90"/>
      <c r="H369" s="90"/>
      <c r="I369" s="90"/>
      <c r="J369" s="92"/>
      <c r="K369" s="92"/>
      <c r="L369" s="92"/>
      <c r="M369" s="90"/>
      <c r="N369" s="90"/>
      <c r="O369" s="93"/>
      <c r="P369" s="90"/>
    </row>
    <row r="370" ht="15.75" customHeight="1">
      <c r="A370" s="90"/>
      <c r="B370" s="90"/>
      <c r="C370" s="90"/>
      <c r="D370" s="91"/>
      <c r="E370" s="90"/>
      <c r="F370" s="90"/>
      <c r="G370" s="90"/>
      <c r="H370" s="90"/>
      <c r="I370" s="90"/>
      <c r="J370" s="92"/>
      <c r="K370" s="92"/>
      <c r="L370" s="92"/>
      <c r="M370" s="90"/>
      <c r="N370" s="90"/>
      <c r="O370" s="93"/>
      <c r="P370" s="90"/>
    </row>
    <row r="371" ht="15.75" customHeight="1">
      <c r="A371" s="90"/>
      <c r="B371" s="90"/>
      <c r="C371" s="90"/>
      <c r="D371" s="91"/>
      <c r="E371" s="90"/>
      <c r="F371" s="90"/>
      <c r="G371" s="90"/>
      <c r="H371" s="90"/>
      <c r="I371" s="90"/>
      <c r="J371" s="92"/>
      <c r="K371" s="92"/>
      <c r="L371" s="92"/>
      <c r="M371" s="90"/>
      <c r="N371" s="90"/>
      <c r="O371" s="93"/>
      <c r="P371" s="90"/>
    </row>
    <row r="372" ht="15.75" customHeight="1">
      <c r="A372" s="90"/>
      <c r="B372" s="90"/>
      <c r="C372" s="90"/>
      <c r="D372" s="91"/>
      <c r="E372" s="90"/>
      <c r="F372" s="90"/>
      <c r="G372" s="90"/>
      <c r="H372" s="90"/>
      <c r="I372" s="90"/>
      <c r="J372" s="92"/>
      <c r="K372" s="92"/>
      <c r="L372" s="92"/>
      <c r="M372" s="90"/>
      <c r="N372" s="90"/>
      <c r="O372" s="93"/>
      <c r="P372" s="90"/>
    </row>
    <row r="373" ht="15.75" customHeight="1">
      <c r="A373" s="90"/>
      <c r="B373" s="90"/>
      <c r="C373" s="90"/>
      <c r="D373" s="91"/>
      <c r="E373" s="90"/>
      <c r="F373" s="90"/>
      <c r="G373" s="90"/>
      <c r="H373" s="90"/>
      <c r="I373" s="90"/>
      <c r="J373" s="92"/>
      <c r="K373" s="92"/>
      <c r="L373" s="92"/>
      <c r="M373" s="90"/>
      <c r="N373" s="90"/>
      <c r="O373" s="93"/>
      <c r="P373" s="90"/>
    </row>
    <row r="374" ht="15.75" customHeight="1">
      <c r="A374" s="90"/>
      <c r="B374" s="90"/>
      <c r="C374" s="90"/>
      <c r="D374" s="91"/>
      <c r="E374" s="90"/>
      <c r="F374" s="90"/>
      <c r="G374" s="90"/>
      <c r="H374" s="90"/>
      <c r="I374" s="90"/>
      <c r="J374" s="92"/>
      <c r="K374" s="92"/>
      <c r="L374" s="92"/>
      <c r="M374" s="90"/>
      <c r="N374" s="90"/>
      <c r="O374" s="93"/>
      <c r="P374" s="90"/>
    </row>
    <row r="375" ht="15.75" customHeight="1">
      <c r="A375" s="90"/>
      <c r="B375" s="90"/>
      <c r="C375" s="90"/>
      <c r="D375" s="91"/>
      <c r="E375" s="90"/>
      <c r="F375" s="90"/>
      <c r="G375" s="90"/>
      <c r="H375" s="90"/>
      <c r="I375" s="90"/>
      <c r="J375" s="92"/>
      <c r="K375" s="92"/>
      <c r="L375" s="92"/>
      <c r="M375" s="90"/>
      <c r="N375" s="90"/>
      <c r="O375" s="93"/>
      <c r="P375" s="90"/>
    </row>
    <row r="376" ht="15.75" customHeight="1">
      <c r="A376" s="90"/>
      <c r="B376" s="90"/>
      <c r="C376" s="90"/>
      <c r="D376" s="91"/>
      <c r="E376" s="90"/>
      <c r="F376" s="90"/>
      <c r="G376" s="90"/>
      <c r="H376" s="90"/>
      <c r="I376" s="90"/>
      <c r="J376" s="92"/>
      <c r="K376" s="92"/>
      <c r="L376" s="92"/>
      <c r="M376" s="90"/>
      <c r="N376" s="90"/>
      <c r="O376" s="93"/>
      <c r="P376" s="90"/>
    </row>
    <row r="377" ht="15.75" customHeight="1">
      <c r="A377" s="90"/>
      <c r="B377" s="90"/>
      <c r="C377" s="90"/>
      <c r="D377" s="91"/>
      <c r="E377" s="90"/>
      <c r="F377" s="90"/>
      <c r="G377" s="90"/>
      <c r="H377" s="90"/>
      <c r="I377" s="90"/>
      <c r="J377" s="92"/>
      <c r="K377" s="92"/>
      <c r="L377" s="92"/>
      <c r="M377" s="90"/>
      <c r="N377" s="90"/>
      <c r="O377" s="93"/>
      <c r="P377" s="90"/>
    </row>
    <row r="378" ht="15.75" customHeight="1">
      <c r="A378" s="90"/>
      <c r="B378" s="90"/>
      <c r="C378" s="90"/>
      <c r="D378" s="91"/>
      <c r="E378" s="90"/>
      <c r="F378" s="90"/>
      <c r="G378" s="90"/>
      <c r="H378" s="90"/>
      <c r="I378" s="90"/>
      <c r="J378" s="92"/>
      <c r="K378" s="92"/>
      <c r="L378" s="92"/>
      <c r="M378" s="90"/>
      <c r="N378" s="90"/>
      <c r="O378" s="93"/>
      <c r="P378" s="90"/>
    </row>
    <row r="379" ht="15.75" customHeight="1">
      <c r="A379" s="90"/>
      <c r="B379" s="90"/>
      <c r="C379" s="90"/>
      <c r="D379" s="91"/>
      <c r="E379" s="90"/>
      <c r="F379" s="90"/>
      <c r="G379" s="90"/>
      <c r="H379" s="90"/>
      <c r="I379" s="90"/>
      <c r="J379" s="92"/>
      <c r="K379" s="92"/>
      <c r="L379" s="92"/>
      <c r="M379" s="90"/>
      <c r="N379" s="90"/>
      <c r="O379" s="93"/>
      <c r="P379" s="90"/>
    </row>
    <row r="380" ht="15.75" customHeight="1">
      <c r="A380" s="90"/>
      <c r="B380" s="90"/>
      <c r="C380" s="90"/>
      <c r="D380" s="91"/>
      <c r="E380" s="90"/>
      <c r="F380" s="90"/>
      <c r="G380" s="90"/>
      <c r="H380" s="90"/>
      <c r="I380" s="90"/>
      <c r="J380" s="92"/>
      <c r="K380" s="92"/>
      <c r="L380" s="92"/>
      <c r="M380" s="90"/>
      <c r="N380" s="90"/>
      <c r="O380" s="93"/>
      <c r="P380" s="90"/>
    </row>
    <row r="381" ht="15.75" customHeight="1">
      <c r="A381" s="90"/>
      <c r="B381" s="90"/>
      <c r="C381" s="90"/>
      <c r="D381" s="91"/>
      <c r="E381" s="90"/>
      <c r="F381" s="90"/>
      <c r="G381" s="90"/>
      <c r="H381" s="90"/>
      <c r="I381" s="90"/>
      <c r="J381" s="92"/>
      <c r="K381" s="92"/>
      <c r="L381" s="92"/>
      <c r="M381" s="90"/>
      <c r="N381" s="90"/>
      <c r="O381" s="93"/>
      <c r="P381" s="90"/>
    </row>
    <row r="382" ht="15.75" customHeight="1">
      <c r="A382" s="90"/>
      <c r="B382" s="90"/>
      <c r="C382" s="90"/>
      <c r="D382" s="91"/>
      <c r="E382" s="90"/>
      <c r="F382" s="90"/>
      <c r="G382" s="90"/>
      <c r="H382" s="90"/>
      <c r="I382" s="90"/>
      <c r="J382" s="92"/>
      <c r="K382" s="92"/>
      <c r="L382" s="92"/>
      <c r="M382" s="90"/>
      <c r="N382" s="90"/>
      <c r="O382" s="93"/>
      <c r="P382" s="90"/>
    </row>
    <row r="383" ht="15.75" customHeight="1">
      <c r="A383" s="90"/>
      <c r="B383" s="90"/>
      <c r="C383" s="90"/>
      <c r="D383" s="91"/>
      <c r="E383" s="90"/>
      <c r="F383" s="90"/>
      <c r="G383" s="90"/>
      <c r="H383" s="90"/>
      <c r="I383" s="90"/>
      <c r="J383" s="92"/>
      <c r="K383" s="92"/>
      <c r="L383" s="92"/>
      <c r="M383" s="90"/>
      <c r="N383" s="90"/>
      <c r="O383" s="93"/>
      <c r="P383" s="90"/>
    </row>
    <row r="384" ht="15.75" customHeight="1">
      <c r="A384" s="90"/>
      <c r="B384" s="90"/>
      <c r="C384" s="90"/>
      <c r="D384" s="91"/>
      <c r="E384" s="90"/>
      <c r="F384" s="90"/>
      <c r="G384" s="90"/>
      <c r="H384" s="90"/>
      <c r="I384" s="90"/>
      <c r="J384" s="92"/>
      <c r="K384" s="92"/>
      <c r="L384" s="92"/>
      <c r="M384" s="90"/>
      <c r="N384" s="90"/>
      <c r="O384" s="93"/>
      <c r="P384" s="90"/>
    </row>
    <row r="385" ht="15.75" customHeight="1">
      <c r="A385" s="90"/>
      <c r="B385" s="90"/>
      <c r="C385" s="90"/>
      <c r="D385" s="91"/>
      <c r="E385" s="90"/>
      <c r="F385" s="90"/>
      <c r="G385" s="90"/>
      <c r="H385" s="90"/>
      <c r="I385" s="90"/>
      <c r="J385" s="92"/>
      <c r="K385" s="92"/>
      <c r="L385" s="92"/>
      <c r="M385" s="90"/>
      <c r="N385" s="90"/>
      <c r="O385" s="93"/>
      <c r="P385" s="90"/>
    </row>
    <row r="386" ht="15.75" customHeight="1">
      <c r="A386" s="90"/>
      <c r="B386" s="90"/>
      <c r="C386" s="90"/>
      <c r="D386" s="91"/>
      <c r="E386" s="90"/>
      <c r="F386" s="90"/>
      <c r="G386" s="90"/>
      <c r="H386" s="90"/>
      <c r="I386" s="90"/>
      <c r="J386" s="92"/>
      <c r="K386" s="92"/>
      <c r="L386" s="92"/>
      <c r="M386" s="90"/>
      <c r="N386" s="90"/>
      <c r="O386" s="93"/>
      <c r="P386" s="90"/>
    </row>
    <row r="387" ht="15.75" customHeight="1">
      <c r="A387" s="90"/>
      <c r="B387" s="90"/>
      <c r="C387" s="90"/>
      <c r="D387" s="91"/>
      <c r="E387" s="90"/>
      <c r="F387" s="90"/>
      <c r="G387" s="90"/>
      <c r="H387" s="90"/>
      <c r="I387" s="90"/>
      <c r="J387" s="92"/>
      <c r="K387" s="92"/>
      <c r="L387" s="92"/>
      <c r="M387" s="90"/>
      <c r="N387" s="90"/>
      <c r="O387" s="93"/>
      <c r="P387" s="90"/>
    </row>
    <row r="388" ht="15.75" customHeight="1">
      <c r="A388" s="90"/>
      <c r="B388" s="90"/>
      <c r="C388" s="90"/>
      <c r="D388" s="91"/>
      <c r="E388" s="90"/>
      <c r="F388" s="90"/>
      <c r="G388" s="90"/>
      <c r="H388" s="90"/>
      <c r="I388" s="90"/>
      <c r="J388" s="92"/>
      <c r="K388" s="92"/>
      <c r="L388" s="92"/>
      <c r="M388" s="90"/>
      <c r="N388" s="90"/>
      <c r="O388" s="93"/>
      <c r="P388" s="90"/>
    </row>
    <row r="389" ht="15.75" customHeight="1">
      <c r="A389" s="90"/>
      <c r="B389" s="90"/>
      <c r="C389" s="90"/>
      <c r="D389" s="91"/>
      <c r="E389" s="90"/>
      <c r="F389" s="90"/>
      <c r="G389" s="90"/>
      <c r="H389" s="90"/>
      <c r="I389" s="90"/>
      <c r="J389" s="92"/>
      <c r="K389" s="92"/>
      <c r="L389" s="92"/>
      <c r="M389" s="90"/>
      <c r="N389" s="90"/>
      <c r="O389" s="93"/>
      <c r="P389" s="90"/>
    </row>
    <row r="390" ht="15.75" customHeight="1">
      <c r="A390" s="90"/>
      <c r="B390" s="90"/>
      <c r="C390" s="90"/>
      <c r="D390" s="91"/>
      <c r="E390" s="90"/>
      <c r="F390" s="90"/>
      <c r="G390" s="90"/>
      <c r="H390" s="90"/>
      <c r="I390" s="90"/>
      <c r="J390" s="92"/>
      <c r="K390" s="92"/>
      <c r="L390" s="92"/>
      <c r="M390" s="90"/>
      <c r="N390" s="90"/>
      <c r="O390" s="93"/>
      <c r="P390" s="90"/>
    </row>
    <row r="391" ht="15.75" customHeight="1">
      <c r="A391" s="90"/>
      <c r="B391" s="90"/>
      <c r="C391" s="90"/>
      <c r="D391" s="91"/>
      <c r="E391" s="90"/>
      <c r="F391" s="90"/>
      <c r="G391" s="90"/>
      <c r="H391" s="90"/>
      <c r="I391" s="90"/>
      <c r="J391" s="92"/>
      <c r="K391" s="92"/>
      <c r="L391" s="92"/>
      <c r="M391" s="90"/>
      <c r="N391" s="90"/>
      <c r="O391" s="93"/>
      <c r="P391" s="90"/>
    </row>
    <row r="392" ht="15.75" customHeight="1">
      <c r="A392" s="90"/>
      <c r="B392" s="90"/>
      <c r="C392" s="90"/>
      <c r="D392" s="91"/>
      <c r="E392" s="90"/>
      <c r="F392" s="90"/>
      <c r="G392" s="90"/>
      <c r="H392" s="90"/>
      <c r="I392" s="90"/>
      <c r="J392" s="92"/>
      <c r="K392" s="92"/>
      <c r="L392" s="92"/>
      <c r="M392" s="90"/>
      <c r="N392" s="90"/>
      <c r="O392" s="93"/>
      <c r="P392" s="90"/>
    </row>
    <row r="393" ht="15.75" customHeight="1">
      <c r="A393" s="90"/>
      <c r="B393" s="90"/>
      <c r="C393" s="90"/>
      <c r="D393" s="91"/>
      <c r="E393" s="90"/>
      <c r="F393" s="90"/>
      <c r="G393" s="90"/>
      <c r="H393" s="90"/>
      <c r="I393" s="90"/>
      <c r="J393" s="92"/>
      <c r="K393" s="92"/>
      <c r="L393" s="92"/>
      <c r="M393" s="90"/>
      <c r="N393" s="90"/>
      <c r="O393" s="93"/>
      <c r="P393" s="90"/>
    </row>
    <row r="394" ht="15.75" customHeight="1">
      <c r="A394" s="90"/>
      <c r="B394" s="90"/>
      <c r="C394" s="90"/>
      <c r="D394" s="91"/>
      <c r="E394" s="90"/>
      <c r="F394" s="90"/>
      <c r="G394" s="90"/>
      <c r="H394" s="90"/>
      <c r="I394" s="90"/>
      <c r="J394" s="92"/>
      <c r="K394" s="92"/>
      <c r="L394" s="92"/>
      <c r="M394" s="90"/>
      <c r="N394" s="90"/>
      <c r="O394" s="93"/>
      <c r="P394" s="90"/>
    </row>
    <row r="395" ht="15.75" customHeight="1">
      <c r="A395" s="90"/>
      <c r="B395" s="90"/>
      <c r="C395" s="90"/>
      <c r="D395" s="91"/>
      <c r="E395" s="90"/>
      <c r="F395" s="90"/>
      <c r="G395" s="90"/>
      <c r="H395" s="90"/>
      <c r="I395" s="90"/>
      <c r="J395" s="92"/>
      <c r="K395" s="92"/>
      <c r="L395" s="92"/>
      <c r="M395" s="90"/>
      <c r="N395" s="90"/>
      <c r="O395" s="93"/>
      <c r="P395" s="90"/>
    </row>
    <row r="396" ht="15.75" customHeight="1">
      <c r="A396" s="90"/>
      <c r="B396" s="90"/>
      <c r="C396" s="90"/>
      <c r="D396" s="91"/>
      <c r="E396" s="90"/>
      <c r="F396" s="90"/>
      <c r="G396" s="90"/>
      <c r="H396" s="90"/>
      <c r="I396" s="90"/>
      <c r="J396" s="92"/>
      <c r="K396" s="92"/>
      <c r="L396" s="92"/>
      <c r="M396" s="90"/>
      <c r="N396" s="90"/>
      <c r="O396" s="93"/>
      <c r="P396" s="90"/>
    </row>
    <row r="397" ht="15.75" customHeight="1">
      <c r="A397" s="90"/>
      <c r="B397" s="90"/>
      <c r="C397" s="90"/>
      <c r="D397" s="91"/>
      <c r="E397" s="90"/>
      <c r="F397" s="90"/>
      <c r="G397" s="90"/>
      <c r="H397" s="90"/>
      <c r="I397" s="90"/>
      <c r="J397" s="92"/>
      <c r="K397" s="92"/>
      <c r="L397" s="92"/>
      <c r="M397" s="90"/>
      <c r="N397" s="90"/>
      <c r="O397" s="93"/>
      <c r="P397" s="90"/>
    </row>
    <row r="398" ht="15.75" customHeight="1">
      <c r="A398" s="90"/>
      <c r="B398" s="90"/>
      <c r="C398" s="90"/>
      <c r="D398" s="91"/>
      <c r="E398" s="90"/>
      <c r="F398" s="90"/>
      <c r="G398" s="90"/>
      <c r="H398" s="90"/>
      <c r="I398" s="90"/>
      <c r="J398" s="92"/>
      <c r="K398" s="92"/>
      <c r="L398" s="92"/>
      <c r="M398" s="90"/>
      <c r="N398" s="90"/>
      <c r="O398" s="93"/>
      <c r="P398" s="90"/>
    </row>
    <row r="399" ht="15.75" customHeight="1">
      <c r="A399" s="90"/>
      <c r="B399" s="90"/>
      <c r="C399" s="90"/>
      <c r="D399" s="91"/>
      <c r="E399" s="90"/>
      <c r="F399" s="90"/>
      <c r="G399" s="90"/>
      <c r="H399" s="90"/>
      <c r="I399" s="90"/>
      <c r="J399" s="92"/>
      <c r="K399" s="92"/>
      <c r="L399" s="92"/>
      <c r="M399" s="90"/>
      <c r="N399" s="90"/>
      <c r="O399" s="93"/>
      <c r="P399" s="90"/>
    </row>
    <row r="400" ht="15.75" customHeight="1">
      <c r="A400" s="90"/>
      <c r="B400" s="90"/>
      <c r="C400" s="90"/>
      <c r="D400" s="91"/>
      <c r="E400" s="90"/>
      <c r="F400" s="90"/>
      <c r="G400" s="90"/>
      <c r="H400" s="90"/>
      <c r="I400" s="90"/>
      <c r="J400" s="92"/>
      <c r="K400" s="92"/>
      <c r="L400" s="92"/>
      <c r="M400" s="90"/>
      <c r="N400" s="90"/>
      <c r="O400" s="93"/>
      <c r="P400" s="90"/>
    </row>
    <row r="401" ht="15.75" customHeight="1">
      <c r="A401" s="90"/>
      <c r="B401" s="90"/>
      <c r="C401" s="90"/>
      <c r="D401" s="91"/>
      <c r="E401" s="90"/>
      <c r="F401" s="90"/>
      <c r="G401" s="90"/>
      <c r="H401" s="90"/>
      <c r="I401" s="90"/>
      <c r="J401" s="92"/>
      <c r="K401" s="92"/>
      <c r="L401" s="92"/>
      <c r="M401" s="90"/>
      <c r="N401" s="90"/>
      <c r="O401" s="93"/>
      <c r="P401" s="90"/>
    </row>
    <row r="402" ht="15.75" customHeight="1">
      <c r="A402" s="90"/>
      <c r="B402" s="90"/>
      <c r="C402" s="90"/>
      <c r="D402" s="91"/>
      <c r="E402" s="90"/>
      <c r="F402" s="90"/>
      <c r="G402" s="90"/>
      <c r="H402" s="90"/>
      <c r="I402" s="90"/>
      <c r="J402" s="92"/>
      <c r="K402" s="92"/>
      <c r="L402" s="92"/>
      <c r="M402" s="90"/>
      <c r="N402" s="90"/>
      <c r="O402" s="93"/>
      <c r="P402" s="90"/>
    </row>
    <row r="403" ht="15.75" customHeight="1">
      <c r="A403" s="90"/>
      <c r="B403" s="90"/>
      <c r="C403" s="90"/>
      <c r="D403" s="91"/>
      <c r="E403" s="90"/>
      <c r="F403" s="90"/>
      <c r="G403" s="90"/>
      <c r="H403" s="90"/>
      <c r="I403" s="90"/>
      <c r="J403" s="92"/>
      <c r="K403" s="92"/>
      <c r="L403" s="92"/>
      <c r="M403" s="90"/>
      <c r="N403" s="90"/>
      <c r="O403" s="93"/>
      <c r="P403" s="90"/>
    </row>
    <row r="404" ht="15.75" customHeight="1">
      <c r="A404" s="90"/>
      <c r="B404" s="90"/>
      <c r="C404" s="90"/>
      <c r="D404" s="91"/>
      <c r="E404" s="90"/>
      <c r="F404" s="90"/>
      <c r="G404" s="90"/>
      <c r="H404" s="90"/>
      <c r="I404" s="90"/>
      <c r="J404" s="92"/>
      <c r="K404" s="92"/>
      <c r="L404" s="92"/>
      <c r="M404" s="90"/>
      <c r="N404" s="90"/>
      <c r="O404" s="93"/>
      <c r="P404" s="90"/>
    </row>
    <row r="405" ht="15.75" customHeight="1">
      <c r="A405" s="90"/>
      <c r="B405" s="90"/>
      <c r="C405" s="90"/>
      <c r="D405" s="91"/>
      <c r="E405" s="90"/>
      <c r="F405" s="90"/>
      <c r="G405" s="90"/>
      <c r="H405" s="90"/>
      <c r="I405" s="90"/>
      <c r="J405" s="92"/>
      <c r="K405" s="92"/>
      <c r="L405" s="92"/>
      <c r="M405" s="90"/>
      <c r="N405" s="90"/>
      <c r="O405" s="93"/>
      <c r="P405" s="90"/>
    </row>
    <row r="406" ht="15.75" customHeight="1">
      <c r="A406" s="90"/>
      <c r="B406" s="90"/>
      <c r="C406" s="90"/>
      <c r="D406" s="91"/>
      <c r="E406" s="90"/>
      <c r="F406" s="90"/>
      <c r="G406" s="90"/>
      <c r="H406" s="90"/>
      <c r="I406" s="90"/>
      <c r="J406" s="92"/>
      <c r="K406" s="92"/>
      <c r="L406" s="92"/>
      <c r="M406" s="90"/>
      <c r="N406" s="90"/>
      <c r="O406" s="93"/>
      <c r="P406" s="90"/>
    </row>
    <row r="407" ht="15.75" customHeight="1">
      <c r="A407" s="90"/>
      <c r="B407" s="90"/>
      <c r="C407" s="90"/>
      <c r="D407" s="91"/>
      <c r="E407" s="90"/>
      <c r="F407" s="90"/>
      <c r="G407" s="90"/>
      <c r="H407" s="90"/>
      <c r="I407" s="90"/>
      <c r="J407" s="92"/>
      <c r="K407" s="92"/>
      <c r="L407" s="92"/>
      <c r="M407" s="90"/>
      <c r="N407" s="90"/>
      <c r="O407" s="93"/>
      <c r="P407" s="90"/>
    </row>
    <row r="408" ht="15.75" customHeight="1">
      <c r="A408" s="90"/>
      <c r="B408" s="90"/>
      <c r="C408" s="90"/>
      <c r="D408" s="91"/>
      <c r="E408" s="90"/>
      <c r="F408" s="90"/>
      <c r="G408" s="90"/>
      <c r="H408" s="90"/>
      <c r="I408" s="90"/>
      <c r="J408" s="92"/>
      <c r="K408" s="92"/>
      <c r="L408" s="92"/>
      <c r="M408" s="90"/>
      <c r="N408" s="90"/>
      <c r="O408" s="93"/>
      <c r="P408" s="90"/>
    </row>
    <row r="409" ht="15.75" customHeight="1">
      <c r="A409" s="90"/>
      <c r="B409" s="90"/>
      <c r="C409" s="90"/>
      <c r="D409" s="91"/>
      <c r="E409" s="90"/>
      <c r="F409" s="90"/>
      <c r="G409" s="90"/>
      <c r="H409" s="90"/>
      <c r="I409" s="90"/>
      <c r="J409" s="92"/>
      <c r="K409" s="92"/>
      <c r="L409" s="92"/>
      <c r="M409" s="90"/>
      <c r="N409" s="90"/>
      <c r="O409" s="93"/>
      <c r="P409" s="90"/>
    </row>
    <row r="410" ht="15.75" customHeight="1">
      <c r="A410" s="90"/>
      <c r="B410" s="90"/>
      <c r="C410" s="90"/>
      <c r="D410" s="91"/>
      <c r="E410" s="90"/>
      <c r="F410" s="90"/>
      <c r="G410" s="90"/>
      <c r="H410" s="90"/>
      <c r="I410" s="90"/>
      <c r="J410" s="92"/>
      <c r="K410" s="92"/>
      <c r="L410" s="92"/>
      <c r="M410" s="90"/>
      <c r="N410" s="90"/>
      <c r="O410" s="93"/>
      <c r="P410" s="90"/>
    </row>
    <row r="411" ht="15.75" customHeight="1">
      <c r="A411" s="90"/>
      <c r="B411" s="90"/>
      <c r="C411" s="90"/>
      <c r="D411" s="91"/>
      <c r="E411" s="90"/>
      <c r="F411" s="90"/>
      <c r="G411" s="90"/>
      <c r="H411" s="90"/>
      <c r="I411" s="90"/>
      <c r="J411" s="92"/>
      <c r="K411" s="92"/>
      <c r="L411" s="92"/>
      <c r="M411" s="90"/>
      <c r="N411" s="90"/>
      <c r="O411" s="93"/>
      <c r="P411" s="90"/>
    </row>
    <row r="412" ht="15.75" customHeight="1">
      <c r="A412" s="90"/>
      <c r="B412" s="90"/>
      <c r="C412" s="90"/>
      <c r="D412" s="91"/>
      <c r="E412" s="90"/>
      <c r="F412" s="90"/>
      <c r="G412" s="90"/>
      <c r="H412" s="90"/>
      <c r="I412" s="90"/>
      <c r="J412" s="92"/>
      <c r="K412" s="92"/>
      <c r="L412" s="92"/>
      <c r="M412" s="90"/>
      <c r="N412" s="90"/>
      <c r="O412" s="93"/>
      <c r="P412" s="90"/>
    </row>
    <row r="413" ht="15.75" customHeight="1">
      <c r="A413" s="90"/>
      <c r="B413" s="90"/>
      <c r="C413" s="90"/>
      <c r="D413" s="91"/>
      <c r="E413" s="90"/>
      <c r="F413" s="90"/>
      <c r="G413" s="90"/>
      <c r="H413" s="90"/>
      <c r="I413" s="90"/>
      <c r="J413" s="92"/>
      <c r="K413" s="92"/>
      <c r="L413" s="92"/>
      <c r="M413" s="90"/>
      <c r="N413" s="90"/>
      <c r="O413" s="93"/>
      <c r="P413" s="90"/>
    </row>
    <row r="414" ht="15.75" customHeight="1">
      <c r="A414" s="90"/>
      <c r="B414" s="90"/>
      <c r="C414" s="90"/>
      <c r="D414" s="91"/>
      <c r="E414" s="90"/>
      <c r="F414" s="90"/>
      <c r="G414" s="90"/>
      <c r="H414" s="90"/>
      <c r="I414" s="90"/>
      <c r="J414" s="92"/>
      <c r="K414" s="92"/>
      <c r="L414" s="92"/>
      <c r="M414" s="90"/>
      <c r="N414" s="90"/>
      <c r="O414" s="93"/>
      <c r="P414" s="90"/>
    </row>
    <row r="415" ht="15.75" customHeight="1">
      <c r="A415" s="90"/>
      <c r="B415" s="90"/>
      <c r="C415" s="90"/>
      <c r="D415" s="91"/>
      <c r="E415" s="90"/>
      <c r="F415" s="90"/>
      <c r="G415" s="90"/>
      <c r="H415" s="90"/>
      <c r="I415" s="90"/>
      <c r="J415" s="92"/>
      <c r="K415" s="92"/>
      <c r="L415" s="92"/>
      <c r="M415" s="90"/>
      <c r="N415" s="90"/>
      <c r="O415" s="93"/>
      <c r="P415" s="90"/>
    </row>
    <row r="416" ht="15.75" customHeight="1">
      <c r="A416" s="90"/>
      <c r="B416" s="90"/>
      <c r="C416" s="90"/>
      <c r="D416" s="91"/>
      <c r="E416" s="90"/>
      <c r="F416" s="90"/>
      <c r="G416" s="90"/>
      <c r="H416" s="90"/>
      <c r="I416" s="90"/>
      <c r="J416" s="92"/>
      <c r="K416" s="92"/>
      <c r="L416" s="92"/>
      <c r="M416" s="90"/>
      <c r="N416" s="90"/>
      <c r="O416" s="93"/>
      <c r="P416" s="90"/>
    </row>
    <row r="417" ht="15.75" customHeight="1">
      <c r="A417" s="90"/>
      <c r="B417" s="90"/>
      <c r="C417" s="90"/>
      <c r="D417" s="91"/>
      <c r="E417" s="90"/>
      <c r="F417" s="90"/>
      <c r="G417" s="90"/>
      <c r="H417" s="90"/>
      <c r="I417" s="90"/>
      <c r="J417" s="92"/>
      <c r="K417" s="92"/>
      <c r="L417" s="92"/>
      <c r="M417" s="90"/>
      <c r="N417" s="90"/>
      <c r="O417" s="93"/>
      <c r="P417" s="90"/>
    </row>
    <row r="418" ht="15.75" customHeight="1">
      <c r="A418" s="90"/>
      <c r="B418" s="90"/>
      <c r="C418" s="90"/>
      <c r="D418" s="91"/>
      <c r="E418" s="90"/>
      <c r="F418" s="90"/>
      <c r="G418" s="90"/>
      <c r="H418" s="90"/>
      <c r="I418" s="90"/>
      <c r="J418" s="92"/>
      <c r="K418" s="92"/>
      <c r="L418" s="92"/>
      <c r="M418" s="90"/>
      <c r="N418" s="90"/>
      <c r="O418" s="93"/>
      <c r="P418" s="90"/>
    </row>
    <row r="419" ht="15.75" customHeight="1">
      <c r="A419" s="90"/>
      <c r="B419" s="90"/>
      <c r="C419" s="90"/>
      <c r="D419" s="91"/>
      <c r="E419" s="90"/>
      <c r="F419" s="90"/>
      <c r="G419" s="90"/>
      <c r="H419" s="90"/>
      <c r="I419" s="90"/>
      <c r="J419" s="92"/>
      <c r="K419" s="92"/>
      <c r="L419" s="92"/>
      <c r="M419" s="90"/>
      <c r="N419" s="90"/>
      <c r="O419" s="93"/>
      <c r="P419" s="90"/>
    </row>
    <row r="420" ht="15.75" customHeight="1">
      <c r="A420" s="90"/>
      <c r="B420" s="90"/>
      <c r="C420" s="90"/>
      <c r="D420" s="91"/>
      <c r="E420" s="90"/>
      <c r="F420" s="90"/>
      <c r="G420" s="90"/>
      <c r="H420" s="90"/>
      <c r="I420" s="90"/>
      <c r="J420" s="92"/>
      <c r="K420" s="92"/>
      <c r="L420" s="92"/>
      <c r="M420" s="90"/>
      <c r="N420" s="90"/>
      <c r="O420" s="93"/>
      <c r="P420" s="90"/>
    </row>
    <row r="421" ht="15.75" customHeight="1">
      <c r="A421" s="90"/>
      <c r="B421" s="90"/>
      <c r="C421" s="90"/>
      <c r="D421" s="91"/>
      <c r="E421" s="90"/>
      <c r="F421" s="90"/>
      <c r="G421" s="90"/>
      <c r="H421" s="90"/>
      <c r="I421" s="90"/>
      <c r="J421" s="92"/>
      <c r="K421" s="92"/>
      <c r="L421" s="92"/>
      <c r="M421" s="90"/>
      <c r="N421" s="90"/>
      <c r="O421" s="93"/>
      <c r="P421" s="90"/>
    </row>
    <row r="422" ht="15.75" customHeight="1">
      <c r="A422" s="90"/>
      <c r="B422" s="90"/>
      <c r="C422" s="90"/>
      <c r="D422" s="91"/>
      <c r="E422" s="90"/>
      <c r="F422" s="90"/>
      <c r="G422" s="90"/>
      <c r="H422" s="90"/>
      <c r="I422" s="90"/>
      <c r="J422" s="92"/>
      <c r="K422" s="92"/>
      <c r="L422" s="92"/>
      <c r="M422" s="90"/>
      <c r="N422" s="90"/>
      <c r="O422" s="93"/>
      <c r="P422" s="90"/>
    </row>
    <row r="423" ht="15.75" customHeight="1">
      <c r="A423" s="90"/>
      <c r="B423" s="90"/>
      <c r="C423" s="90"/>
      <c r="D423" s="91"/>
      <c r="E423" s="90"/>
      <c r="F423" s="90"/>
      <c r="G423" s="90"/>
      <c r="H423" s="90"/>
      <c r="I423" s="90"/>
      <c r="J423" s="92"/>
      <c r="K423" s="92"/>
      <c r="L423" s="92"/>
      <c r="M423" s="90"/>
      <c r="N423" s="90"/>
      <c r="O423" s="93"/>
      <c r="P423" s="90"/>
    </row>
    <row r="424" ht="15.75" customHeight="1">
      <c r="A424" s="90"/>
      <c r="B424" s="90"/>
      <c r="C424" s="90"/>
      <c r="D424" s="91"/>
      <c r="E424" s="90"/>
      <c r="F424" s="90"/>
      <c r="G424" s="90"/>
      <c r="H424" s="90"/>
      <c r="I424" s="90"/>
      <c r="J424" s="92"/>
      <c r="K424" s="92"/>
      <c r="L424" s="92"/>
      <c r="M424" s="90"/>
      <c r="N424" s="90"/>
      <c r="O424" s="93"/>
      <c r="P424" s="90"/>
    </row>
    <row r="425" ht="15.75" customHeight="1">
      <c r="A425" s="90"/>
      <c r="B425" s="90"/>
      <c r="C425" s="90"/>
      <c r="D425" s="91"/>
      <c r="E425" s="90"/>
      <c r="F425" s="90"/>
      <c r="G425" s="90"/>
      <c r="H425" s="90"/>
      <c r="I425" s="90"/>
      <c r="J425" s="92"/>
      <c r="K425" s="92"/>
      <c r="L425" s="92"/>
      <c r="M425" s="90"/>
      <c r="N425" s="90"/>
      <c r="O425" s="93"/>
      <c r="P425" s="90"/>
    </row>
    <row r="426" ht="15.75" customHeight="1">
      <c r="A426" s="90"/>
      <c r="B426" s="90"/>
      <c r="C426" s="90"/>
      <c r="D426" s="91"/>
      <c r="E426" s="90"/>
      <c r="F426" s="90"/>
      <c r="G426" s="90"/>
      <c r="H426" s="90"/>
      <c r="I426" s="90"/>
      <c r="J426" s="92"/>
      <c r="K426" s="92"/>
      <c r="L426" s="92"/>
      <c r="M426" s="90"/>
      <c r="N426" s="90"/>
      <c r="O426" s="93"/>
      <c r="P426" s="90"/>
    </row>
    <row r="427" ht="15.75" customHeight="1">
      <c r="A427" s="90"/>
      <c r="B427" s="90"/>
      <c r="C427" s="90"/>
      <c r="D427" s="91"/>
      <c r="E427" s="90"/>
      <c r="F427" s="90"/>
      <c r="G427" s="90"/>
      <c r="H427" s="90"/>
      <c r="I427" s="90"/>
      <c r="J427" s="92"/>
      <c r="K427" s="92"/>
      <c r="L427" s="92"/>
      <c r="M427" s="90"/>
      <c r="N427" s="90"/>
      <c r="O427" s="93"/>
      <c r="P427" s="90"/>
    </row>
    <row r="428" ht="15.75" customHeight="1">
      <c r="A428" s="90"/>
      <c r="B428" s="90"/>
      <c r="C428" s="90"/>
      <c r="D428" s="91"/>
      <c r="E428" s="90"/>
      <c r="F428" s="90"/>
      <c r="G428" s="90"/>
      <c r="H428" s="90"/>
      <c r="I428" s="90"/>
      <c r="J428" s="92"/>
      <c r="K428" s="92"/>
      <c r="L428" s="92"/>
      <c r="M428" s="90"/>
      <c r="N428" s="90"/>
      <c r="O428" s="93"/>
      <c r="P428" s="90"/>
    </row>
    <row r="429" ht="15.75" customHeight="1">
      <c r="A429" s="90"/>
      <c r="B429" s="90"/>
      <c r="C429" s="90"/>
      <c r="D429" s="91"/>
      <c r="E429" s="90"/>
      <c r="F429" s="90"/>
      <c r="G429" s="90"/>
      <c r="H429" s="90"/>
      <c r="I429" s="90"/>
      <c r="J429" s="92"/>
      <c r="K429" s="92"/>
      <c r="L429" s="92"/>
      <c r="M429" s="90"/>
      <c r="N429" s="90"/>
      <c r="O429" s="93"/>
      <c r="P429" s="90"/>
    </row>
    <row r="430" ht="15.75" customHeight="1">
      <c r="A430" s="90"/>
      <c r="B430" s="90"/>
      <c r="C430" s="90"/>
      <c r="D430" s="91"/>
      <c r="E430" s="90"/>
      <c r="F430" s="90"/>
      <c r="G430" s="90"/>
      <c r="H430" s="90"/>
      <c r="I430" s="90"/>
      <c r="J430" s="92"/>
      <c r="K430" s="92"/>
      <c r="L430" s="92"/>
      <c r="M430" s="90"/>
      <c r="N430" s="90"/>
      <c r="O430" s="93"/>
      <c r="P430" s="90"/>
    </row>
    <row r="431" ht="15.75" customHeight="1">
      <c r="A431" s="90"/>
      <c r="B431" s="90"/>
      <c r="C431" s="90"/>
      <c r="D431" s="91"/>
      <c r="E431" s="90"/>
      <c r="F431" s="90"/>
      <c r="G431" s="90"/>
      <c r="H431" s="90"/>
      <c r="I431" s="90"/>
      <c r="J431" s="92"/>
      <c r="K431" s="92"/>
      <c r="L431" s="92"/>
      <c r="M431" s="90"/>
      <c r="N431" s="90"/>
      <c r="O431" s="93"/>
      <c r="P431" s="90"/>
    </row>
    <row r="432" ht="15.75" customHeight="1">
      <c r="A432" s="90"/>
      <c r="B432" s="90"/>
      <c r="C432" s="90"/>
      <c r="D432" s="91"/>
      <c r="E432" s="90"/>
      <c r="F432" s="90"/>
      <c r="G432" s="90"/>
      <c r="H432" s="90"/>
      <c r="I432" s="90"/>
      <c r="J432" s="92"/>
      <c r="K432" s="92"/>
      <c r="L432" s="92"/>
      <c r="M432" s="90"/>
      <c r="N432" s="90"/>
      <c r="O432" s="93"/>
      <c r="P432" s="90"/>
    </row>
    <row r="433" ht="15.75" customHeight="1">
      <c r="A433" s="90"/>
      <c r="B433" s="90"/>
      <c r="C433" s="90"/>
      <c r="D433" s="91"/>
      <c r="E433" s="90"/>
      <c r="F433" s="90"/>
      <c r="G433" s="90"/>
      <c r="H433" s="90"/>
      <c r="I433" s="90"/>
      <c r="J433" s="92"/>
      <c r="K433" s="92"/>
      <c r="L433" s="92"/>
      <c r="M433" s="90"/>
      <c r="N433" s="90"/>
      <c r="O433" s="93"/>
      <c r="P433" s="90"/>
    </row>
    <row r="434" ht="15.75" customHeight="1">
      <c r="A434" s="90"/>
      <c r="B434" s="90"/>
      <c r="C434" s="90"/>
      <c r="D434" s="91"/>
      <c r="E434" s="90"/>
      <c r="F434" s="90"/>
      <c r="G434" s="90"/>
      <c r="H434" s="90"/>
      <c r="I434" s="90"/>
      <c r="J434" s="92"/>
      <c r="K434" s="92"/>
      <c r="L434" s="92"/>
      <c r="M434" s="90"/>
      <c r="N434" s="90"/>
      <c r="O434" s="93"/>
      <c r="P434" s="90"/>
    </row>
    <row r="435" ht="15.75" customHeight="1">
      <c r="A435" s="90"/>
      <c r="B435" s="90"/>
      <c r="C435" s="90"/>
      <c r="D435" s="91"/>
      <c r="E435" s="90"/>
      <c r="F435" s="90"/>
      <c r="G435" s="90"/>
      <c r="H435" s="90"/>
      <c r="I435" s="90"/>
      <c r="J435" s="92"/>
      <c r="K435" s="92"/>
      <c r="L435" s="92"/>
      <c r="M435" s="90"/>
      <c r="N435" s="90"/>
      <c r="O435" s="93"/>
      <c r="P435" s="90"/>
    </row>
    <row r="436" ht="15.75" customHeight="1">
      <c r="A436" s="90"/>
      <c r="B436" s="90"/>
      <c r="C436" s="90"/>
      <c r="D436" s="91"/>
      <c r="E436" s="90"/>
      <c r="F436" s="90"/>
      <c r="G436" s="90"/>
      <c r="H436" s="90"/>
      <c r="I436" s="90"/>
      <c r="J436" s="92"/>
      <c r="K436" s="92"/>
      <c r="L436" s="92"/>
      <c r="M436" s="90"/>
      <c r="N436" s="90"/>
      <c r="O436" s="93"/>
      <c r="P436" s="90"/>
    </row>
    <row r="437" ht="15.75" customHeight="1">
      <c r="A437" s="90"/>
      <c r="B437" s="90"/>
      <c r="C437" s="90"/>
      <c r="D437" s="91"/>
      <c r="E437" s="90"/>
      <c r="F437" s="90"/>
      <c r="G437" s="90"/>
      <c r="H437" s="90"/>
      <c r="I437" s="90"/>
      <c r="J437" s="92"/>
      <c r="K437" s="92"/>
      <c r="L437" s="92"/>
      <c r="M437" s="90"/>
      <c r="N437" s="90"/>
      <c r="O437" s="93"/>
      <c r="P437" s="90"/>
    </row>
    <row r="438" ht="15.75" customHeight="1">
      <c r="A438" s="90"/>
      <c r="B438" s="90"/>
      <c r="C438" s="90"/>
      <c r="D438" s="91"/>
      <c r="E438" s="90"/>
      <c r="F438" s="90"/>
      <c r="G438" s="90"/>
      <c r="H438" s="90"/>
      <c r="I438" s="90"/>
      <c r="J438" s="92"/>
      <c r="K438" s="92"/>
      <c r="L438" s="92"/>
      <c r="M438" s="90"/>
      <c r="N438" s="90"/>
      <c r="O438" s="93"/>
      <c r="P438" s="90"/>
    </row>
    <row r="439" ht="15.75" customHeight="1">
      <c r="A439" s="90"/>
      <c r="B439" s="90"/>
      <c r="C439" s="90"/>
      <c r="D439" s="91"/>
      <c r="E439" s="90"/>
      <c r="F439" s="90"/>
      <c r="G439" s="90"/>
      <c r="H439" s="90"/>
      <c r="I439" s="90"/>
      <c r="J439" s="92"/>
      <c r="K439" s="92"/>
      <c r="L439" s="92"/>
      <c r="M439" s="90"/>
      <c r="N439" s="90"/>
      <c r="O439" s="93"/>
      <c r="P439" s="90"/>
    </row>
    <row r="440" ht="15.75" customHeight="1">
      <c r="A440" s="90"/>
      <c r="B440" s="90"/>
      <c r="C440" s="90"/>
      <c r="D440" s="91"/>
      <c r="E440" s="90"/>
      <c r="F440" s="90"/>
      <c r="G440" s="90"/>
      <c r="H440" s="90"/>
      <c r="I440" s="90"/>
      <c r="J440" s="92"/>
      <c r="K440" s="92"/>
      <c r="L440" s="92"/>
      <c r="M440" s="90"/>
      <c r="N440" s="90"/>
      <c r="O440" s="93"/>
      <c r="P440" s="90"/>
    </row>
    <row r="441" ht="15.75" customHeight="1">
      <c r="A441" s="90"/>
      <c r="B441" s="90"/>
      <c r="C441" s="90"/>
      <c r="D441" s="91"/>
      <c r="E441" s="90"/>
      <c r="F441" s="90"/>
      <c r="G441" s="90"/>
      <c r="H441" s="90"/>
      <c r="I441" s="90"/>
      <c r="J441" s="92"/>
      <c r="K441" s="92"/>
      <c r="L441" s="92"/>
      <c r="M441" s="90"/>
      <c r="N441" s="90"/>
      <c r="O441" s="93"/>
      <c r="P441" s="90"/>
    </row>
    <row r="442" ht="15.75" customHeight="1">
      <c r="A442" s="90"/>
      <c r="B442" s="90"/>
      <c r="C442" s="90"/>
      <c r="D442" s="91"/>
      <c r="E442" s="90"/>
      <c r="F442" s="90"/>
      <c r="G442" s="90"/>
      <c r="H442" s="90"/>
      <c r="I442" s="90"/>
      <c r="J442" s="92"/>
      <c r="K442" s="92"/>
      <c r="L442" s="92"/>
      <c r="M442" s="90"/>
      <c r="N442" s="90"/>
      <c r="O442" s="93"/>
      <c r="P442" s="90"/>
    </row>
    <row r="443" ht="15.75" customHeight="1">
      <c r="A443" s="90"/>
      <c r="B443" s="90"/>
      <c r="C443" s="90"/>
      <c r="D443" s="91"/>
      <c r="E443" s="90"/>
      <c r="F443" s="90"/>
      <c r="G443" s="90"/>
      <c r="H443" s="90"/>
      <c r="I443" s="90"/>
      <c r="J443" s="92"/>
      <c r="K443" s="92"/>
      <c r="L443" s="92"/>
      <c r="M443" s="90"/>
      <c r="N443" s="90"/>
      <c r="O443" s="93"/>
      <c r="P443" s="90"/>
    </row>
    <row r="444" ht="15.75" customHeight="1">
      <c r="A444" s="90"/>
      <c r="B444" s="90"/>
      <c r="C444" s="90"/>
      <c r="D444" s="91"/>
      <c r="E444" s="90"/>
      <c r="F444" s="90"/>
      <c r="G444" s="90"/>
      <c r="H444" s="90"/>
      <c r="I444" s="90"/>
      <c r="J444" s="92"/>
      <c r="K444" s="92"/>
      <c r="L444" s="92"/>
      <c r="M444" s="90"/>
      <c r="N444" s="90"/>
      <c r="O444" s="93"/>
      <c r="P444" s="90"/>
    </row>
    <row r="445" ht="15.75" customHeight="1">
      <c r="A445" s="90"/>
      <c r="B445" s="90"/>
      <c r="C445" s="90"/>
      <c r="D445" s="91"/>
      <c r="E445" s="90"/>
      <c r="F445" s="90"/>
      <c r="G445" s="90"/>
      <c r="H445" s="90"/>
      <c r="I445" s="90"/>
      <c r="J445" s="92"/>
      <c r="K445" s="92"/>
      <c r="L445" s="92"/>
      <c r="M445" s="90"/>
      <c r="N445" s="90"/>
      <c r="O445" s="93"/>
      <c r="P445" s="90"/>
    </row>
    <row r="446" ht="15.75" customHeight="1">
      <c r="A446" s="90"/>
      <c r="B446" s="90"/>
      <c r="C446" s="90"/>
      <c r="D446" s="91"/>
      <c r="E446" s="90"/>
      <c r="F446" s="90"/>
      <c r="G446" s="90"/>
      <c r="H446" s="90"/>
      <c r="I446" s="90"/>
      <c r="J446" s="92"/>
      <c r="K446" s="92"/>
      <c r="L446" s="92"/>
      <c r="M446" s="90"/>
      <c r="N446" s="90"/>
      <c r="O446" s="93"/>
      <c r="P446" s="90"/>
    </row>
    <row r="447" ht="15.75" customHeight="1">
      <c r="A447" s="90"/>
      <c r="B447" s="90"/>
      <c r="C447" s="90"/>
      <c r="D447" s="91"/>
      <c r="E447" s="90"/>
      <c r="F447" s="90"/>
      <c r="G447" s="90"/>
      <c r="H447" s="90"/>
      <c r="I447" s="90"/>
      <c r="J447" s="92"/>
      <c r="K447" s="92"/>
      <c r="L447" s="92"/>
      <c r="M447" s="90"/>
      <c r="N447" s="90"/>
      <c r="O447" s="93"/>
      <c r="P447" s="90"/>
    </row>
    <row r="448" ht="15.75" customHeight="1">
      <c r="A448" s="90"/>
      <c r="B448" s="90"/>
      <c r="C448" s="90"/>
      <c r="D448" s="91"/>
      <c r="E448" s="90"/>
      <c r="F448" s="90"/>
      <c r="G448" s="90"/>
      <c r="H448" s="90"/>
      <c r="I448" s="90"/>
      <c r="J448" s="92"/>
      <c r="K448" s="92"/>
      <c r="L448" s="92"/>
      <c r="M448" s="90"/>
      <c r="N448" s="90"/>
      <c r="O448" s="93"/>
      <c r="P448" s="90"/>
    </row>
    <row r="449" ht="15.75" customHeight="1">
      <c r="A449" s="90"/>
      <c r="B449" s="90"/>
      <c r="C449" s="90"/>
      <c r="D449" s="91"/>
      <c r="E449" s="90"/>
      <c r="F449" s="90"/>
      <c r="G449" s="90"/>
      <c r="H449" s="90"/>
      <c r="I449" s="90"/>
      <c r="J449" s="92"/>
      <c r="K449" s="92"/>
      <c r="L449" s="92"/>
      <c r="M449" s="90"/>
      <c r="N449" s="90"/>
      <c r="O449" s="93"/>
      <c r="P449" s="90"/>
    </row>
    <row r="450" ht="15.75" customHeight="1">
      <c r="A450" s="90"/>
      <c r="B450" s="90"/>
      <c r="C450" s="90"/>
      <c r="D450" s="91"/>
      <c r="E450" s="90"/>
      <c r="F450" s="90"/>
      <c r="G450" s="90"/>
      <c r="H450" s="90"/>
      <c r="I450" s="90"/>
      <c r="J450" s="92"/>
      <c r="K450" s="92"/>
      <c r="L450" s="92"/>
      <c r="M450" s="90"/>
      <c r="N450" s="90"/>
      <c r="O450" s="93"/>
      <c r="P450" s="90"/>
    </row>
    <row r="451" ht="15.75" customHeight="1">
      <c r="A451" s="90"/>
      <c r="B451" s="90"/>
      <c r="C451" s="90"/>
      <c r="D451" s="91"/>
      <c r="E451" s="90"/>
      <c r="F451" s="90"/>
      <c r="G451" s="90"/>
      <c r="H451" s="90"/>
      <c r="I451" s="90"/>
      <c r="J451" s="92"/>
      <c r="K451" s="92"/>
      <c r="L451" s="92"/>
      <c r="M451" s="90"/>
      <c r="N451" s="90"/>
      <c r="O451" s="93"/>
      <c r="P451" s="90"/>
    </row>
    <row r="452" ht="15.75" customHeight="1">
      <c r="A452" s="90"/>
      <c r="B452" s="90"/>
      <c r="C452" s="90"/>
      <c r="D452" s="91"/>
      <c r="E452" s="90"/>
      <c r="F452" s="90"/>
      <c r="G452" s="90"/>
      <c r="H452" s="90"/>
      <c r="I452" s="90"/>
      <c r="J452" s="92"/>
      <c r="K452" s="92"/>
      <c r="L452" s="92"/>
      <c r="M452" s="90"/>
      <c r="N452" s="90"/>
      <c r="O452" s="93"/>
      <c r="P452" s="90"/>
    </row>
    <row r="453" ht="15.75" customHeight="1">
      <c r="A453" s="90"/>
      <c r="B453" s="90"/>
      <c r="C453" s="90"/>
      <c r="D453" s="91"/>
      <c r="E453" s="90"/>
      <c r="F453" s="90"/>
      <c r="G453" s="90"/>
      <c r="H453" s="90"/>
      <c r="I453" s="90"/>
      <c r="J453" s="92"/>
      <c r="K453" s="92"/>
      <c r="L453" s="92"/>
      <c r="M453" s="90"/>
      <c r="N453" s="90"/>
      <c r="O453" s="93"/>
      <c r="P453" s="90"/>
    </row>
    <row r="454" ht="15.75" customHeight="1">
      <c r="A454" s="90"/>
      <c r="B454" s="90"/>
      <c r="C454" s="90"/>
      <c r="D454" s="91"/>
      <c r="E454" s="90"/>
      <c r="F454" s="90"/>
      <c r="G454" s="90"/>
      <c r="H454" s="90"/>
      <c r="I454" s="90"/>
      <c r="J454" s="92"/>
      <c r="K454" s="92"/>
      <c r="L454" s="92"/>
      <c r="M454" s="90"/>
      <c r="N454" s="90"/>
      <c r="O454" s="93"/>
      <c r="P454" s="90"/>
    </row>
    <row r="455" ht="15.75" customHeight="1">
      <c r="A455" s="90"/>
      <c r="B455" s="90"/>
      <c r="C455" s="90"/>
      <c r="D455" s="91"/>
      <c r="E455" s="90"/>
      <c r="F455" s="90"/>
      <c r="G455" s="90"/>
      <c r="H455" s="90"/>
      <c r="I455" s="90"/>
      <c r="J455" s="92"/>
      <c r="K455" s="92"/>
      <c r="L455" s="92"/>
      <c r="M455" s="90"/>
      <c r="N455" s="90"/>
      <c r="O455" s="93"/>
      <c r="P455" s="90"/>
    </row>
    <row r="456" ht="15.75" customHeight="1">
      <c r="A456" s="90"/>
      <c r="B456" s="90"/>
      <c r="C456" s="90"/>
      <c r="D456" s="91"/>
      <c r="E456" s="90"/>
      <c r="F456" s="90"/>
      <c r="G456" s="90"/>
      <c r="H456" s="90"/>
      <c r="I456" s="90"/>
      <c r="J456" s="92"/>
      <c r="K456" s="92"/>
      <c r="L456" s="92"/>
      <c r="M456" s="90"/>
      <c r="N456" s="90"/>
      <c r="O456" s="93"/>
      <c r="P456" s="90"/>
    </row>
    <row r="457" ht="15.75" customHeight="1">
      <c r="A457" s="90"/>
      <c r="B457" s="90"/>
      <c r="C457" s="90"/>
      <c r="D457" s="91"/>
      <c r="E457" s="90"/>
      <c r="F457" s="90"/>
      <c r="G457" s="90"/>
      <c r="H457" s="90"/>
      <c r="I457" s="90"/>
      <c r="J457" s="92"/>
      <c r="K457" s="92"/>
      <c r="L457" s="92"/>
      <c r="M457" s="90"/>
      <c r="N457" s="90"/>
      <c r="O457" s="93"/>
      <c r="P457" s="90"/>
    </row>
    <row r="458" ht="15.75" customHeight="1">
      <c r="A458" s="90"/>
      <c r="B458" s="90"/>
      <c r="C458" s="90"/>
      <c r="D458" s="91"/>
      <c r="E458" s="90"/>
      <c r="F458" s="90"/>
      <c r="G458" s="90"/>
      <c r="H458" s="90"/>
      <c r="I458" s="90"/>
      <c r="J458" s="92"/>
      <c r="K458" s="92"/>
      <c r="L458" s="92"/>
      <c r="M458" s="90"/>
      <c r="N458" s="90"/>
      <c r="O458" s="93"/>
      <c r="P458" s="90"/>
    </row>
    <row r="459" ht="15.75" customHeight="1">
      <c r="A459" s="90"/>
      <c r="B459" s="90"/>
      <c r="C459" s="90"/>
      <c r="D459" s="91"/>
      <c r="E459" s="90"/>
      <c r="F459" s="90"/>
      <c r="G459" s="90"/>
      <c r="H459" s="90"/>
      <c r="I459" s="90"/>
      <c r="J459" s="92"/>
      <c r="K459" s="92"/>
      <c r="L459" s="92"/>
      <c r="M459" s="90"/>
      <c r="N459" s="90"/>
      <c r="O459" s="93"/>
      <c r="P459" s="90"/>
    </row>
    <row r="460" ht="15.75" customHeight="1">
      <c r="A460" s="90"/>
      <c r="B460" s="90"/>
      <c r="C460" s="90"/>
      <c r="D460" s="91"/>
      <c r="E460" s="90"/>
      <c r="F460" s="90"/>
      <c r="G460" s="90"/>
      <c r="H460" s="90"/>
      <c r="I460" s="90"/>
      <c r="J460" s="92"/>
      <c r="K460" s="92"/>
      <c r="L460" s="92"/>
      <c r="M460" s="90"/>
      <c r="N460" s="90"/>
      <c r="O460" s="93"/>
      <c r="P460" s="90"/>
    </row>
    <row r="461" ht="15.75" customHeight="1">
      <c r="A461" s="90"/>
      <c r="B461" s="90"/>
      <c r="C461" s="90"/>
      <c r="D461" s="91"/>
      <c r="E461" s="90"/>
      <c r="F461" s="90"/>
      <c r="G461" s="90"/>
      <c r="H461" s="90"/>
      <c r="I461" s="90"/>
      <c r="J461" s="92"/>
      <c r="K461" s="92"/>
      <c r="L461" s="92"/>
      <c r="M461" s="90"/>
      <c r="N461" s="90"/>
      <c r="O461" s="93"/>
      <c r="P461" s="90"/>
    </row>
    <row r="462" ht="15.75" customHeight="1">
      <c r="A462" s="90"/>
      <c r="B462" s="90"/>
      <c r="C462" s="90"/>
      <c r="D462" s="91"/>
      <c r="E462" s="90"/>
      <c r="F462" s="90"/>
      <c r="G462" s="90"/>
      <c r="H462" s="90"/>
      <c r="I462" s="90"/>
      <c r="J462" s="92"/>
      <c r="K462" s="92"/>
      <c r="L462" s="92"/>
      <c r="M462" s="90"/>
      <c r="N462" s="90"/>
      <c r="O462" s="93"/>
      <c r="P462" s="90"/>
    </row>
    <row r="463" ht="15.75" customHeight="1">
      <c r="A463" s="90"/>
      <c r="B463" s="90"/>
      <c r="C463" s="90"/>
      <c r="D463" s="91"/>
      <c r="E463" s="90"/>
      <c r="F463" s="90"/>
      <c r="G463" s="90"/>
      <c r="H463" s="90"/>
      <c r="I463" s="90"/>
      <c r="J463" s="92"/>
      <c r="K463" s="92"/>
      <c r="L463" s="92"/>
      <c r="M463" s="90"/>
      <c r="N463" s="90"/>
      <c r="O463" s="93"/>
      <c r="P463" s="90"/>
    </row>
    <row r="464" ht="15.75" customHeight="1">
      <c r="A464" s="90"/>
      <c r="B464" s="90"/>
      <c r="C464" s="90"/>
      <c r="D464" s="91"/>
      <c r="E464" s="90"/>
      <c r="F464" s="90"/>
      <c r="G464" s="90"/>
      <c r="H464" s="90"/>
      <c r="I464" s="90"/>
      <c r="J464" s="92"/>
      <c r="K464" s="92"/>
      <c r="L464" s="92"/>
      <c r="M464" s="90"/>
      <c r="N464" s="90"/>
      <c r="O464" s="93"/>
      <c r="P464" s="90"/>
    </row>
    <row r="465" ht="15.75" customHeight="1">
      <c r="A465" s="90"/>
      <c r="B465" s="90"/>
      <c r="C465" s="90"/>
      <c r="D465" s="91"/>
      <c r="E465" s="90"/>
      <c r="F465" s="90"/>
      <c r="G465" s="90"/>
      <c r="H465" s="90"/>
      <c r="I465" s="90"/>
      <c r="J465" s="92"/>
      <c r="K465" s="92"/>
      <c r="L465" s="92"/>
      <c r="M465" s="90"/>
      <c r="N465" s="90"/>
      <c r="O465" s="93"/>
      <c r="P465" s="90"/>
    </row>
    <row r="466" ht="15.75" customHeight="1">
      <c r="A466" s="90"/>
      <c r="B466" s="90"/>
      <c r="C466" s="90"/>
      <c r="D466" s="91"/>
      <c r="E466" s="90"/>
      <c r="F466" s="90"/>
      <c r="G466" s="90"/>
      <c r="H466" s="90"/>
      <c r="I466" s="90"/>
      <c r="J466" s="92"/>
      <c r="K466" s="92"/>
      <c r="L466" s="92"/>
      <c r="M466" s="90"/>
      <c r="N466" s="90"/>
      <c r="O466" s="93"/>
      <c r="P466" s="90"/>
    </row>
    <row r="467" ht="15.75" customHeight="1">
      <c r="A467" s="90"/>
      <c r="B467" s="90"/>
      <c r="C467" s="90"/>
      <c r="D467" s="91"/>
      <c r="E467" s="90"/>
      <c r="F467" s="90"/>
      <c r="G467" s="90"/>
      <c r="H467" s="90"/>
      <c r="I467" s="90"/>
      <c r="J467" s="92"/>
      <c r="K467" s="92"/>
      <c r="L467" s="92"/>
      <c r="M467" s="90"/>
      <c r="N467" s="90"/>
      <c r="O467" s="93"/>
      <c r="P467" s="90"/>
    </row>
    <row r="468" ht="15.75" customHeight="1">
      <c r="A468" s="90"/>
      <c r="B468" s="90"/>
      <c r="C468" s="90"/>
      <c r="D468" s="91"/>
      <c r="E468" s="90"/>
      <c r="F468" s="90"/>
      <c r="G468" s="90"/>
      <c r="H468" s="90"/>
      <c r="I468" s="90"/>
      <c r="J468" s="92"/>
      <c r="K468" s="92"/>
      <c r="L468" s="92"/>
      <c r="M468" s="90"/>
      <c r="N468" s="90"/>
      <c r="O468" s="93"/>
      <c r="P468" s="90"/>
    </row>
    <row r="469" ht="15.75" customHeight="1">
      <c r="A469" s="90"/>
      <c r="B469" s="90"/>
      <c r="C469" s="90"/>
      <c r="D469" s="91"/>
      <c r="E469" s="90"/>
      <c r="F469" s="90"/>
      <c r="G469" s="90"/>
      <c r="H469" s="90"/>
      <c r="I469" s="90"/>
      <c r="J469" s="92"/>
      <c r="K469" s="92"/>
      <c r="L469" s="92"/>
      <c r="M469" s="90"/>
      <c r="N469" s="90"/>
      <c r="O469" s="93"/>
      <c r="P469" s="90"/>
    </row>
    <row r="470" ht="15.75" customHeight="1">
      <c r="A470" s="90"/>
      <c r="B470" s="90"/>
      <c r="C470" s="90"/>
      <c r="D470" s="91"/>
      <c r="E470" s="90"/>
      <c r="F470" s="90"/>
      <c r="G470" s="90"/>
      <c r="H470" s="90"/>
      <c r="I470" s="90"/>
      <c r="J470" s="92"/>
      <c r="K470" s="92"/>
      <c r="L470" s="92"/>
      <c r="M470" s="90"/>
      <c r="N470" s="90"/>
      <c r="O470" s="93"/>
      <c r="P470" s="90"/>
    </row>
    <row r="471" ht="15.75" customHeight="1">
      <c r="A471" s="90"/>
      <c r="B471" s="90"/>
      <c r="C471" s="90"/>
      <c r="D471" s="91"/>
      <c r="E471" s="90"/>
      <c r="F471" s="90"/>
      <c r="G471" s="90"/>
      <c r="H471" s="90"/>
      <c r="I471" s="90"/>
      <c r="J471" s="92"/>
      <c r="K471" s="92"/>
      <c r="L471" s="92"/>
      <c r="M471" s="90"/>
      <c r="N471" s="90"/>
      <c r="O471" s="93"/>
      <c r="P471" s="90"/>
    </row>
    <row r="472" ht="15.75" customHeight="1">
      <c r="A472" s="90"/>
      <c r="B472" s="90"/>
      <c r="C472" s="90"/>
      <c r="D472" s="91"/>
      <c r="E472" s="90"/>
      <c r="F472" s="90"/>
      <c r="G472" s="90"/>
      <c r="H472" s="90"/>
      <c r="I472" s="90"/>
      <c r="J472" s="92"/>
      <c r="K472" s="92"/>
      <c r="L472" s="92"/>
      <c r="M472" s="90"/>
      <c r="N472" s="90"/>
      <c r="O472" s="93"/>
      <c r="P472" s="90"/>
    </row>
    <row r="473" ht="15.75" customHeight="1">
      <c r="A473" s="90"/>
      <c r="B473" s="90"/>
      <c r="C473" s="90"/>
      <c r="D473" s="91"/>
      <c r="E473" s="90"/>
      <c r="F473" s="90"/>
      <c r="G473" s="90"/>
      <c r="H473" s="90"/>
      <c r="I473" s="90"/>
      <c r="J473" s="92"/>
      <c r="K473" s="92"/>
      <c r="L473" s="92"/>
      <c r="M473" s="90"/>
      <c r="N473" s="90"/>
      <c r="O473" s="93"/>
      <c r="P473" s="90"/>
    </row>
    <row r="474" ht="15.75" customHeight="1">
      <c r="A474" s="90"/>
      <c r="B474" s="90"/>
      <c r="C474" s="90"/>
      <c r="D474" s="91"/>
      <c r="E474" s="90"/>
      <c r="F474" s="90"/>
      <c r="G474" s="90"/>
      <c r="H474" s="90"/>
      <c r="I474" s="90"/>
      <c r="J474" s="92"/>
      <c r="K474" s="92"/>
      <c r="L474" s="92"/>
      <c r="M474" s="90"/>
      <c r="N474" s="90"/>
      <c r="O474" s="93"/>
      <c r="P474" s="90"/>
    </row>
    <row r="475" ht="15.75" customHeight="1">
      <c r="A475" s="90"/>
      <c r="B475" s="90"/>
      <c r="C475" s="90"/>
      <c r="D475" s="91"/>
      <c r="E475" s="90"/>
      <c r="F475" s="90"/>
      <c r="G475" s="90"/>
      <c r="H475" s="90"/>
      <c r="I475" s="90"/>
      <c r="J475" s="92"/>
      <c r="K475" s="92"/>
      <c r="L475" s="92"/>
      <c r="M475" s="90"/>
      <c r="N475" s="90"/>
      <c r="O475" s="93"/>
      <c r="P475" s="90"/>
    </row>
    <row r="476" ht="15.75" customHeight="1">
      <c r="A476" s="90"/>
      <c r="B476" s="90"/>
      <c r="C476" s="90"/>
      <c r="D476" s="91"/>
      <c r="E476" s="90"/>
      <c r="F476" s="90"/>
      <c r="G476" s="90"/>
      <c r="H476" s="90"/>
      <c r="I476" s="90"/>
      <c r="J476" s="92"/>
      <c r="K476" s="92"/>
      <c r="L476" s="92"/>
      <c r="M476" s="90"/>
      <c r="N476" s="90"/>
      <c r="O476" s="93"/>
      <c r="P476" s="90"/>
    </row>
    <row r="477" ht="15.75" customHeight="1">
      <c r="A477" s="90"/>
      <c r="B477" s="90"/>
      <c r="C477" s="90"/>
      <c r="D477" s="91"/>
      <c r="E477" s="90"/>
      <c r="F477" s="90"/>
      <c r="G477" s="90"/>
      <c r="H477" s="90"/>
      <c r="I477" s="90"/>
      <c r="J477" s="92"/>
      <c r="K477" s="92"/>
      <c r="L477" s="92"/>
      <c r="M477" s="90"/>
      <c r="N477" s="90"/>
      <c r="O477" s="93"/>
      <c r="P477" s="90"/>
    </row>
    <row r="478" ht="15.75" customHeight="1">
      <c r="A478" s="90"/>
      <c r="B478" s="90"/>
      <c r="C478" s="90"/>
      <c r="D478" s="91"/>
      <c r="E478" s="90"/>
      <c r="F478" s="90"/>
      <c r="G478" s="90"/>
      <c r="H478" s="90"/>
      <c r="I478" s="90"/>
      <c r="J478" s="92"/>
      <c r="K478" s="92"/>
      <c r="L478" s="92"/>
      <c r="M478" s="90"/>
      <c r="N478" s="90"/>
      <c r="O478" s="93"/>
      <c r="P478" s="90"/>
    </row>
    <row r="479" ht="15.75" customHeight="1">
      <c r="A479" s="90"/>
      <c r="B479" s="90"/>
      <c r="C479" s="90"/>
      <c r="D479" s="91"/>
      <c r="E479" s="90"/>
      <c r="F479" s="90"/>
      <c r="G479" s="90"/>
      <c r="H479" s="90"/>
      <c r="I479" s="90"/>
      <c r="J479" s="92"/>
      <c r="K479" s="92"/>
      <c r="L479" s="92"/>
      <c r="M479" s="90"/>
      <c r="N479" s="90"/>
      <c r="O479" s="93"/>
      <c r="P479" s="90"/>
    </row>
    <row r="480" ht="15.75" customHeight="1">
      <c r="A480" s="90"/>
      <c r="B480" s="90"/>
      <c r="C480" s="90"/>
      <c r="D480" s="91"/>
      <c r="E480" s="90"/>
      <c r="F480" s="90"/>
      <c r="G480" s="90"/>
      <c r="H480" s="90"/>
      <c r="I480" s="90"/>
      <c r="J480" s="92"/>
      <c r="K480" s="92"/>
      <c r="L480" s="92"/>
      <c r="M480" s="90"/>
      <c r="N480" s="90"/>
      <c r="O480" s="93"/>
      <c r="P480" s="90"/>
    </row>
    <row r="481" ht="15.75" customHeight="1">
      <c r="A481" s="90"/>
      <c r="B481" s="90"/>
      <c r="C481" s="90"/>
      <c r="D481" s="91"/>
      <c r="E481" s="90"/>
      <c r="F481" s="90"/>
      <c r="G481" s="90"/>
      <c r="H481" s="90"/>
      <c r="I481" s="90"/>
      <c r="J481" s="92"/>
      <c r="K481" s="92"/>
      <c r="L481" s="92"/>
      <c r="M481" s="90"/>
      <c r="N481" s="90"/>
      <c r="O481" s="93"/>
      <c r="P481" s="90"/>
    </row>
    <row r="482" ht="15.75" customHeight="1">
      <c r="A482" s="90"/>
      <c r="B482" s="90"/>
      <c r="C482" s="90"/>
      <c r="D482" s="91"/>
      <c r="E482" s="90"/>
      <c r="F482" s="90"/>
      <c r="G482" s="90"/>
      <c r="H482" s="90"/>
      <c r="I482" s="90"/>
      <c r="J482" s="92"/>
      <c r="K482" s="92"/>
      <c r="L482" s="92"/>
      <c r="M482" s="90"/>
      <c r="N482" s="90"/>
      <c r="O482" s="93"/>
      <c r="P482" s="90"/>
    </row>
    <row r="483" ht="15.75" customHeight="1">
      <c r="A483" s="90"/>
      <c r="B483" s="90"/>
      <c r="C483" s="90"/>
      <c r="D483" s="91"/>
      <c r="E483" s="90"/>
      <c r="F483" s="90"/>
      <c r="G483" s="90"/>
      <c r="H483" s="90"/>
      <c r="I483" s="90"/>
      <c r="J483" s="92"/>
      <c r="K483" s="92"/>
      <c r="L483" s="92"/>
      <c r="M483" s="90"/>
      <c r="N483" s="90"/>
      <c r="O483" s="93"/>
      <c r="P483" s="90"/>
    </row>
    <row r="484" ht="15.75" customHeight="1">
      <c r="A484" s="90"/>
      <c r="B484" s="90"/>
      <c r="C484" s="90"/>
      <c r="D484" s="91"/>
      <c r="E484" s="90"/>
      <c r="F484" s="90"/>
      <c r="G484" s="90"/>
      <c r="H484" s="90"/>
      <c r="I484" s="90"/>
      <c r="J484" s="92"/>
      <c r="K484" s="92"/>
      <c r="L484" s="92"/>
      <c r="M484" s="90"/>
      <c r="N484" s="90"/>
      <c r="O484" s="93"/>
      <c r="P484" s="90"/>
    </row>
    <row r="485" ht="15.75" customHeight="1">
      <c r="A485" s="90"/>
      <c r="B485" s="90"/>
      <c r="C485" s="90"/>
      <c r="D485" s="91"/>
      <c r="E485" s="90"/>
      <c r="F485" s="90"/>
      <c r="G485" s="90"/>
      <c r="H485" s="90"/>
      <c r="I485" s="90"/>
      <c r="J485" s="92"/>
      <c r="K485" s="92"/>
      <c r="L485" s="92"/>
      <c r="M485" s="90"/>
      <c r="N485" s="90"/>
      <c r="O485" s="93"/>
      <c r="P485" s="90"/>
    </row>
    <row r="486" ht="15.75" customHeight="1">
      <c r="A486" s="90"/>
      <c r="B486" s="90"/>
      <c r="C486" s="90"/>
      <c r="D486" s="91"/>
      <c r="E486" s="90"/>
      <c r="F486" s="90"/>
      <c r="G486" s="90"/>
      <c r="H486" s="90"/>
      <c r="I486" s="90"/>
      <c r="J486" s="92"/>
      <c r="K486" s="92"/>
      <c r="L486" s="92"/>
      <c r="M486" s="90"/>
      <c r="N486" s="90"/>
      <c r="O486" s="93"/>
      <c r="P486" s="90"/>
    </row>
    <row r="487" ht="15.75" customHeight="1">
      <c r="A487" s="90"/>
      <c r="B487" s="90"/>
      <c r="C487" s="90"/>
      <c r="D487" s="91"/>
      <c r="E487" s="90"/>
      <c r="F487" s="90"/>
      <c r="G487" s="90"/>
      <c r="H487" s="90"/>
      <c r="I487" s="90"/>
      <c r="J487" s="92"/>
      <c r="K487" s="92"/>
      <c r="L487" s="92"/>
      <c r="M487" s="90"/>
      <c r="N487" s="90"/>
      <c r="O487" s="93"/>
      <c r="P487" s="90"/>
    </row>
    <row r="488" ht="15.75" customHeight="1">
      <c r="A488" s="90"/>
      <c r="B488" s="90"/>
      <c r="C488" s="90"/>
      <c r="D488" s="91"/>
      <c r="E488" s="90"/>
      <c r="F488" s="90"/>
      <c r="G488" s="90"/>
      <c r="H488" s="90"/>
      <c r="I488" s="90"/>
      <c r="J488" s="92"/>
      <c r="K488" s="92"/>
      <c r="L488" s="92"/>
      <c r="M488" s="90"/>
      <c r="N488" s="90"/>
      <c r="O488" s="93"/>
      <c r="P488" s="90"/>
    </row>
    <row r="489" ht="15.75" customHeight="1">
      <c r="A489" s="90"/>
      <c r="B489" s="90"/>
      <c r="C489" s="90"/>
      <c r="D489" s="91"/>
      <c r="E489" s="90"/>
      <c r="F489" s="90"/>
      <c r="G489" s="90"/>
      <c r="H489" s="90"/>
      <c r="I489" s="90"/>
      <c r="J489" s="92"/>
      <c r="K489" s="92"/>
      <c r="L489" s="92"/>
      <c r="M489" s="90"/>
      <c r="N489" s="90"/>
      <c r="O489" s="93"/>
      <c r="P489" s="90"/>
    </row>
    <row r="490" ht="15.75" customHeight="1">
      <c r="A490" s="90"/>
      <c r="B490" s="90"/>
      <c r="C490" s="90"/>
      <c r="D490" s="91"/>
      <c r="E490" s="90"/>
      <c r="F490" s="90"/>
      <c r="G490" s="90"/>
      <c r="H490" s="90"/>
      <c r="I490" s="90"/>
      <c r="J490" s="92"/>
      <c r="K490" s="92"/>
      <c r="L490" s="92"/>
      <c r="M490" s="90"/>
      <c r="N490" s="90"/>
      <c r="O490" s="93"/>
      <c r="P490" s="90"/>
    </row>
    <row r="491" ht="15.75" customHeight="1">
      <c r="A491" s="90"/>
      <c r="B491" s="90"/>
      <c r="C491" s="90"/>
      <c r="D491" s="91"/>
      <c r="E491" s="90"/>
      <c r="F491" s="90"/>
      <c r="G491" s="90"/>
      <c r="H491" s="90"/>
      <c r="I491" s="90"/>
      <c r="J491" s="92"/>
      <c r="K491" s="92"/>
      <c r="L491" s="92"/>
      <c r="M491" s="90"/>
      <c r="N491" s="90"/>
      <c r="O491" s="93"/>
      <c r="P491" s="90"/>
    </row>
    <row r="492" ht="15.75" customHeight="1">
      <c r="A492" s="90"/>
      <c r="B492" s="90"/>
      <c r="C492" s="90"/>
      <c r="D492" s="91"/>
      <c r="E492" s="90"/>
      <c r="F492" s="90"/>
      <c r="G492" s="90"/>
      <c r="H492" s="90"/>
      <c r="I492" s="90"/>
      <c r="J492" s="92"/>
      <c r="K492" s="92"/>
      <c r="L492" s="92"/>
      <c r="M492" s="90"/>
      <c r="N492" s="90"/>
      <c r="O492" s="93"/>
      <c r="P492" s="90"/>
    </row>
    <row r="493" ht="15.75" customHeight="1">
      <c r="A493" s="90"/>
      <c r="B493" s="90"/>
      <c r="C493" s="90"/>
      <c r="D493" s="91"/>
      <c r="E493" s="90"/>
      <c r="F493" s="90"/>
      <c r="G493" s="90"/>
      <c r="H493" s="90"/>
      <c r="I493" s="90"/>
      <c r="J493" s="92"/>
      <c r="K493" s="92"/>
      <c r="L493" s="92"/>
      <c r="M493" s="90"/>
      <c r="N493" s="90"/>
      <c r="O493" s="93"/>
      <c r="P493" s="90"/>
    </row>
    <row r="494" ht="15.75" customHeight="1">
      <c r="A494" s="90"/>
      <c r="B494" s="90"/>
      <c r="C494" s="90"/>
      <c r="D494" s="91"/>
      <c r="E494" s="90"/>
      <c r="F494" s="90"/>
      <c r="G494" s="90"/>
      <c r="H494" s="90"/>
      <c r="I494" s="90"/>
      <c r="J494" s="92"/>
      <c r="K494" s="92"/>
      <c r="L494" s="92"/>
      <c r="M494" s="90"/>
      <c r="N494" s="90"/>
      <c r="O494" s="93"/>
      <c r="P494" s="90"/>
    </row>
    <row r="495" ht="15.75" customHeight="1">
      <c r="A495" s="90"/>
      <c r="B495" s="90"/>
      <c r="C495" s="90"/>
      <c r="D495" s="91"/>
      <c r="E495" s="90"/>
      <c r="F495" s="90"/>
      <c r="G495" s="90"/>
      <c r="H495" s="90"/>
      <c r="I495" s="90"/>
      <c r="J495" s="92"/>
      <c r="K495" s="92"/>
      <c r="L495" s="92"/>
      <c r="M495" s="90"/>
      <c r="N495" s="90"/>
      <c r="O495" s="93"/>
      <c r="P495" s="90"/>
    </row>
    <row r="496" ht="15.75" customHeight="1">
      <c r="A496" s="90"/>
      <c r="B496" s="90"/>
      <c r="C496" s="90"/>
      <c r="D496" s="91"/>
      <c r="E496" s="90"/>
      <c r="F496" s="90"/>
      <c r="G496" s="90"/>
      <c r="H496" s="90"/>
      <c r="I496" s="90"/>
      <c r="J496" s="92"/>
      <c r="K496" s="92"/>
      <c r="L496" s="92"/>
      <c r="M496" s="90"/>
      <c r="N496" s="90"/>
      <c r="O496" s="93"/>
      <c r="P496" s="90"/>
    </row>
    <row r="497" ht="15.75" customHeight="1">
      <c r="A497" s="90"/>
      <c r="B497" s="90"/>
      <c r="C497" s="90"/>
      <c r="D497" s="91"/>
      <c r="E497" s="90"/>
      <c r="F497" s="90"/>
      <c r="G497" s="90"/>
      <c r="H497" s="90"/>
      <c r="I497" s="90"/>
      <c r="J497" s="92"/>
      <c r="K497" s="92"/>
      <c r="L497" s="92"/>
      <c r="M497" s="90"/>
      <c r="N497" s="90"/>
      <c r="O497" s="93"/>
      <c r="P497" s="90"/>
    </row>
    <row r="498" ht="15.75" customHeight="1">
      <c r="A498" s="90"/>
      <c r="B498" s="90"/>
      <c r="C498" s="90"/>
      <c r="D498" s="91"/>
      <c r="E498" s="90"/>
      <c r="F498" s="90"/>
      <c r="G498" s="90"/>
      <c r="H498" s="90"/>
      <c r="I498" s="90"/>
      <c r="J498" s="92"/>
      <c r="K498" s="92"/>
      <c r="L498" s="92"/>
      <c r="M498" s="90"/>
      <c r="N498" s="90"/>
      <c r="O498" s="93"/>
      <c r="P498" s="90"/>
    </row>
    <row r="499" ht="15.75" customHeight="1">
      <c r="A499" s="90"/>
      <c r="B499" s="90"/>
      <c r="C499" s="90"/>
      <c r="D499" s="91"/>
      <c r="E499" s="90"/>
      <c r="F499" s="90"/>
      <c r="G499" s="90"/>
      <c r="H499" s="90"/>
      <c r="I499" s="90"/>
      <c r="J499" s="92"/>
      <c r="K499" s="92"/>
      <c r="L499" s="92"/>
      <c r="M499" s="90"/>
      <c r="N499" s="90"/>
      <c r="O499" s="93"/>
      <c r="P499" s="90"/>
    </row>
    <row r="500" ht="15.75" customHeight="1">
      <c r="A500" s="90"/>
      <c r="B500" s="90"/>
      <c r="C500" s="90"/>
      <c r="D500" s="91"/>
      <c r="E500" s="90"/>
      <c r="F500" s="90"/>
      <c r="G500" s="90"/>
      <c r="H500" s="90"/>
      <c r="I500" s="90"/>
      <c r="J500" s="92"/>
      <c r="K500" s="92"/>
      <c r="L500" s="92"/>
      <c r="M500" s="90"/>
      <c r="N500" s="90"/>
      <c r="O500" s="93"/>
      <c r="P500" s="90"/>
    </row>
    <row r="501" ht="15.75" customHeight="1">
      <c r="A501" s="90"/>
      <c r="B501" s="90"/>
      <c r="C501" s="90"/>
      <c r="D501" s="91"/>
      <c r="E501" s="90"/>
      <c r="F501" s="90"/>
      <c r="G501" s="90"/>
      <c r="H501" s="90"/>
      <c r="I501" s="90"/>
      <c r="J501" s="92"/>
      <c r="K501" s="92"/>
      <c r="L501" s="92"/>
      <c r="M501" s="90"/>
      <c r="N501" s="90"/>
      <c r="O501" s="93"/>
      <c r="P501" s="90"/>
    </row>
    <row r="502" ht="15.75" customHeight="1">
      <c r="A502" s="90"/>
      <c r="B502" s="90"/>
      <c r="C502" s="90"/>
      <c r="D502" s="91"/>
      <c r="E502" s="90"/>
      <c r="F502" s="90"/>
      <c r="G502" s="90"/>
      <c r="H502" s="90"/>
      <c r="I502" s="90"/>
      <c r="J502" s="92"/>
      <c r="K502" s="92"/>
      <c r="L502" s="92"/>
      <c r="M502" s="90"/>
      <c r="N502" s="90"/>
      <c r="O502" s="93"/>
      <c r="P502" s="90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A1:C1"/>
    <mergeCell ref="H1:I1"/>
    <mergeCell ref="Q1:AD1"/>
    <mergeCell ref="Q2:AD2"/>
    <mergeCell ref="Q3:AD3"/>
    <mergeCell ref="Q4:AD4"/>
    <mergeCell ref="Q5:AD5"/>
    <mergeCell ref="Q6:AD6"/>
    <mergeCell ref="Q7:AD7"/>
    <mergeCell ref="Q8:AD8"/>
    <mergeCell ref="Q9:AD9"/>
    <mergeCell ref="Q10:AD10"/>
    <mergeCell ref="Q11:AD11"/>
    <mergeCell ref="Q12:AD12"/>
    <mergeCell ref="Q13:AD13"/>
    <mergeCell ref="Q14:AD14"/>
    <mergeCell ref="Q15:AD15"/>
    <mergeCell ref="Q16:AD16"/>
    <mergeCell ref="Q17:AD17"/>
    <mergeCell ref="Q18:AD18"/>
    <mergeCell ref="Q19:AD19"/>
    <mergeCell ref="Q20:AD20"/>
    <mergeCell ref="Q21:AD21"/>
    <mergeCell ref="Q22:AD22"/>
    <mergeCell ref="Q23:AD23"/>
    <mergeCell ref="Q24:AD24"/>
    <mergeCell ref="Q25:AD25"/>
    <mergeCell ref="Q26:AD26"/>
    <mergeCell ref="Q27:AD27"/>
    <mergeCell ref="Q28:AD28"/>
    <mergeCell ref="Q29:AD29"/>
    <mergeCell ref="Q30:AD30"/>
    <mergeCell ref="Q31:AD31"/>
    <mergeCell ref="Q32:AD32"/>
    <mergeCell ref="Q33:AD33"/>
    <mergeCell ref="Q34:AD34"/>
    <mergeCell ref="Q35:AD35"/>
    <mergeCell ref="Q36:AD36"/>
    <mergeCell ref="Q37:AD37"/>
    <mergeCell ref="Q38:AD38"/>
    <mergeCell ref="Q39:AD39"/>
    <mergeCell ref="Q40:AD40"/>
    <mergeCell ref="Q41:AD41"/>
    <mergeCell ref="Q42:AD42"/>
    <mergeCell ref="Q43:AD43"/>
    <mergeCell ref="Q44:AD44"/>
    <mergeCell ref="Q45:AD45"/>
    <mergeCell ref="Q46:AD46"/>
    <mergeCell ref="Q47:AD47"/>
    <mergeCell ref="Q48:AD48"/>
    <mergeCell ref="Q49:AD49"/>
    <mergeCell ref="Q50:AD50"/>
    <mergeCell ref="Q51:AD51"/>
    <mergeCell ref="Q52:AD52"/>
    <mergeCell ref="Q53:AD53"/>
    <mergeCell ref="Q54:AD54"/>
    <mergeCell ref="Q55:AD55"/>
    <mergeCell ref="Q56:AD56"/>
    <mergeCell ref="Q57:AD57"/>
    <mergeCell ref="Q58:AD58"/>
    <mergeCell ref="Q59:AD59"/>
    <mergeCell ref="Q60:AD60"/>
    <mergeCell ref="Q61:AD61"/>
    <mergeCell ref="Q62:AD62"/>
    <mergeCell ref="Q63:AD63"/>
    <mergeCell ref="Q64:AD64"/>
    <mergeCell ref="Q65:AD65"/>
    <mergeCell ref="Q66:AD66"/>
    <mergeCell ref="Q67:AD67"/>
    <mergeCell ref="Q68:AD68"/>
    <mergeCell ref="Q69:AD69"/>
    <mergeCell ref="Q70:AD70"/>
    <mergeCell ref="Q71:AD71"/>
    <mergeCell ref="Q72:AD72"/>
    <mergeCell ref="Q73:AD73"/>
    <mergeCell ref="Q74:AD74"/>
    <mergeCell ref="Q75:AD75"/>
    <mergeCell ref="Q76:AD76"/>
    <mergeCell ref="Q77:AD77"/>
    <mergeCell ref="Q78:AD78"/>
    <mergeCell ref="Q79:AD79"/>
    <mergeCell ref="Q80:AD80"/>
    <mergeCell ref="Q81:AD81"/>
    <mergeCell ref="Q82:AD82"/>
    <mergeCell ref="Q83:AD83"/>
    <mergeCell ref="Q84:AD84"/>
    <mergeCell ref="Q85:AD85"/>
    <mergeCell ref="Q86:AD86"/>
    <mergeCell ref="Q87:AD87"/>
    <mergeCell ref="Q88:AD88"/>
    <mergeCell ref="Q89:AD89"/>
    <mergeCell ref="Q90:AD90"/>
    <mergeCell ref="Q91:AD91"/>
    <mergeCell ref="Q92:AD92"/>
    <mergeCell ref="Q93:AD93"/>
    <mergeCell ref="Q94:AD94"/>
    <mergeCell ref="Q95:AD95"/>
    <mergeCell ref="Q96:AD96"/>
    <mergeCell ref="Q97:AD97"/>
    <mergeCell ref="Q98:AD98"/>
    <mergeCell ref="Q99:AD99"/>
    <mergeCell ref="Q100:AD100"/>
    <mergeCell ref="Q101:AD101"/>
    <mergeCell ref="Q102:AD102"/>
    <mergeCell ref="Q103:AD103"/>
    <mergeCell ref="Q104:AD104"/>
    <mergeCell ref="Q105:AD105"/>
    <mergeCell ref="Q106:AD106"/>
    <mergeCell ref="Q107:AD107"/>
    <mergeCell ref="Q108:AD108"/>
    <mergeCell ref="Q109:AD109"/>
    <mergeCell ref="Q110:AD110"/>
    <mergeCell ref="Q111:AD111"/>
    <mergeCell ref="Q112:AD112"/>
    <mergeCell ref="Q113:AD113"/>
    <mergeCell ref="Q114:AD114"/>
    <mergeCell ref="Q115:AD115"/>
    <mergeCell ref="Q116:AD116"/>
    <mergeCell ref="Q117:AD117"/>
    <mergeCell ref="Q118:AD118"/>
    <mergeCell ref="Q119:AD119"/>
    <mergeCell ref="Q120:AD120"/>
    <mergeCell ref="Q121:AD121"/>
    <mergeCell ref="Q122:AD122"/>
    <mergeCell ref="Q123:AD123"/>
    <mergeCell ref="Q124:AD124"/>
    <mergeCell ref="Q125:AD125"/>
    <mergeCell ref="Q126:AD126"/>
    <mergeCell ref="Q127:AD127"/>
    <mergeCell ref="Q128:AD128"/>
    <mergeCell ref="Q129:AD129"/>
    <mergeCell ref="Q130:AD130"/>
    <mergeCell ref="Q131:AD131"/>
    <mergeCell ref="Q132:AD132"/>
    <mergeCell ref="Q133:AD133"/>
    <mergeCell ref="Q134:AD134"/>
    <mergeCell ref="Q135:AD135"/>
    <mergeCell ref="Q136:AD136"/>
    <mergeCell ref="Q137:AD137"/>
    <mergeCell ref="Q138:AD138"/>
    <mergeCell ref="Q139:AD139"/>
    <mergeCell ref="Q140:AD140"/>
    <mergeCell ref="Q141:AD141"/>
    <mergeCell ref="Q142:AD142"/>
    <mergeCell ref="Q143:AD143"/>
    <mergeCell ref="Q144:AD144"/>
    <mergeCell ref="Q145:AD145"/>
    <mergeCell ref="Q195:AD195"/>
    <mergeCell ref="Q196:AD196"/>
    <mergeCell ref="Q197:AD197"/>
    <mergeCell ref="Q198:AD198"/>
    <mergeCell ref="Q199:AD199"/>
    <mergeCell ref="Q200:AD200"/>
    <mergeCell ref="Q201:AD201"/>
    <mergeCell ref="Q209:T209"/>
    <mergeCell ref="Q210:T210"/>
    <mergeCell ref="Q211:T211"/>
    <mergeCell ref="Q212:T212"/>
    <mergeCell ref="Q202:AD202"/>
    <mergeCell ref="Q203:AD203"/>
    <mergeCell ref="Q204:AD204"/>
    <mergeCell ref="Q205:T205"/>
    <mergeCell ref="Q206:T206"/>
    <mergeCell ref="Q207:T207"/>
    <mergeCell ref="Q208:T208"/>
    <mergeCell ref="Q146:AD146"/>
    <mergeCell ref="Q147:AD147"/>
    <mergeCell ref="Q148:AD148"/>
    <mergeCell ref="Q149:AD149"/>
    <mergeCell ref="Q150:AD150"/>
    <mergeCell ref="Q151:AD151"/>
    <mergeCell ref="Q152:AD152"/>
    <mergeCell ref="Q153:AD153"/>
    <mergeCell ref="Q154:AD154"/>
    <mergeCell ref="Q155:AD155"/>
    <mergeCell ref="Q156:AD156"/>
    <mergeCell ref="Q157:AD157"/>
    <mergeCell ref="Q158:AD158"/>
    <mergeCell ref="Q159:AD159"/>
    <mergeCell ref="Q160:AD160"/>
    <mergeCell ref="Q161:AD161"/>
    <mergeCell ref="Q162:AD162"/>
    <mergeCell ref="Q163:AD163"/>
    <mergeCell ref="Q164:AD164"/>
    <mergeCell ref="Q165:AD165"/>
    <mergeCell ref="Q166:AD166"/>
    <mergeCell ref="Q167:AD167"/>
    <mergeCell ref="Q168:AD168"/>
    <mergeCell ref="Q169:AD169"/>
    <mergeCell ref="Q170:AD170"/>
    <mergeCell ref="Q171:AD171"/>
    <mergeCell ref="Q172:AD172"/>
    <mergeCell ref="Q173:AD173"/>
    <mergeCell ref="Q174:AD174"/>
    <mergeCell ref="Q175:AD175"/>
    <mergeCell ref="Q176:AD176"/>
    <mergeCell ref="Q177:AD177"/>
    <mergeCell ref="Q178:AD178"/>
    <mergeCell ref="Q179:AD179"/>
    <mergeCell ref="Q180:AD180"/>
    <mergeCell ref="Q181:AD181"/>
    <mergeCell ref="Q182:AD182"/>
    <mergeCell ref="Q183:AD183"/>
    <mergeCell ref="Q184:AD184"/>
    <mergeCell ref="Q185:AD185"/>
    <mergeCell ref="Q186:AD186"/>
    <mergeCell ref="Q187:AD187"/>
    <mergeCell ref="Q188:AD188"/>
    <mergeCell ref="Q189:AD189"/>
    <mergeCell ref="Q190:AD190"/>
    <mergeCell ref="Q191:AD191"/>
    <mergeCell ref="Q192:AD192"/>
    <mergeCell ref="Q193:AD193"/>
    <mergeCell ref="Q194:AD19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17.29"/>
    <col customWidth="1" min="4" max="4" width="10.57"/>
    <col customWidth="1" min="5" max="5" width="25.43"/>
    <col customWidth="1" min="6" max="6" width="5.29"/>
    <col customWidth="1" min="7" max="7" width="23.14"/>
    <col customWidth="1" min="8" max="8" width="14.71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8.29"/>
    <col customWidth="1" min="17" max="17" width="10.29"/>
    <col customWidth="1" min="18" max="18" width="33.71"/>
    <col customWidth="1" min="19" max="20" width="8.71"/>
    <col customWidth="1" min="21" max="21" width="8.57"/>
    <col customWidth="1" hidden="1" min="22" max="31" width="9.14"/>
    <col customWidth="1" min="32" max="32" width="8.71"/>
  </cols>
  <sheetData>
    <row r="1" ht="21.0" customHeight="1">
      <c r="A1" s="94" t="s">
        <v>94</v>
      </c>
      <c r="B1" s="2"/>
      <c r="C1" s="3"/>
      <c r="D1" s="4" t="s">
        <v>1</v>
      </c>
      <c r="E1" s="5">
        <f>(COUNTIF(B3:B151,"&gt;0"))/F1*G1</f>
        <v>49.63636364</v>
      </c>
      <c r="F1" s="6">
        <v>22.0</v>
      </c>
      <c r="G1" s="7">
        <v>26.0</v>
      </c>
      <c r="H1" s="8">
        <f>L1/F1*G1</f>
        <v>102640.1409</v>
      </c>
      <c r="I1" s="3"/>
      <c r="J1" s="9">
        <f t="shared" ref="J1:K1" si="1">SUM(J3:J300)</f>
        <v>29297.63</v>
      </c>
      <c r="K1" s="9">
        <f t="shared" si="1"/>
        <v>57551.72</v>
      </c>
      <c r="L1" s="10">
        <f>J1+K1+N1+O1</f>
        <v>86849.35</v>
      </c>
      <c r="M1" s="11">
        <f>L1/F1*G1</f>
        <v>102640.1409</v>
      </c>
      <c r="N1" s="12"/>
      <c r="O1" s="13"/>
      <c r="P1" s="95" t="s">
        <v>95</v>
      </c>
      <c r="Q1" s="96"/>
      <c r="R1" s="15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</row>
    <row r="2">
      <c r="A2" s="17"/>
      <c r="B2" s="18" t="s">
        <v>2</v>
      </c>
      <c r="C2" s="19" t="s">
        <v>3</v>
      </c>
      <c r="D2" s="20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3" t="s">
        <v>10</v>
      </c>
      <c r="K2" s="23" t="s">
        <v>11</v>
      </c>
      <c r="L2" s="23" t="s">
        <v>12</v>
      </c>
      <c r="M2" s="19" t="s">
        <v>13</v>
      </c>
      <c r="N2" s="24" t="s">
        <v>14</v>
      </c>
      <c r="O2" s="97" t="s">
        <v>15</v>
      </c>
      <c r="P2" s="21"/>
      <c r="Q2" s="97" t="s">
        <v>16</v>
      </c>
      <c r="R2" s="25" t="s">
        <v>17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</row>
    <row r="3" ht="18.75" customHeight="1">
      <c r="A3" s="98">
        <v>1.0</v>
      </c>
      <c r="B3" s="99">
        <v>45901.0</v>
      </c>
      <c r="C3" s="100" t="s">
        <v>18</v>
      </c>
      <c r="D3" s="101"/>
      <c r="E3" s="102" t="s">
        <v>96</v>
      </c>
      <c r="F3" s="102">
        <v>122.0</v>
      </c>
      <c r="G3" s="102" t="s">
        <v>87</v>
      </c>
      <c r="H3" s="102" t="s">
        <v>71</v>
      </c>
      <c r="I3" s="102" t="s">
        <v>97</v>
      </c>
      <c r="J3" s="103">
        <v>0.0</v>
      </c>
      <c r="K3" s="103">
        <v>3947.0</v>
      </c>
      <c r="L3" s="104">
        <f t="shared" ref="L3:L31" si="2">SUM(J3+K3)</f>
        <v>3947</v>
      </c>
      <c r="M3" s="104">
        <f>L3</f>
        <v>3947</v>
      </c>
      <c r="N3" s="105">
        <f t="shared" ref="N3:N302" si="3">IF(A3=0,"",M3/A3)</f>
        <v>3947</v>
      </c>
      <c r="O3" s="106" t="s">
        <v>39</v>
      </c>
      <c r="P3" s="107"/>
      <c r="Q3" s="106">
        <v>2068.0</v>
      </c>
      <c r="R3" s="57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36"/>
    </row>
    <row r="4" ht="18.75" customHeight="1">
      <c r="A4" s="98">
        <v>2.0</v>
      </c>
      <c r="B4" s="99">
        <v>45902.0</v>
      </c>
      <c r="C4" s="100" t="s">
        <v>18</v>
      </c>
      <c r="D4" s="101"/>
      <c r="E4" s="102" t="s">
        <v>98</v>
      </c>
      <c r="F4" s="102">
        <v>74.0</v>
      </c>
      <c r="G4" s="102" t="s">
        <v>99</v>
      </c>
      <c r="H4" s="102" t="s">
        <v>71</v>
      </c>
      <c r="I4" s="102" t="s">
        <v>100</v>
      </c>
      <c r="J4" s="103">
        <v>-1187.0</v>
      </c>
      <c r="K4" s="103">
        <v>2802.0</v>
      </c>
      <c r="L4" s="104">
        <f t="shared" si="2"/>
        <v>1615</v>
      </c>
      <c r="M4" s="108">
        <f t="shared" ref="M4:M302" si="4">SUM(L4+M3)</f>
        <v>5562</v>
      </c>
      <c r="N4" s="105">
        <f t="shared" si="3"/>
        <v>2781</v>
      </c>
      <c r="O4" s="106" t="s">
        <v>39</v>
      </c>
      <c r="P4" s="107"/>
      <c r="Q4" s="106">
        <v>2070.0</v>
      </c>
      <c r="R4" s="57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36"/>
    </row>
    <row r="5" ht="18.75" customHeight="1">
      <c r="A5" s="98">
        <v>3.0</v>
      </c>
      <c r="B5" s="99">
        <v>45903.0</v>
      </c>
      <c r="C5" s="100" t="s">
        <v>18</v>
      </c>
      <c r="D5" s="101"/>
      <c r="E5" s="102" t="s">
        <v>101</v>
      </c>
      <c r="F5" s="102">
        <v>63.0</v>
      </c>
      <c r="G5" s="102" t="s">
        <v>102</v>
      </c>
      <c r="H5" s="102" t="s">
        <v>103</v>
      </c>
      <c r="I5" s="102" t="s">
        <v>104</v>
      </c>
      <c r="J5" s="103">
        <v>-851.0</v>
      </c>
      <c r="K5" s="103">
        <v>1410.0</v>
      </c>
      <c r="L5" s="104">
        <f t="shared" si="2"/>
        <v>559</v>
      </c>
      <c r="M5" s="108">
        <f t="shared" si="4"/>
        <v>6121</v>
      </c>
      <c r="N5" s="105">
        <f t="shared" si="3"/>
        <v>2040.333333</v>
      </c>
      <c r="O5" s="106" t="s">
        <v>39</v>
      </c>
      <c r="P5" s="107"/>
      <c r="Q5" s="106">
        <v>2075.0</v>
      </c>
      <c r="R5" s="57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36"/>
    </row>
    <row r="6" ht="18.75" customHeight="1">
      <c r="A6" s="98">
        <v>4.0</v>
      </c>
      <c r="B6" s="99">
        <v>45904.0</v>
      </c>
      <c r="C6" s="100" t="s">
        <v>105</v>
      </c>
      <c r="D6" s="109">
        <v>5500.0</v>
      </c>
      <c r="E6" s="102" t="s">
        <v>106</v>
      </c>
      <c r="F6" s="102">
        <v>5.0</v>
      </c>
      <c r="G6" s="102" t="s">
        <v>107</v>
      </c>
      <c r="H6" s="102" t="s">
        <v>84</v>
      </c>
      <c r="I6" s="102" t="s">
        <v>108</v>
      </c>
      <c r="J6" s="103">
        <v>3109.0</v>
      </c>
      <c r="K6" s="103">
        <v>2188.4</v>
      </c>
      <c r="L6" s="104">
        <f t="shared" si="2"/>
        <v>5297.4</v>
      </c>
      <c r="M6" s="108">
        <f t="shared" si="4"/>
        <v>11418.4</v>
      </c>
      <c r="N6" s="105">
        <f t="shared" si="3"/>
        <v>2854.6</v>
      </c>
      <c r="O6" s="106" t="s">
        <v>81</v>
      </c>
      <c r="P6" s="107"/>
      <c r="Q6" s="106">
        <v>2078.0</v>
      </c>
      <c r="R6" s="57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3"/>
      <c r="AF6" s="36"/>
    </row>
    <row r="7" ht="18.75" customHeight="1">
      <c r="A7" s="98">
        <v>5.0</v>
      </c>
      <c r="B7" s="99">
        <v>45906.0</v>
      </c>
      <c r="C7" s="100" t="s">
        <v>18</v>
      </c>
      <c r="D7" s="101"/>
      <c r="E7" s="102" t="s">
        <v>109</v>
      </c>
      <c r="F7" s="102">
        <v>78.0</v>
      </c>
      <c r="G7" s="102" t="s">
        <v>110</v>
      </c>
      <c r="H7" s="102" t="s">
        <v>71</v>
      </c>
      <c r="I7" s="102" t="s">
        <v>111</v>
      </c>
      <c r="J7" s="103">
        <v>-2318.0</v>
      </c>
      <c r="K7" s="103">
        <v>2842.0</v>
      </c>
      <c r="L7" s="104">
        <f t="shared" si="2"/>
        <v>524</v>
      </c>
      <c r="M7" s="108">
        <f t="shared" si="4"/>
        <v>11942.4</v>
      </c>
      <c r="N7" s="105">
        <f t="shared" si="3"/>
        <v>2388.48</v>
      </c>
      <c r="O7" s="106" t="s">
        <v>29</v>
      </c>
      <c r="P7" s="107"/>
      <c r="Q7" s="106">
        <v>2080.0</v>
      </c>
      <c r="R7" s="5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3"/>
      <c r="AF7" s="36"/>
    </row>
    <row r="8" ht="18.75" customHeight="1">
      <c r="A8" s="98">
        <v>6.0</v>
      </c>
      <c r="B8" s="99">
        <v>45906.0</v>
      </c>
      <c r="C8" s="100" t="s">
        <v>18</v>
      </c>
      <c r="D8" s="101"/>
      <c r="E8" s="102" t="s">
        <v>112</v>
      </c>
      <c r="F8" s="102">
        <v>30.0</v>
      </c>
      <c r="G8" s="102" t="s">
        <v>113</v>
      </c>
      <c r="H8" s="102" t="s">
        <v>42</v>
      </c>
      <c r="I8" s="102" t="s">
        <v>114</v>
      </c>
      <c r="J8" s="103">
        <v>-1118.0</v>
      </c>
      <c r="K8" s="103">
        <v>0.0</v>
      </c>
      <c r="L8" s="104">
        <f t="shared" si="2"/>
        <v>-1118</v>
      </c>
      <c r="M8" s="108">
        <f t="shared" si="4"/>
        <v>10824.4</v>
      </c>
      <c r="N8" s="105">
        <f t="shared" si="3"/>
        <v>1804.066667</v>
      </c>
      <c r="O8" s="106" t="s">
        <v>29</v>
      </c>
      <c r="P8" s="107"/>
      <c r="Q8" s="106">
        <v>2083.0</v>
      </c>
      <c r="R8" s="5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36"/>
    </row>
    <row r="9" ht="18.75" customHeight="1">
      <c r="A9" s="98">
        <v>7.0</v>
      </c>
      <c r="B9" s="99">
        <v>45906.0</v>
      </c>
      <c r="C9" s="100" t="s">
        <v>115</v>
      </c>
      <c r="D9" s="109">
        <v>13500.0</v>
      </c>
      <c r="E9" s="102" t="s">
        <v>116</v>
      </c>
      <c r="F9" s="102">
        <v>45.0</v>
      </c>
      <c r="G9" s="102" t="s">
        <v>117</v>
      </c>
      <c r="H9" s="102" t="s">
        <v>71</v>
      </c>
      <c r="I9" s="102" t="s">
        <v>118</v>
      </c>
      <c r="J9" s="103">
        <v>2384.0</v>
      </c>
      <c r="K9" s="103">
        <v>4127.0</v>
      </c>
      <c r="L9" s="104">
        <f t="shared" si="2"/>
        <v>6511</v>
      </c>
      <c r="M9" s="108">
        <f t="shared" si="4"/>
        <v>17335.4</v>
      </c>
      <c r="N9" s="105">
        <f t="shared" si="3"/>
        <v>2476.485714</v>
      </c>
      <c r="O9" s="106" t="s">
        <v>39</v>
      </c>
      <c r="P9" s="107"/>
      <c r="Q9" s="106">
        <v>2084.0</v>
      </c>
      <c r="R9" s="57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  <c r="AF9" s="36"/>
    </row>
    <row r="10" ht="18.75" customHeight="1">
      <c r="A10" s="98">
        <v>8.0</v>
      </c>
      <c r="B10" s="99">
        <v>45906.0</v>
      </c>
      <c r="C10" s="100" t="s">
        <v>119</v>
      </c>
      <c r="D10" s="109">
        <v>33500.0</v>
      </c>
      <c r="E10" s="102" t="s">
        <v>120</v>
      </c>
      <c r="F10" s="102">
        <v>3.0</v>
      </c>
      <c r="G10" s="102" t="s">
        <v>121</v>
      </c>
      <c r="H10" s="102" t="s">
        <v>71</v>
      </c>
      <c r="I10" s="102" t="s">
        <v>122</v>
      </c>
      <c r="J10" s="103">
        <v>1974.0</v>
      </c>
      <c r="K10" s="103">
        <v>2185.0</v>
      </c>
      <c r="L10" s="104">
        <f t="shared" si="2"/>
        <v>4159</v>
      </c>
      <c r="M10" s="108">
        <f t="shared" si="4"/>
        <v>21494.4</v>
      </c>
      <c r="N10" s="105">
        <f t="shared" si="3"/>
        <v>2686.8</v>
      </c>
      <c r="O10" s="106" t="s">
        <v>29</v>
      </c>
      <c r="P10" s="107"/>
      <c r="Q10" s="106">
        <v>2085.0</v>
      </c>
      <c r="R10" s="57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3"/>
      <c r="AF10" s="36"/>
    </row>
    <row r="11" ht="18.75" customHeight="1">
      <c r="A11" s="98">
        <v>9.0</v>
      </c>
      <c r="B11" s="99">
        <v>45906.0</v>
      </c>
      <c r="C11" s="100" t="s">
        <v>18</v>
      </c>
      <c r="D11" s="101"/>
      <c r="E11" s="102" t="s">
        <v>123</v>
      </c>
      <c r="F11" s="102">
        <v>29.0</v>
      </c>
      <c r="G11" s="102" t="s">
        <v>124</v>
      </c>
      <c r="H11" s="102" t="s">
        <v>33</v>
      </c>
      <c r="I11" s="102" t="s">
        <v>125</v>
      </c>
      <c r="J11" s="103">
        <v>-547.0</v>
      </c>
      <c r="K11" s="104"/>
      <c r="L11" s="104">
        <f t="shared" si="2"/>
        <v>-547</v>
      </c>
      <c r="M11" s="108">
        <f t="shared" si="4"/>
        <v>20947.4</v>
      </c>
      <c r="N11" s="105">
        <f t="shared" si="3"/>
        <v>2327.488889</v>
      </c>
      <c r="O11" s="106" t="s">
        <v>81</v>
      </c>
      <c r="P11" s="107"/>
      <c r="Q11" s="106">
        <v>2082.0</v>
      </c>
      <c r="R11" s="57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3"/>
      <c r="AF11" s="36"/>
    </row>
    <row r="12" ht="18.75" customHeight="1">
      <c r="A12" s="98">
        <v>10.0</v>
      </c>
      <c r="B12" s="99">
        <v>45908.0</v>
      </c>
      <c r="C12" s="100" t="s">
        <v>18</v>
      </c>
      <c r="D12" s="101"/>
      <c r="E12" s="102" t="s">
        <v>126</v>
      </c>
      <c r="F12" s="102">
        <v>12.0</v>
      </c>
      <c r="G12" s="102" t="s">
        <v>127</v>
      </c>
      <c r="H12" s="102" t="s">
        <v>71</v>
      </c>
      <c r="I12" s="102" t="s">
        <v>128</v>
      </c>
      <c r="J12" s="103">
        <v>3435.0</v>
      </c>
      <c r="K12" s="103">
        <v>2453.0</v>
      </c>
      <c r="L12" s="104">
        <f t="shared" si="2"/>
        <v>5888</v>
      </c>
      <c r="M12" s="108">
        <f t="shared" si="4"/>
        <v>26835.4</v>
      </c>
      <c r="N12" s="105">
        <f t="shared" si="3"/>
        <v>2683.54</v>
      </c>
      <c r="O12" s="106" t="s">
        <v>39</v>
      </c>
      <c r="P12" s="107"/>
      <c r="Q12" s="106">
        <v>2087.0</v>
      </c>
      <c r="R12" s="57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  <c r="AF12" s="36"/>
    </row>
    <row r="13" ht="18.75" customHeight="1">
      <c r="A13" s="98">
        <v>11.0</v>
      </c>
      <c r="B13" s="99">
        <v>45908.0</v>
      </c>
      <c r="C13" s="100" t="s">
        <v>18</v>
      </c>
      <c r="D13" s="101"/>
      <c r="E13" s="102" t="s">
        <v>129</v>
      </c>
      <c r="F13" s="102">
        <v>62.0</v>
      </c>
      <c r="G13" s="102" t="s">
        <v>130</v>
      </c>
      <c r="H13" s="102" t="s">
        <v>131</v>
      </c>
      <c r="I13" s="102" t="s">
        <v>132</v>
      </c>
      <c r="J13" s="103">
        <v>-554.0</v>
      </c>
      <c r="K13" s="103">
        <v>2083.73</v>
      </c>
      <c r="L13" s="104">
        <f t="shared" si="2"/>
        <v>1529.73</v>
      </c>
      <c r="M13" s="108">
        <f t="shared" si="4"/>
        <v>28365.13</v>
      </c>
      <c r="N13" s="105">
        <f t="shared" si="3"/>
        <v>2578.648182</v>
      </c>
      <c r="O13" s="106" t="s">
        <v>81</v>
      </c>
      <c r="P13" s="110"/>
      <c r="Q13" s="106">
        <v>2063.0</v>
      </c>
      <c r="R13" s="57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"/>
      <c r="AF13" s="36"/>
    </row>
    <row r="14" ht="18.75" customHeight="1">
      <c r="A14" s="98">
        <v>12.0</v>
      </c>
      <c r="B14" s="99">
        <v>45908.0</v>
      </c>
      <c r="C14" s="100" t="s">
        <v>119</v>
      </c>
      <c r="D14" s="109">
        <v>27000.0</v>
      </c>
      <c r="E14" s="102" t="s">
        <v>133</v>
      </c>
      <c r="F14" s="102">
        <v>10.0</v>
      </c>
      <c r="G14" s="102" t="s">
        <v>134</v>
      </c>
      <c r="H14" s="102" t="s">
        <v>71</v>
      </c>
      <c r="I14" s="102" t="s">
        <v>135</v>
      </c>
      <c r="J14" s="103">
        <v>988.0</v>
      </c>
      <c r="K14" s="103">
        <v>4106.0</v>
      </c>
      <c r="L14" s="104">
        <f t="shared" si="2"/>
        <v>5094</v>
      </c>
      <c r="M14" s="108">
        <f t="shared" si="4"/>
        <v>33459.13</v>
      </c>
      <c r="N14" s="105">
        <f t="shared" si="3"/>
        <v>2788.260833</v>
      </c>
      <c r="O14" s="106" t="s">
        <v>81</v>
      </c>
      <c r="P14" s="107"/>
      <c r="Q14" s="106">
        <v>2088.0</v>
      </c>
      <c r="R14" s="57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36"/>
    </row>
    <row r="15" ht="18.75" customHeight="1">
      <c r="A15" s="98">
        <v>13.0</v>
      </c>
      <c r="B15" s="99">
        <v>45909.0</v>
      </c>
      <c r="C15" s="100" t="s">
        <v>18</v>
      </c>
      <c r="D15" s="101"/>
      <c r="E15" s="102" t="s">
        <v>136</v>
      </c>
      <c r="F15" s="102">
        <v>398.0</v>
      </c>
      <c r="G15" s="102" t="s">
        <v>137</v>
      </c>
      <c r="H15" s="102" t="s">
        <v>42</v>
      </c>
      <c r="I15" s="102" t="s">
        <v>138</v>
      </c>
      <c r="J15" s="103">
        <v>2418.0</v>
      </c>
      <c r="K15" s="103">
        <v>0.0</v>
      </c>
      <c r="L15" s="104">
        <f t="shared" si="2"/>
        <v>2418</v>
      </c>
      <c r="M15" s="108">
        <f t="shared" si="4"/>
        <v>35877.13</v>
      </c>
      <c r="N15" s="105">
        <f t="shared" si="3"/>
        <v>2759.779231</v>
      </c>
      <c r="O15" s="106" t="s">
        <v>44</v>
      </c>
      <c r="P15" s="107"/>
      <c r="Q15" s="106">
        <v>2089.0</v>
      </c>
      <c r="R15" s="5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36"/>
    </row>
    <row r="16" ht="18.75" customHeight="1">
      <c r="A16" s="98">
        <v>14.0</v>
      </c>
      <c r="B16" s="99">
        <v>45909.0</v>
      </c>
      <c r="C16" s="100" t="s">
        <v>139</v>
      </c>
      <c r="D16" s="101"/>
      <c r="E16" s="102" t="s">
        <v>140</v>
      </c>
      <c r="F16" s="102">
        <v>81.0</v>
      </c>
      <c r="G16" s="102" t="s">
        <v>141</v>
      </c>
      <c r="H16" s="102" t="s">
        <v>33</v>
      </c>
      <c r="I16" s="102" t="s">
        <v>142</v>
      </c>
      <c r="J16" s="103">
        <v>-1067.58</v>
      </c>
      <c r="K16" s="104"/>
      <c r="L16" s="104">
        <f t="shared" si="2"/>
        <v>-1067.58</v>
      </c>
      <c r="M16" s="108">
        <f t="shared" si="4"/>
        <v>34809.55</v>
      </c>
      <c r="N16" s="105">
        <f t="shared" si="3"/>
        <v>2486.396429</v>
      </c>
      <c r="O16" s="106" t="s">
        <v>44</v>
      </c>
      <c r="P16" s="107"/>
      <c r="Q16" s="106">
        <v>2090.0</v>
      </c>
      <c r="R16" s="5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  <c r="AF16" s="36"/>
    </row>
    <row r="17" ht="18.75" customHeight="1">
      <c r="A17" s="98">
        <v>15.0</v>
      </c>
      <c r="B17" s="99">
        <v>45910.0</v>
      </c>
      <c r="C17" s="100" t="s">
        <v>143</v>
      </c>
      <c r="D17" s="109">
        <v>7500.0</v>
      </c>
      <c r="E17" s="102" t="s">
        <v>144</v>
      </c>
      <c r="F17" s="102">
        <v>28.0</v>
      </c>
      <c r="G17" s="102" t="s">
        <v>145</v>
      </c>
      <c r="H17" s="102" t="s">
        <v>42</v>
      </c>
      <c r="I17" s="102" t="s">
        <v>146</v>
      </c>
      <c r="J17" s="103">
        <v>3908.0</v>
      </c>
      <c r="K17" s="103">
        <v>1554.0</v>
      </c>
      <c r="L17" s="104">
        <f t="shared" si="2"/>
        <v>5462</v>
      </c>
      <c r="M17" s="108">
        <f t="shared" si="4"/>
        <v>40271.55</v>
      </c>
      <c r="N17" s="105">
        <f t="shared" si="3"/>
        <v>2684.77</v>
      </c>
      <c r="O17" s="106" t="s">
        <v>56</v>
      </c>
      <c r="P17" s="107"/>
      <c r="Q17" s="106">
        <v>2092.0</v>
      </c>
      <c r="R17" s="5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  <c r="AF17" s="36"/>
    </row>
    <row r="18" ht="18.75" customHeight="1">
      <c r="A18" s="98">
        <v>16.0</v>
      </c>
      <c r="B18" s="99">
        <v>45910.0</v>
      </c>
      <c r="C18" s="100" t="s">
        <v>147</v>
      </c>
      <c r="D18" s="101"/>
      <c r="E18" s="102" t="s">
        <v>148</v>
      </c>
      <c r="F18" s="111">
        <v>112.0</v>
      </c>
      <c r="G18" s="102" t="s">
        <v>149</v>
      </c>
      <c r="H18" s="102" t="s">
        <v>71</v>
      </c>
      <c r="I18" s="102" t="s">
        <v>150</v>
      </c>
      <c r="J18" s="103">
        <v>472.0</v>
      </c>
      <c r="K18" s="103">
        <v>3178.0</v>
      </c>
      <c r="L18" s="104">
        <f t="shared" si="2"/>
        <v>3650</v>
      </c>
      <c r="M18" s="108">
        <f t="shared" si="4"/>
        <v>43921.55</v>
      </c>
      <c r="N18" s="105">
        <f t="shared" si="3"/>
        <v>2745.096875</v>
      </c>
      <c r="O18" s="106" t="s">
        <v>29</v>
      </c>
      <c r="P18" s="107"/>
      <c r="Q18" s="106">
        <v>2091.0</v>
      </c>
      <c r="R18" s="57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  <c r="AF18" s="36"/>
    </row>
    <row r="19" ht="18.75" customHeight="1">
      <c r="A19" s="98">
        <v>17.0</v>
      </c>
      <c r="B19" s="99">
        <v>45913.0</v>
      </c>
      <c r="C19" s="100" t="s">
        <v>147</v>
      </c>
      <c r="D19" s="101"/>
      <c r="E19" s="102" t="s">
        <v>151</v>
      </c>
      <c r="F19" s="102">
        <v>36.0</v>
      </c>
      <c r="G19" s="102" t="s">
        <v>152</v>
      </c>
      <c r="H19" s="102" t="s">
        <v>71</v>
      </c>
      <c r="I19" s="102" t="s">
        <v>153</v>
      </c>
      <c r="J19" s="103">
        <v>-469.0</v>
      </c>
      <c r="K19" s="103">
        <v>0.0</v>
      </c>
      <c r="L19" s="104">
        <f t="shared" si="2"/>
        <v>-469</v>
      </c>
      <c r="M19" s="108">
        <f t="shared" si="4"/>
        <v>43452.55</v>
      </c>
      <c r="N19" s="105">
        <f t="shared" si="3"/>
        <v>2556.032353</v>
      </c>
      <c r="O19" s="106" t="s">
        <v>56</v>
      </c>
      <c r="P19" s="107"/>
      <c r="Q19" s="106">
        <v>2100.0</v>
      </c>
      <c r="R19" s="57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"/>
      <c r="AF19" s="36"/>
    </row>
    <row r="20" ht="18.75" customHeight="1">
      <c r="A20" s="112">
        <v>18.0</v>
      </c>
      <c r="B20" s="99">
        <v>45916.0</v>
      </c>
      <c r="C20" s="100" t="s">
        <v>147</v>
      </c>
      <c r="D20" s="101"/>
      <c r="E20" s="102" t="s">
        <v>154</v>
      </c>
      <c r="F20" s="102">
        <v>88.0</v>
      </c>
      <c r="G20" s="102" t="s">
        <v>155</v>
      </c>
      <c r="H20" s="102" t="s">
        <v>42</v>
      </c>
      <c r="I20" s="102" t="s">
        <v>156</v>
      </c>
      <c r="J20" s="103">
        <v>-1637.0</v>
      </c>
      <c r="K20" s="103">
        <v>0.0</v>
      </c>
      <c r="L20" s="104">
        <f t="shared" si="2"/>
        <v>-1637</v>
      </c>
      <c r="M20" s="108">
        <f t="shared" si="4"/>
        <v>41815.55</v>
      </c>
      <c r="N20" s="108">
        <f t="shared" si="3"/>
        <v>2323.086111</v>
      </c>
      <c r="O20" s="106" t="s">
        <v>39</v>
      </c>
      <c r="P20" s="107"/>
      <c r="Q20" s="106">
        <v>2102.0</v>
      </c>
      <c r="R20" s="5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  <c r="AF20" s="36"/>
    </row>
    <row r="21" ht="18.75" customHeight="1">
      <c r="A21" s="98">
        <v>19.0</v>
      </c>
      <c r="B21" s="99">
        <v>45917.0</v>
      </c>
      <c r="C21" s="100" t="s">
        <v>147</v>
      </c>
      <c r="D21" s="101"/>
      <c r="E21" s="102" t="s">
        <v>157</v>
      </c>
      <c r="F21" s="102">
        <v>21.0</v>
      </c>
      <c r="G21" s="102" t="s">
        <v>158</v>
      </c>
      <c r="H21" s="102" t="s">
        <v>42</v>
      </c>
      <c r="I21" s="102" t="s">
        <v>159</v>
      </c>
      <c r="J21" s="103">
        <v>2487.0</v>
      </c>
      <c r="K21" s="104"/>
      <c r="L21" s="104">
        <f t="shared" si="2"/>
        <v>2487</v>
      </c>
      <c r="M21" s="108">
        <f t="shared" si="4"/>
        <v>44302.55</v>
      </c>
      <c r="N21" s="105">
        <f t="shared" si="3"/>
        <v>2331.713158</v>
      </c>
      <c r="O21" s="106" t="s">
        <v>56</v>
      </c>
      <c r="P21" s="107"/>
      <c r="Q21" s="106">
        <v>2110.0</v>
      </c>
      <c r="R21" s="5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  <c r="AF21" s="36"/>
    </row>
    <row r="22" ht="18.75" customHeight="1">
      <c r="A22" s="49">
        <v>20.0</v>
      </c>
      <c r="B22" s="113">
        <v>45918.0</v>
      </c>
      <c r="C22" s="114" t="s">
        <v>147</v>
      </c>
      <c r="D22" s="115"/>
      <c r="E22" s="116" t="s">
        <v>160</v>
      </c>
      <c r="F22" s="116">
        <v>42.0</v>
      </c>
      <c r="G22" s="116" t="s">
        <v>161</v>
      </c>
      <c r="H22" s="116" t="s">
        <v>88</v>
      </c>
      <c r="I22" s="116" t="s">
        <v>162</v>
      </c>
      <c r="J22" s="117">
        <v>-3076.0</v>
      </c>
      <c r="K22" s="118">
        <v>510.0</v>
      </c>
      <c r="L22" s="104">
        <f t="shared" si="2"/>
        <v>-2566</v>
      </c>
      <c r="M22" s="119">
        <f t="shared" si="4"/>
        <v>41736.55</v>
      </c>
      <c r="N22" s="120">
        <f t="shared" si="3"/>
        <v>2086.8275</v>
      </c>
      <c r="O22" s="116" t="s">
        <v>81</v>
      </c>
      <c r="P22" s="121"/>
      <c r="Q22" s="116">
        <v>2115.0</v>
      </c>
      <c r="R22" s="5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  <c r="AF22" s="36"/>
    </row>
    <row r="23" ht="18.75" customHeight="1">
      <c r="A23" s="26">
        <v>21.0</v>
      </c>
      <c r="B23" s="113">
        <v>45919.0</v>
      </c>
      <c r="C23" s="114" t="s">
        <v>147</v>
      </c>
      <c r="D23" s="115"/>
      <c r="E23" s="116" t="s">
        <v>163</v>
      </c>
      <c r="F23" s="116">
        <v>22.0</v>
      </c>
      <c r="G23" s="116" t="s">
        <v>164</v>
      </c>
      <c r="H23" s="116" t="s">
        <v>71</v>
      </c>
      <c r="I23" s="116" t="s">
        <v>165</v>
      </c>
      <c r="J23" s="118">
        <v>3264.0</v>
      </c>
      <c r="K23" s="118">
        <v>800.0</v>
      </c>
      <c r="L23" s="104">
        <f t="shared" si="2"/>
        <v>4064</v>
      </c>
      <c r="M23" s="119">
        <f t="shared" si="4"/>
        <v>45800.55</v>
      </c>
      <c r="N23" s="120">
        <f t="shared" si="3"/>
        <v>2180.978571</v>
      </c>
      <c r="O23" s="116" t="s">
        <v>44</v>
      </c>
      <c r="P23" s="121"/>
      <c r="Q23" s="116">
        <v>2118.0</v>
      </c>
      <c r="R23" s="5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"/>
      <c r="AF23" s="36"/>
    </row>
    <row r="24" ht="18.75" customHeight="1">
      <c r="A24" s="26">
        <v>22.0</v>
      </c>
      <c r="B24" s="113">
        <v>45919.0</v>
      </c>
      <c r="C24" s="114" t="s">
        <v>147</v>
      </c>
      <c r="D24" s="115"/>
      <c r="E24" s="116" t="s">
        <v>166</v>
      </c>
      <c r="F24" s="116">
        <v>16.0</v>
      </c>
      <c r="G24" s="116" t="s">
        <v>167</v>
      </c>
      <c r="H24" s="116" t="s">
        <v>71</v>
      </c>
      <c r="I24" s="116" t="s">
        <v>168</v>
      </c>
      <c r="J24" s="118">
        <v>606.21</v>
      </c>
      <c r="K24" s="118">
        <v>3482.0</v>
      </c>
      <c r="L24" s="104">
        <f t="shared" si="2"/>
        <v>4088.21</v>
      </c>
      <c r="M24" s="119">
        <f t="shared" si="4"/>
        <v>49888.76</v>
      </c>
      <c r="N24" s="120">
        <f t="shared" si="3"/>
        <v>2267.670909</v>
      </c>
      <c r="O24" s="116" t="s">
        <v>44</v>
      </c>
      <c r="P24" s="121"/>
      <c r="Q24" s="116">
        <v>2116.0</v>
      </c>
      <c r="R24" s="5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  <c r="AF24" s="36"/>
    </row>
    <row r="25" ht="18.75" customHeight="1">
      <c r="A25" s="26">
        <v>23.0</v>
      </c>
      <c r="B25" s="113">
        <v>45919.0</v>
      </c>
      <c r="C25" s="114" t="s">
        <v>147</v>
      </c>
      <c r="D25" s="115"/>
      <c r="E25" s="116" t="s">
        <v>169</v>
      </c>
      <c r="F25" s="116">
        <v>1.0</v>
      </c>
      <c r="G25" s="116" t="s">
        <v>170</v>
      </c>
      <c r="H25" s="116" t="s">
        <v>71</v>
      </c>
      <c r="I25" s="116" t="s">
        <v>171</v>
      </c>
      <c r="J25" s="118">
        <v>4800.0</v>
      </c>
      <c r="K25" s="118">
        <v>2439.0</v>
      </c>
      <c r="L25" s="104">
        <f t="shared" si="2"/>
        <v>7239</v>
      </c>
      <c r="M25" s="119">
        <f t="shared" si="4"/>
        <v>57127.76</v>
      </c>
      <c r="N25" s="120">
        <f t="shared" si="3"/>
        <v>2483.815652</v>
      </c>
      <c r="O25" s="116" t="s">
        <v>29</v>
      </c>
      <c r="P25" s="121"/>
      <c r="Q25" s="116">
        <v>2120.0</v>
      </c>
      <c r="R25" s="59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3"/>
      <c r="AF25" s="36"/>
    </row>
    <row r="26" ht="18.75" customHeight="1">
      <c r="A26" s="26">
        <v>24.0</v>
      </c>
      <c r="B26" s="113">
        <v>45920.0</v>
      </c>
      <c r="C26" s="114" t="s">
        <v>147</v>
      </c>
      <c r="D26" s="115"/>
      <c r="E26" s="116" t="s">
        <v>172</v>
      </c>
      <c r="F26" s="116">
        <v>21.0</v>
      </c>
      <c r="G26" s="116" t="s">
        <v>173</v>
      </c>
      <c r="H26" s="116" t="s">
        <v>42</v>
      </c>
      <c r="I26" s="116" t="s">
        <v>174</v>
      </c>
      <c r="J26" s="118">
        <v>2909.0</v>
      </c>
      <c r="K26" s="122"/>
      <c r="L26" s="104">
        <f t="shared" si="2"/>
        <v>2909</v>
      </c>
      <c r="M26" s="119">
        <f t="shared" si="4"/>
        <v>60036.76</v>
      </c>
      <c r="N26" s="120">
        <f t="shared" si="3"/>
        <v>2501.531667</v>
      </c>
      <c r="O26" s="116" t="s">
        <v>44</v>
      </c>
      <c r="P26" s="121"/>
      <c r="Q26" s="116">
        <v>2121.0</v>
      </c>
      <c r="R26" s="57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3"/>
      <c r="AF26" s="36"/>
    </row>
    <row r="27" ht="18.75" customHeight="1">
      <c r="A27" s="26">
        <v>25.0</v>
      </c>
      <c r="B27" s="113">
        <v>45920.0</v>
      </c>
      <c r="C27" s="114" t="s">
        <v>147</v>
      </c>
      <c r="D27" s="115"/>
      <c r="E27" s="116" t="s">
        <v>175</v>
      </c>
      <c r="F27" s="116">
        <v>138.0</v>
      </c>
      <c r="G27" s="116" t="s">
        <v>176</v>
      </c>
      <c r="H27" s="116" t="s">
        <v>177</v>
      </c>
      <c r="I27" s="116" t="s">
        <v>178</v>
      </c>
      <c r="J27" s="118">
        <v>-983.0</v>
      </c>
      <c r="K27" s="118">
        <v>2387.0</v>
      </c>
      <c r="L27" s="104">
        <f t="shared" si="2"/>
        <v>1404</v>
      </c>
      <c r="M27" s="119">
        <f t="shared" si="4"/>
        <v>61440.76</v>
      </c>
      <c r="N27" s="120">
        <f t="shared" si="3"/>
        <v>2457.6304</v>
      </c>
      <c r="O27" s="116" t="s">
        <v>44</v>
      </c>
      <c r="P27" s="121"/>
      <c r="Q27" s="116">
        <v>2123.0</v>
      </c>
      <c r="R27" s="6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3"/>
      <c r="AF27" s="36"/>
    </row>
    <row r="28" ht="18.75" customHeight="1">
      <c r="A28" s="26">
        <v>26.0</v>
      </c>
      <c r="B28" s="113">
        <v>45920.0</v>
      </c>
      <c r="C28" s="114" t="s">
        <v>147</v>
      </c>
      <c r="D28" s="115"/>
      <c r="E28" s="116" t="s">
        <v>179</v>
      </c>
      <c r="F28" s="116">
        <v>17.0</v>
      </c>
      <c r="G28" s="116" t="s">
        <v>180</v>
      </c>
      <c r="H28" s="116" t="s">
        <v>42</v>
      </c>
      <c r="I28" s="116" t="s">
        <v>181</v>
      </c>
      <c r="J28" s="118">
        <v>166.0</v>
      </c>
      <c r="K28" s="122"/>
      <c r="L28" s="104">
        <f t="shared" si="2"/>
        <v>166</v>
      </c>
      <c r="M28" s="119">
        <f t="shared" si="4"/>
        <v>61606.76</v>
      </c>
      <c r="N28" s="120">
        <f t="shared" si="3"/>
        <v>2369.490769</v>
      </c>
      <c r="O28" s="116" t="s">
        <v>81</v>
      </c>
      <c r="P28" s="121"/>
      <c r="Q28" s="116">
        <v>2124.0</v>
      </c>
      <c r="R28" s="5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3"/>
      <c r="AF28" s="36"/>
    </row>
    <row r="29" ht="18.75" customHeight="1">
      <c r="A29" s="26">
        <v>27.0</v>
      </c>
      <c r="B29" s="113">
        <v>45920.0</v>
      </c>
      <c r="C29" s="114" t="s">
        <v>147</v>
      </c>
      <c r="D29" s="115"/>
      <c r="E29" s="116" t="s">
        <v>182</v>
      </c>
      <c r="F29" s="116">
        <v>40.0</v>
      </c>
      <c r="G29" s="116" t="s">
        <v>183</v>
      </c>
      <c r="H29" s="116" t="s">
        <v>71</v>
      </c>
      <c r="I29" s="116" t="s">
        <v>184</v>
      </c>
      <c r="J29" s="118">
        <v>433.0</v>
      </c>
      <c r="K29" s="118">
        <v>3837.0</v>
      </c>
      <c r="L29" s="104">
        <f t="shared" si="2"/>
        <v>4270</v>
      </c>
      <c r="M29" s="119">
        <f t="shared" si="4"/>
        <v>65876.76</v>
      </c>
      <c r="N29" s="120">
        <f t="shared" si="3"/>
        <v>2439.88</v>
      </c>
      <c r="O29" s="116" t="s">
        <v>56</v>
      </c>
      <c r="P29" s="121"/>
      <c r="Q29" s="116">
        <v>2125.0</v>
      </c>
      <c r="R29" s="57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3"/>
      <c r="AF29" s="36"/>
    </row>
    <row r="30" ht="18.75" customHeight="1">
      <c r="A30" s="26">
        <v>28.0</v>
      </c>
      <c r="B30" s="113">
        <v>45920.0</v>
      </c>
      <c r="C30" s="114" t="s">
        <v>147</v>
      </c>
      <c r="D30" s="115"/>
      <c r="E30" s="116" t="s">
        <v>185</v>
      </c>
      <c r="F30" s="116">
        <v>44.0</v>
      </c>
      <c r="G30" s="116" t="s">
        <v>186</v>
      </c>
      <c r="H30" s="116" t="s">
        <v>71</v>
      </c>
      <c r="I30" s="116" t="s">
        <v>187</v>
      </c>
      <c r="J30" s="118">
        <v>-1999.0</v>
      </c>
      <c r="K30" s="118">
        <v>234.0</v>
      </c>
      <c r="L30" s="104">
        <f t="shared" si="2"/>
        <v>-1765</v>
      </c>
      <c r="M30" s="119">
        <f t="shared" si="4"/>
        <v>64111.76</v>
      </c>
      <c r="N30" s="120">
        <f t="shared" si="3"/>
        <v>2289.705714</v>
      </c>
      <c r="O30" s="116" t="s">
        <v>44</v>
      </c>
      <c r="P30" s="121"/>
      <c r="Q30" s="116">
        <v>2126.0</v>
      </c>
      <c r="R30" s="57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3"/>
      <c r="AF30" s="36"/>
    </row>
    <row r="31" ht="22.5" customHeight="1">
      <c r="A31" s="26">
        <v>29.0</v>
      </c>
      <c r="B31" s="113">
        <v>45923.0</v>
      </c>
      <c r="C31" s="114" t="s">
        <v>147</v>
      </c>
      <c r="D31" s="115"/>
      <c r="E31" s="116" t="s">
        <v>188</v>
      </c>
      <c r="F31" s="116">
        <v>41.0</v>
      </c>
      <c r="G31" s="116" t="s">
        <v>189</v>
      </c>
      <c r="H31" s="116" t="s">
        <v>42</v>
      </c>
      <c r="I31" s="116" t="s">
        <v>190</v>
      </c>
      <c r="J31" s="118">
        <v>-3063.0</v>
      </c>
      <c r="K31" s="118">
        <v>0.0</v>
      </c>
      <c r="L31" s="104">
        <f t="shared" si="2"/>
        <v>-3063</v>
      </c>
      <c r="M31" s="119">
        <f t="shared" si="4"/>
        <v>61048.76</v>
      </c>
      <c r="N31" s="120">
        <f t="shared" si="3"/>
        <v>2105.129655</v>
      </c>
      <c r="O31" s="116" t="s">
        <v>56</v>
      </c>
      <c r="P31" s="121"/>
      <c r="Q31" s="116">
        <v>2130.0</v>
      </c>
      <c r="R31" s="5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3"/>
      <c r="AF31" s="36"/>
    </row>
    <row r="32" ht="22.5" customHeight="1">
      <c r="A32" s="26">
        <v>30.0</v>
      </c>
      <c r="B32" s="113">
        <v>45923.0</v>
      </c>
      <c r="C32" s="114" t="s">
        <v>147</v>
      </c>
      <c r="D32" s="115"/>
      <c r="E32" s="116" t="s">
        <v>191</v>
      </c>
      <c r="F32" s="116">
        <v>3.0</v>
      </c>
      <c r="G32" s="116" t="s">
        <v>192</v>
      </c>
      <c r="H32" s="116" t="s">
        <v>84</v>
      </c>
      <c r="I32" s="116" t="s">
        <v>193</v>
      </c>
      <c r="J32" s="118">
        <v>2850.0</v>
      </c>
      <c r="K32" s="118">
        <v>2840.0</v>
      </c>
      <c r="L32" s="103">
        <v>4229.0</v>
      </c>
      <c r="M32" s="119">
        <f t="shared" si="4"/>
        <v>65277.76</v>
      </c>
      <c r="N32" s="120">
        <f t="shared" si="3"/>
        <v>2175.925333</v>
      </c>
      <c r="O32" s="116" t="s">
        <v>44</v>
      </c>
      <c r="P32" s="121"/>
      <c r="Q32" s="116">
        <v>2134.0</v>
      </c>
      <c r="R32" s="5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  <c r="AF32" s="36"/>
    </row>
    <row r="33" ht="22.5" customHeight="1">
      <c r="A33" s="26">
        <v>31.0</v>
      </c>
      <c r="B33" s="113">
        <v>45923.0</v>
      </c>
      <c r="C33" s="114" t="s">
        <v>147</v>
      </c>
      <c r="D33" s="115"/>
      <c r="E33" s="114" t="s">
        <v>194</v>
      </c>
      <c r="F33" s="116">
        <v>13.0</v>
      </c>
      <c r="G33" s="116" t="s">
        <v>143</v>
      </c>
      <c r="H33" s="116" t="s">
        <v>71</v>
      </c>
      <c r="I33" s="116" t="s">
        <v>195</v>
      </c>
      <c r="J33" s="118">
        <v>2532.0</v>
      </c>
      <c r="K33" s="118">
        <v>2343.0</v>
      </c>
      <c r="L33" s="122">
        <f t="shared" ref="L33:L195" si="5">SUM(J33+K33)</f>
        <v>4875</v>
      </c>
      <c r="M33" s="119">
        <f t="shared" si="4"/>
        <v>70152.76</v>
      </c>
      <c r="N33" s="120">
        <f t="shared" si="3"/>
        <v>2262.992258</v>
      </c>
      <c r="O33" s="116" t="s">
        <v>44</v>
      </c>
      <c r="P33" s="121"/>
      <c r="Q33" s="116">
        <v>2133.0</v>
      </c>
      <c r="R33" s="5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3"/>
      <c r="AF33" s="36"/>
    </row>
    <row r="34" ht="22.5" customHeight="1">
      <c r="A34" s="49">
        <v>32.0</v>
      </c>
      <c r="B34" s="113">
        <v>45923.0</v>
      </c>
      <c r="C34" s="114" t="s">
        <v>147</v>
      </c>
      <c r="D34" s="115"/>
      <c r="E34" s="114" t="s">
        <v>196</v>
      </c>
      <c r="F34" s="116">
        <v>36.0</v>
      </c>
      <c r="G34" s="116" t="s">
        <v>197</v>
      </c>
      <c r="H34" s="116" t="s">
        <v>71</v>
      </c>
      <c r="I34" s="116" t="s">
        <v>198</v>
      </c>
      <c r="J34" s="118">
        <v>3896.0</v>
      </c>
      <c r="K34" s="118">
        <v>2837.0</v>
      </c>
      <c r="L34" s="122">
        <f t="shared" si="5"/>
        <v>6733</v>
      </c>
      <c r="M34" s="119">
        <f t="shared" si="4"/>
        <v>76885.76</v>
      </c>
      <c r="N34" s="120">
        <f t="shared" si="3"/>
        <v>2402.68</v>
      </c>
      <c r="O34" s="116" t="s">
        <v>39</v>
      </c>
      <c r="P34" s="121"/>
      <c r="Q34" s="116">
        <v>2135.0</v>
      </c>
      <c r="R34" s="5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3"/>
      <c r="AF34" s="36"/>
    </row>
    <row r="35" ht="22.5" customHeight="1">
      <c r="A35" s="49">
        <v>33.0</v>
      </c>
      <c r="B35" s="113">
        <v>45923.0</v>
      </c>
      <c r="C35" s="114" t="s">
        <v>147</v>
      </c>
      <c r="D35" s="115"/>
      <c r="E35" s="114" t="s">
        <v>199</v>
      </c>
      <c r="F35" s="116">
        <v>15.0</v>
      </c>
      <c r="G35" s="116" t="s">
        <v>200</v>
      </c>
      <c r="H35" s="116" t="s">
        <v>71</v>
      </c>
      <c r="I35" s="116" t="s">
        <v>201</v>
      </c>
      <c r="J35" s="118">
        <v>1433.0</v>
      </c>
      <c r="K35" s="118">
        <v>400.0</v>
      </c>
      <c r="L35" s="122">
        <f t="shared" si="5"/>
        <v>1833</v>
      </c>
      <c r="M35" s="119">
        <f t="shared" si="4"/>
        <v>78718.76</v>
      </c>
      <c r="N35" s="120">
        <f t="shared" si="3"/>
        <v>2385.41697</v>
      </c>
      <c r="O35" s="116" t="s">
        <v>81</v>
      </c>
      <c r="P35" s="121"/>
      <c r="Q35" s="116">
        <v>2136.0</v>
      </c>
      <c r="R35" s="5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3"/>
      <c r="AF35" s="36"/>
    </row>
    <row r="36" ht="22.5" customHeight="1">
      <c r="A36" s="49">
        <v>34.0</v>
      </c>
      <c r="B36" s="113">
        <v>45924.0</v>
      </c>
      <c r="C36" s="114" t="s">
        <v>147</v>
      </c>
      <c r="D36" s="115"/>
      <c r="E36" s="114" t="s">
        <v>202</v>
      </c>
      <c r="F36" s="116">
        <v>27.0</v>
      </c>
      <c r="G36" s="116" t="s">
        <v>203</v>
      </c>
      <c r="H36" s="116" t="s">
        <v>42</v>
      </c>
      <c r="I36" s="116" t="s">
        <v>204</v>
      </c>
      <c r="J36" s="118">
        <v>2046.0</v>
      </c>
      <c r="K36" s="118">
        <v>0.0</v>
      </c>
      <c r="L36" s="122">
        <f t="shared" si="5"/>
        <v>2046</v>
      </c>
      <c r="M36" s="119">
        <f t="shared" si="4"/>
        <v>80764.76</v>
      </c>
      <c r="N36" s="120">
        <f t="shared" si="3"/>
        <v>2375.434118</v>
      </c>
      <c r="O36" s="116" t="s">
        <v>44</v>
      </c>
      <c r="P36" s="121"/>
      <c r="Q36" s="116">
        <v>2138.0</v>
      </c>
      <c r="R36" s="59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60"/>
      <c r="AF36" s="36"/>
    </row>
    <row r="37" ht="22.5" customHeight="1">
      <c r="A37" s="49">
        <v>35.0</v>
      </c>
      <c r="B37" s="113">
        <v>45925.0</v>
      </c>
      <c r="C37" s="114" t="s">
        <v>147</v>
      </c>
      <c r="D37" s="115"/>
      <c r="E37" s="114" t="s">
        <v>205</v>
      </c>
      <c r="F37" s="116">
        <v>28.0</v>
      </c>
      <c r="G37" s="116" t="s">
        <v>206</v>
      </c>
      <c r="H37" s="116" t="s">
        <v>33</v>
      </c>
      <c r="I37" s="116" t="s">
        <v>207</v>
      </c>
      <c r="J37" s="118">
        <v>235.0</v>
      </c>
      <c r="K37" s="118">
        <v>1.0</v>
      </c>
      <c r="L37" s="122">
        <f t="shared" si="5"/>
        <v>236</v>
      </c>
      <c r="M37" s="119">
        <f t="shared" si="4"/>
        <v>81000.76</v>
      </c>
      <c r="N37" s="120">
        <f t="shared" si="3"/>
        <v>2314.307429</v>
      </c>
      <c r="O37" s="116" t="s">
        <v>39</v>
      </c>
      <c r="P37" s="121"/>
      <c r="Q37" s="116">
        <v>2142.0</v>
      </c>
      <c r="R37" s="5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3"/>
      <c r="AF37" s="36"/>
    </row>
    <row r="38" ht="22.5" customHeight="1">
      <c r="A38" s="49">
        <v>36.0</v>
      </c>
      <c r="B38" s="113">
        <v>45925.0</v>
      </c>
      <c r="C38" s="114" t="s">
        <v>208</v>
      </c>
      <c r="D38" s="123">
        <v>800.0</v>
      </c>
      <c r="E38" s="114" t="s">
        <v>209</v>
      </c>
      <c r="F38" s="116">
        <v>49.0</v>
      </c>
      <c r="G38" s="116" t="s">
        <v>210</v>
      </c>
      <c r="H38" s="116" t="s">
        <v>71</v>
      </c>
      <c r="I38" s="116" t="s">
        <v>211</v>
      </c>
      <c r="J38" s="118">
        <v>-2126.0</v>
      </c>
      <c r="K38" s="122"/>
      <c r="L38" s="122">
        <f t="shared" si="5"/>
        <v>-2126</v>
      </c>
      <c r="M38" s="119">
        <f t="shared" si="4"/>
        <v>78874.76</v>
      </c>
      <c r="N38" s="120">
        <f t="shared" si="3"/>
        <v>2190.965556</v>
      </c>
      <c r="O38" s="116" t="s">
        <v>44</v>
      </c>
      <c r="P38" s="116" t="s">
        <v>212</v>
      </c>
      <c r="Q38" s="116">
        <v>2143.0</v>
      </c>
      <c r="R38" s="124" t="s">
        <v>213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3"/>
      <c r="AF38" s="36"/>
    </row>
    <row r="39" ht="22.5" customHeight="1">
      <c r="A39" s="49">
        <v>37.0</v>
      </c>
      <c r="B39" s="113">
        <v>45925.0</v>
      </c>
      <c r="C39" s="114" t="s">
        <v>147</v>
      </c>
      <c r="D39" s="115"/>
      <c r="E39" s="116" t="s">
        <v>214</v>
      </c>
      <c r="F39" s="116">
        <v>27.0</v>
      </c>
      <c r="G39" s="116" t="s">
        <v>215</v>
      </c>
      <c r="H39" s="116" t="s">
        <v>42</v>
      </c>
      <c r="I39" s="116" t="s">
        <v>216</v>
      </c>
      <c r="J39" s="118">
        <v>809.0</v>
      </c>
      <c r="K39" s="118">
        <v>0.0</v>
      </c>
      <c r="L39" s="122">
        <f t="shared" si="5"/>
        <v>809</v>
      </c>
      <c r="M39" s="119">
        <f t="shared" si="4"/>
        <v>79683.76</v>
      </c>
      <c r="N39" s="120">
        <f t="shared" si="3"/>
        <v>2153.615135</v>
      </c>
      <c r="O39" s="116" t="s">
        <v>81</v>
      </c>
      <c r="P39" s="121"/>
      <c r="Q39" s="116">
        <v>2145.0</v>
      </c>
      <c r="R39" s="57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3"/>
      <c r="AF39" s="36"/>
    </row>
    <row r="40" ht="22.5" customHeight="1">
      <c r="A40" s="49">
        <v>38.0</v>
      </c>
      <c r="B40" s="113">
        <v>45926.0</v>
      </c>
      <c r="C40" s="114" t="s">
        <v>147</v>
      </c>
      <c r="D40" s="115"/>
      <c r="E40" s="116" t="s">
        <v>217</v>
      </c>
      <c r="F40" s="116">
        <v>22.0</v>
      </c>
      <c r="G40" s="116" t="s">
        <v>218</v>
      </c>
      <c r="H40" s="116" t="s">
        <v>219</v>
      </c>
      <c r="I40" s="116" t="s">
        <v>220</v>
      </c>
      <c r="J40" s="118">
        <v>-4977.0</v>
      </c>
      <c r="K40" s="118">
        <v>1589.59</v>
      </c>
      <c r="L40" s="122">
        <f t="shared" si="5"/>
        <v>-3387.41</v>
      </c>
      <c r="M40" s="119">
        <f t="shared" si="4"/>
        <v>76296.35</v>
      </c>
      <c r="N40" s="120">
        <f t="shared" si="3"/>
        <v>2007.798684</v>
      </c>
      <c r="O40" s="116" t="s">
        <v>44</v>
      </c>
      <c r="P40" s="121"/>
      <c r="Q40" s="116">
        <v>2146.0</v>
      </c>
      <c r="R40" s="57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3"/>
      <c r="AF40" s="36"/>
    </row>
    <row r="41" ht="22.5" customHeight="1">
      <c r="A41" s="49">
        <v>39.0</v>
      </c>
      <c r="B41" s="113">
        <v>45927.0</v>
      </c>
      <c r="C41" s="114" t="s">
        <v>147</v>
      </c>
      <c r="D41" s="115"/>
      <c r="E41" s="116" t="s">
        <v>221</v>
      </c>
      <c r="F41" s="125">
        <v>20.0</v>
      </c>
      <c r="G41" s="116" t="s">
        <v>222</v>
      </c>
      <c r="H41" s="116" t="s">
        <v>33</v>
      </c>
      <c r="I41" s="116" t="s">
        <v>223</v>
      </c>
      <c r="J41" s="118">
        <v>5423.0</v>
      </c>
      <c r="K41" s="118">
        <v>0.0</v>
      </c>
      <c r="L41" s="122">
        <f t="shared" si="5"/>
        <v>5423</v>
      </c>
      <c r="M41" s="119">
        <f t="shared" si="4"/>
        <v>81719.35</v>
      </c>
      <c r="N41" s="120">
        <f t="shared" si="3"/>
        <v>2095.367949</v>
      </c>
      <c r="O41" s="116" t="s">
        <v>44</v>
      </c>
      <c r="P41" s="121"/>
      <c r="Q41" s="116">
        <v>2119.0</v>
      </c>
      <c r="R41" s="57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3"/>
      <c r="AF41" s="36"/>
    </row>
    <row r="42" ht="22.5" customHeight="1">
      <c r="A42" s="49">
        <v>40.0</v>
      </c>
      <c r="B42" s="113">
        <v>45929.0</v>
      </c>
      <c r="C42" s="114" t="s">
        <v>147</v>
      </c>
      <c r="D42" s="115"/>
      <c r="E42" s="116" t="s">
        <v>224</v>
      </c>
      <c r="F42" s="116">
        <v>24.0</v>
      </c>
      <c r="G42" s="116" t="s">
        <v>225</v>
      </c>
      <c r="H42" s="116" t="s">
        <v>88</v>
      </c>
      <c r="I42" s="116" t="s">
        <v>226</v>
      </c>
      <c r="J42" s="118">
        <v>1591.0</v>
      </c>
      <c r="K42" s="118">
        <v>976.0</v>
      </c>
      <c r="L42" s="122">
        <f t="shared" si="5"/>
        <v>2567</v>
      </c>
      <c r="M42" s="119">
        <f t="shared" si="4"/>
        <v>84286.35</v>
      </c>
      <c r="N42" s="120">
        <f t="shared" si="3"/>
        <v>2107.15875</v>
      </c>
      <c r="O42" s="116" t="s">
        <v>44</v>
      </c>
      <c r="P42" s="121"/>
      <c r="Q42" s="116">
        <v>2151.0</v>
      </c>
      <c r="R42" s="5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3"/>
      <c r="AF42" s="36"/>
    </row>
    <row r="43" ht="22.5" customHeight="1">
      <c r="A43" s="49">
        <v>41.0</v>
      </c>
      <c r="B43" s="113">
        <v>45929.0</v>
      </c>
      <c r="C43" s="114" t="s">
        <v>147</v>
      </c>
      <c r="D43" s="115"/>
      <c r="E43" s="116" t="s">
        <v>227</v>
      </c>
      <c r="F43" s="116">
        <v>35.0</v>
      </c>
      <c r="G43" s="116" t="s">
        <v>228</v>
      </c>
      <c r="H43" s="116" t="s">
        <v>42</v>
      </c>
      <c r="I43" s="116" t="s">
        <v>229</v>
      </c>
      <c r="J43" s="118">
        <v>2125.0</v>
      </c>
      <c r="K43" s="122"/>
      <c r="L43" s="122">
        <f t="shared" si="5"/>
        <v>2125</v>
      </c>
      <c r="M43" s="119">
        <f t="shared" si="4"/>
        <v>86411.35</v>
      </c>
      <c r="N43" s="120">
        <f t="shared" si="3"/>
        <v>2107.593902</v>
      </c>
      <c r="O43" s="116" t="s">
        <v>44</v>
      </c>
      <c r="P43" s="121"/>
      <c r="Q43" s="116">
        <v>2152.0</v>
      </c>
      <c r="R43" s="57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3"/>
      <c r="AF43" s="36"/>
    </row>
    <row r="44" ht="22.5" customHeight="1">
      <c r="A44" s="49">
        <v>42.0</v>
      </c>
      <c r="B44" s="113">
        <v>45930.0</v>
      </c>
      <c r="C44" s="114" t="s">
        <v>147</v>
      </c>
      <c r="D44" s="115"/>
      <c r="E44" s="116" t="s">
        <v>230</v>
      </c>
      <c r="F44" s="116">
        <v>236.0</v>
      </c>
      <c r="G44" s="116" t="s">
        <v>231</v>
      </c>
      <c r="H44" s="116" t="s">
        <v>42</v>
      </c>
      <c r="I44" s="116" t="s">
        <v>232</v>
      </c>
      <c r="J44" s="118">
        <v>-1023.0</v>
      </c>
      <c r="K44" s="122"/>
      <c r="L44" s="122">
        <f t="shared" si="5"/>
        <v>-1023</v>
      </c>
      <c r="M44" s="119">
        <f t="shared" si="4"/>
        <v>85388.35</v>
      </c>
      <c r="N44" s="120">
        <f t="shared" si="3"/>
        <v>2033.055952</v>
      </c>
      <c r="O44" s="116" t="s">
        <v>56</v>
      </c>
      <c r="P44" s="121"/>
      <c r="Q44" s="116">
        <v>2147.0</v>
      </c>
      <c r="R44" s="57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3"/>
      <c r="AF44" s="36"/>
    </row>
    <row r="45" ht="15.75" customHeight="1">
      <c r="A45" s="49">
        <v>43.0</v>
      </c>
      <c r="B45" s="126"/>
      <c r="C45" s="119"/>
      <c r="D45" s="127"/>
      <c r="E45" s="43"/>
      <c r="F45" s="43"/>
      <c r="G45" s="43"/>
      <c r="H45" s="43"/>
      <c r="I45" s="43"/>
      <c r="J45" s="122"/>
      <c r="K45" s="122"/>
      <c r="L45" s="122">
        <f t="shared" si="5"/>
        <v>0</v>
      </c>
      <c r="M45" s="119">
        <f t="shared" si="4"/>
        <v>85388.35</v>
      </c>
      <c r="N45" s="120">
        <f t="shared" si="3"/>
        <v>1985.775581</v>
      </c>
      <c r="O45" s="43"/>
      <c r="P45" s="121"/>
      <c r="Q45" s="43"/>
      <c r="R45" s="5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3"/>
      <c r="AF45" s="36"/>
    </row>
    <row r="46" ht="15.75" customHeight="1">
      <c r="A46" s="49">
        <v>44.0</v>
      </c>
      <c r="B46" s="126"/>
      <c r="C46" s="119"/>
      <c r="D46" s="115"/>
      <c r="E46" s="43"/>
      <c r="F46" s="43"/>
      <c r="G46" s="43"/>
      <c r="H46" s="43"/>
      <c r="I46" s="43"/>
      <c r="J46" s="122"/>
      <c r="K46" s="122"/>
      <c r="L46" s="122">
        <f t="shared" si="5"/>
        <v>0</v>
      </c>
      <c r="M46" s="119">
        <f t="shared" si="4"/>
        <v>85388.35</v>
      </c>
      <c r="N46" s="120">
        <f t="shared" si="3"/>
        <v>1940.644318</v>
      </c>
      <c r="O46" s="43"/>
      <c r="P46" s="121"/>
      <c r="Q46" s="43"/>
      <c r="R46" s="57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3"/>
      <c r="AF46" s="36"/>
    </row>
    <row r="47" ht="15.75" customHeight="1">
      <c r="A47" s="49">
        <v>45.0</v>
      </c>
      <c r="B47" s="126"/>
      <c r="C47" s="119"/>
      <c r="D47" s="115"/>
      <c r="E47" s="43"/>
      <c r="F47" s="43"/>
      <c r="G47" s="43"/>
      <c r="H47" s="43"/>
      <c r="I47" s="43"/>
      <c r="J47" s="122"/>
      <c r="K47" s="122"/>
      <c r="L47" s="122">
        <f t="shared" si="5"/>
        <v>0</v>
      </c>
      <c r="M47" s="119">
        <f t="shared" si="4"/>
        <v>85388.35</v>
      </c>
      <c r="N47" s="120">
        <f t="shared" si="3"/>
        <v>1897.518889</v>
      </c>
      <c r="O47" s="43"/>
      <c r="P47" s="121"/>
      <c r="Q47" s="43"/>
      <c r="R47" s="57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3"/>
      <c r="AF47" s="36"/>
    </row>
    <row r="48" ht="15.75" customHeight="1">
      <c r="A48" s="49">
        <v>46.0</v>
      </c>
      <c r="B48" s="128"/>
      <c r="C48" s="51"/>
      <c r="D48" s="52"/>
      <c r="E48" s="53"/>
      <c r="F48" s="53"/>
      <c r="G48" s="53"/>
      <c r="H48" s="53"/>
      <c r="I48" s="53"/>
      <c r="J48" s="54"/>
      <c r="K48" s="54"/>
      <c r="L48" s="104">
        <f t="shared" si="5"/>
        <v>0</v>
      </c>
      <c r="M48" s="51">
        <f t="shared" si="4"/>
        <v>85388.35</v>
      </c>
      <c r="N48" s="55">
        <f t="shared" si="3"/>
        <v>1856.268478</v>
      </c>
      <c r="O48" s="56"/>
      <c r="P48" s="129"/>
      <c r="Q48" s="56"/>
      <c r="R48" s="57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3"/>
      <c r="AF48" s="36"/>
    </row>
    <row r="49" ht="15.75" customHeight="1">
      <c r="A49" s="49">
        <v>47.0</v>
      </c>
      <c r="B49" s="128"/>
      <c r="C49" s="51"/>
      <c r="D49" s="52"/>
      <c r="E49" s="53"/>
      <c r="F49" s="53"/>
      <c r="G49" s="53"/>
      <c r="H49" s="53"/>
      <c r="I49" s="53"/>
      <c r="J49" s="54"/>
      <c r="K49" s="54"/>
      <c r="L49" s="104">
        <f t="shared" si="5"/>
        <v>0</v>
      </c>
      <c r="M49" s="51">
        <f t="shared" si="4"/>
        <v>85388.35</v>
      </c>
      <c r="N49" s="55">
        <f t="shared" si="3"/>
        <v>1816.773404</v>
      </c>
      <c r="O49" s="56"/>
      <c r="P49" s="129"/>
      <c r="Q49" s="56"/>
      <c r="R49" s="57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3"/>
      <c r="AF49" s="36"/>
    </row>
    <row r="50" ht="15.75" customHeight="1">
      <c r="A50" s="49">
        <v>48.0</v>
      </c>
      <c r="B50" s="128"/>
      <c r="C50" s="51"/>
      <c r="D50" s="58"/>
      <c r="E50" s="53"/>
      <c r="F50" s="53"/>
      <c r="G50" s="53"/>
      <c r="H50" s="53"/>
      <c r="I50" s="53"/>
      <c r="J50" s="54"/>
      <c r="K50" s="54"/>
      <c r="L50" s="104">
        <f t="shared" si="5"/>
        <v>0</v>
      </c>
      <c r="M50" s="51">
        <f t="shared" si="4"/>
        <v>85388.35</v>
      </c>
      <c r="N50" s="55">
        <f t="shared" si="3"/>
        <v>1778.923958</v>
      </c>
      <c r="O50" s="53"/>
      <c r="P50" s="129"/>
      <c r="Q50" s="56"/>
      <c r="R50" s="6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3"/>
      <c r="AF50" s="36"/>
    </row>
    <row r="51" ht="15.75" customHeight="1">
      <c r="A51" s="49">
        <v>49.0</v>
      </c>
      <c r="B51" s="128"/>
      <c r="C51" s="51"/>
      <c r="D51" s="52"/>
      <c r="E51" s="53"/>
      <c r="F51" s="53"/>
      <c r="G51" s="53"/>
      <c r="H51" s="53"/>
      <c r="I51" s="53"/>
      <c r="J51" s="54"/>
      <c r="K51" s="54"/>
      <c r="L51" s="104">
        <f t="shared" si="5"/>
        <v>0</v>
      </c>
      <c r="M51" s="51">
        <f t="shared" si="4"/>
        <v>85388.35</v>
      </c>
      <c r="N51" s="55">
        <f t="shared" si="3"/>
        <v>1742.619388</v>
      </c>
      <c r="O51" s="56"/>
      <c r="P51" s="129"/>
      <c r="Q51" s="56"/>
      <c r="R51" s="57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3"/>
      <c r="AF51" s="36"/>
    </row>
    <row r="52" ht="15.75" customHeight="1">
      <c r="A52" s="49">
        <v>50.0</v>
      </c>
      <c r="B52" s="128"/>
      <c r="C52" s="51"/>
      <c r="D52" s="52"/>
      <c r="E52" s="53"/>
      <c r="F52" s="53"/>
      <c r="G52" s="53"/>
      <c r="H52" s="53"/>
      <c r="I52" s="53"/>
      <c r="J52" s="54"/>
      <c r="K52" s="54"/>
      <c r="L52" s="104">
        <f t="shared" si="5"/>
        <v>0</v>
      </c>
      <c r="M52" s="51">
        <f t="shared" si="4"/>
        <v>85388.35</v>
      </c>
      <c r="N52" s="55">
        <f t="shared" si="3"/>
        <v>1707.767</v>
      </c>
      <c r="O52" s="56"/>
      <c r="P52" s="129"/>
      <c r="Q52" s="56"/>
      <c r="R52" s="57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3"/>
      <c r="AF52" s="36"/>
    </row>
    <row r="53" ht="15.75" customHeight="1">
      <c r="A53" s="49">
        <v>51.0</v>
      </c>
      <c r="B53" s="128"/>
      <c r="C53" s="51"/>
      <c r="D53" s="52"/>
      <c r="E53" s="53"/>
      <c r="F53" s="53"/>
      <c r="G53" s="53"/>
      <c r="H53" s="53"/>
      <c r="I53" s="53"/>
      <c r="J53" s="54"/>
      <c r="K53" s="54"/>
      <c r="L53" s="104">
        <f t="shared" si="5"/>
        <v>0</v>
      </c>
      <c r="M53" s="51">
        <f t="shared" si="4"/>
        <v>85388.35</v>
      </c>
      <c r="N53" s="55">
        <f t="shared" si="3"/>
        <v>1674.281373</v>
      </c>
      <c r="O53" s="56"/>
      <c r="P53" s="53"/>
      <c r="Q53" s="56"/>
      <c r="R53" s="5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3"/>
      <c r="AF53" s="36"/>
    </row>
    <row r="54" ht="15.75" customHeight="1">
      <c r="A54" s="49">
        <v>52.0</v>
      </c>
      <c r="B54" s="128"/>
      <c r="C54" s="51"/>
      <c r="D54" s="52"/>
      <c r="E54" s="53"/>
      <c r="F54" s="53"/>
      <c r="G54" s="53"/>
      <c r="H54" s="53"/>
      <c r="I54" s="53"/>
      <c r="J54" s="54"/>
      <c r="K54" s="54"/>
      <c r="L54" s="104">
        <f t="shared" si="5"/>
        <v>0</v>
      </c>
      <c r="M54" s="51">
        <f t="shared" si="4"/>
        <v>85388.35</v>
      </c>
      <c r="N54" s="55">
        <f t="shared" si="3"/>
        <v>1642.083654</v>
      </c>
      <c r="O54" s="56"/>
      <c r="P54" s="129"/>
      <c r="Q54" s="56"/>
      <c r="R54" s="5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3"/>
      <c r="AF54" s="36"/>
    </row>
    <row r="55" ht="15.75" customHeight="1">
      <c r="A55" s="49">
        <v>53.0</v>
      </c>
      <c r="B55" s="50"/>
      <c r="C55" s="51"/>
      <c r="D55" s="52"/>
      <c r="E55" s="53"/>
      <c r="F55" s="53"/>
      <c r="G55" s="53"/>
      <c r="H55" s="53"/>
      <c r="I55" s="53"/>
      <c r="J55" s="54"/>
      <c r="K55" s="54"/>
      <c r="L55" s="104">
        <f t="shared" si="5"/>
        <v>0</v>
      </c>
      <c r="M55" s="51">
        <f t="shared" si="4"/>
        <v>85388.35</v>
      </c>
      <c r="N55" s="55">
        <f t="shared" si="3"/>
        <v>1611.100943</v>
      </c>
      <c r="O55" s="56"/>
      <c r="P55" s="129"/>
      <c r="Q55" s="56"/>
      <c r="R55" s="57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3"/>
      <c r="AF55" s="36"/>
    </row>
    <row r="56" ht="15.75" customHeight="1">
      <c r="A56" s="49">
        <v>54.0</v>
      </c>
      <c r="B56" s="50"/>
      <c r="C56" s="51"/>
      <c r="D56" s="52"/>
      <c r="E56" s="53"/>
      <c r="F56" s="53"/>
      <c r="G56" s="53"/>
      <c r="H56" s="53"/>
      <c r="I56" s="53"/>
      <c r="J56" s="54"/>
      <c r="K56" s="54"/>
      <c r="L56" s="104">
        <f t="shared" si="5"/>
        <v>0</v>
      </c>
      <c r="M56" s="51">
        <f t="shared" si="4"/>
        <v>85388.35</v>
      </c>
      <c r="N56" s="55">
        <f t="shared" si="3"/>
        <v>1581.265741</v>
      </c>
      <c r="O56" s="56"/>
      <c r="P56" s="129"/>
      <c r="Q56" s="56"/>
      <c r="R56" s="5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3"/>
      <c r="AF56" s="36"/>
    </row>
    <row r="57" ht="15.75" customHeight="1">
      <c r="A57" s="49">
        <v>55.0</v>
      </c>
      <c r="B57" s="50"/>
      <c r="C57" s="51"/>
      <c r="D57" s="58"/>
      <c r="E57" s="53"/>
      <c r="F57" s="53"/>
      <c r="G57" s="53"/>
      <c r="H57" s="53"/>
      <c r="I57" s="53"/>
      <c r="J57" s="54"/>
      <c r="K57" s="54"/>
      <c r="L57" s="104">
        <f t="shared" si="5"/>
        <v>0</v>
      </c>
      <c r="M57" s="51">
        <f t="shared" si="4"/>
        <v>85388.35</v>
      </c>
      <c r="N57" s="55">
        <f t="shared" si="3"/>
        <v>1552.515455</v>
      </c>
      <c r="O57" s="56"/>
      <c r="P57" s="129"/>
      <c r="Q57" s="56"/>
      <c r="R57" s="5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3"/>
      <c r="AF57" s="36"/>
    </row>
    <row r="58" ht="15.75" customHeight="1">
      <c r="A58" s="49">
        <v>56.0</v>
      </c>
      <c r="B58" s="50"/>
      <c r="C58" s="51"/>
      <c r="D58" s="58"/>
      <c r="E58" s="53"/>
      <c r="F58" s="53"/>
      <c r="G58" s="53"/>
      <c r="H58" s="53"/>
      <c r="I58" s="53"/>
      <c r="J58" s="54"/>
      <c r="K58" s="54"/>
      <c r="L58" s="104">
        <f t="shared" si="5"/>
        <v>0</v>
      </c>
      <c r="M58" s="51">
        <f t="shared" si="4"/>
        <v>85388.35</v>
      </c>
      <c r="N58" s="55">
        <f t="shared" si="3"/>
        <v>1524.791964</v>
      </c>
      <c r="O58" s="56"/>
      <c r="P58" s="53"/>
      <c r="Q58" s="56"/>
      <c r="R58" s="5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36"/>
    </row>
    <row r="59" ht="15.75" customHeight="1">
      <c r="A59" s="49">
        <v>57.0</v>
      </c>
      <c r="B59" s="50"/>
      <c r="C59" s="51"/>
      <c r="D59" s="52"/>
      <c r="E59" s="53"/>
      <c r="F59" s="53"/>
      <c r="G59" s="53"/>
      <c r="H59" s="53"/>
      <c r="I59" s="53"/>
      <c r="J59" s="54"/>
      <c r="K59" s="54"/>
      <c r="L59" s="104">
        <f t="shared" si="5"/>
        <v>0</v>
      </c>
      <c r="M59" s="51">
        <f t="shared" si="4"/>
        <v>85388.35</v>
      </c>
      <c r="N59" s="55">
        <f t="shared" si="3"/>
        <v>1498.041228</v>
      </c>
      <c r="O59" s="56"/>
      <c r="P59" s="129"/>
      <c r="Q59" s="56"/>
      <c r="R59" s="5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3"/>
      <c r="AF59" s="36"/>
    </row>
    <row r="60" ht="15.75" customHeight="1">
      <c r="A60" s="49">
        <v>58.0</v>
      </c>
      <c r="B60" s="50"/>
      <c r="C60" s="51"/>
      <c r="D60" s="52"/>
      <c r="E60" s="53"/>
      <c r="F60" s="53"/>
      <c r="G60" s="53"/>
      <c r="H60" s="53"/>
      <c r="I60" s="53"/>
      <c r="J60" s="54"/>
      <c r="K60" s="54"/>
      <c r="L60" s="104">
        <f t="shared" si="5"/>
        <v>0</v>
      </c>
      <c r="M60" s="51">
        <f t="shared" si="4"/>
        <v>85388.35</v>
      </c>
      <c r="N60" s="55">
        <f t="shared" si="3"/>
        <v>1472.212931</v>
      </c>
      <c r="O60" s="56"/>
      <c r="P60" s="53"/>
      <c r="Q60" s="56"/>
      <c r="R60" s="5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3"/>
      <c r="AF60" s="36"/>
    </row>
    <row r="61" ht="15.75" customHeight="1">
      <c r="A61" s="49">
        <v>59.0</v>
      </c>
      <c r="B61" s="50"/>
      <c r="C61" s="51"/>
      <c r="D61" s="52"/>
      <c r="E61" s="53"/>
      <c r="F61" s="53"/>
      <c r="G61" s="53"/>
      <c r="H61" s="53"/>
      <c r="I61" s="53"/>
      <c r="J61" s="54"/>
      <c r="K61" s="54"/>
      <c r="L61" s="104">
        <f t="shared" si="5"/>
        <v>0</v>
      </c>
      <c r="M61" s="51">
        <f t="shared" si="4"/>
        <v>85388.35</v>
      </c>
      <c r="N61" s="55">
        <f t="shared" si="3"/>
        <v>1447.260169</v>
      </c>
      <c r="O61" s="56"/>
      <c r="P61" s="129"/>
      <c r="Q61" s="56"/>
      <c r="R61" s="5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3"/>
      <c r="AF61" s="36"/>
    </row>
    <row r="62" ht="15.75" customHeight="1">
      <c r="A62" s="49">
        <v>60.0</v>
      </c>
      <c r="B62" s="50"/>
      <c r="C62" s="51"/>
      <c r="D62" s="52"/>
      <c r="E62" s="53"/>
      <c r="F62" s="53"/>
      <c r="G62" s="53"/>
      <c r="H62" s="53"/>
      <c r="I62" s="53"/>
      <c r="J62" s="54"/>
      <c r="K62" s="54"/>
      <c r="L62" s="104">
        <f t="shared" si="5"/>
        <v>0</v>
      </c>
      <c r="M62" s="51">
        <f t="shared" si="4"/>
        <v>85388.35</v>
      </c>
      <c r="N62" s="55">
        <f t="shared" si="3"/>
        <v>1423.139167</v>
      </c>
      <c r="O62" s="56"/>
      <c r="P62" s="53"/>
      <c r="Q62" s="56"/>
      <c r="R62" s="5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3"/>
      <c r="AF62" s="36"/>
    </row>
    <row r="63" ht="15.75" customHeight="1">
      <c r="A63" s="49">
        <v>61.0</v>
      </c>
      <c r="B63" s="50"/>
      <c r="C63" s="51"/>
      <c r="D63" s="52"/>
      <c r="E63" s="53"/>
      <c r="F63" s="53"/>
      <c r="G63" s="53"/>
      <c r="H63" s="53"/>
      <c r="I63" s="53"/>
      <c r="J63" s="54"/>
      <c r="K63" s="54"/>
      <c r="L63" s="104">
        <f t="shared" si="5"/>
        <v>0</v>
      </c>
      <c r="M63" s="51">
        <f t="shared" si="4"/>
        <v>85388.35</v>
      </c>
      <c r="N63" s="55">
        <f t="shared" si="3"/>
        <v>1399.809016</v>
      </c>
      <c r="O63" s="56"/>
      <c r="P63" s="129"/>
      <c r="Q63" s="56"/>
      <c r="R63" s="5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3"/>
      <c r="AF63" s="36"/>
    </row>
    <row r="64" ht="15.75" customHeight="1">
      <c r="A64" s="49">
        <v>62.0</v>
      </c>
      <c r="B64" s="50"/>
      <c r="C64" s="51"/>
      <c r="D64" s="52"/>
      <c r="E64" s="53"/>
      <c r="F64" s="53"/>
      <c r="G64" s="53"/>
      <c r="H64" s="53"/>
      <c r="I64" s="53"/>
      <c r="J64" s="54"/>
      <c r="K64" s="54"/>
      <c r="L64" s="104">
        <f t="shared" si="5"/>
        <v>0</v>
      </c>
      <c r="M64" s="51">
        <f t="shared" si="4"/>
        <v>85388.35</v>
      </c>
      <c r="N64" s="55">
        <f t="shared" si="3"/>
        <v>1377.231452</v>
      </c>
      <c r="O64" s="56"/>
      <c r="P64" s="53"/>
      <c r="Q64" s="56"/>
      <c r="R64" s="5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3"/>
      <c r="AF64" s="36"/>
    </row>
    <row r="65" ht="15.75" customHeight="1">
      <c r="A65" s="49">
        <v>63.0</v>
      </c>
      <c r="B65" s="50"/>
      <c r="C65" s="51"/>
      <c r="D65" s="52"/>
      <c r="E65" s="53"/>
      <c r="F65" s="53"/>
      <c r="G65" s="53"/>
      <c r="H65" s="53"/>
      <c r="I65" s="53"/>
      <c r="J65" s="54"/>
      <c r="K65" s="54"/>
      <c r="L65" s="104">
        <f t="shared" si="5"/>
        <v>0</v>
      </c>
      <c r="M65" s="51">
        <f t="shared" si="4"/>
        <v>85388.35</v>
      </c>
      <c r="N65" s="55">
        <f t="shared" si="3"/>
        <v>1355.370635</v>
      </c>
      <c r="O65" s="56"/>
      <c r="P65" s="53"/>
      <c r="Q65" s="56"/>
      <c r="R65" s="5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3"/>
      <c r="AF65" s="36"/>
    </row>
    <row r="66" ht="15.75" customHeight="1">
      <c r="A66" s="49">
        <v>64.0</v>
      </c>
      <c r="B66" s="50"/>
      <c r="C66" s="51"/>
      <c r="D66" s="52"/>
      <c r="E66" s="53"/>
      <c r="F66" s="53"/>
      <c r="G66" s="53"/>
      <c r="H66" s="53"/>
      <c r="I66" s="53"/>
      <c r="J66" s="54"/>
      <c r="K66" s="54"/>
      <c r="L66" s="104">
        <f t="shared" si="5"/>
        <v>0</v>
      </c>
      <c r="M66" s="51">
        <f t="shared" si="4"/>
        <v>85388.35</v>
      </c>
      <c r="N66" s="55">
        <f t="shared" si="3"/>
        <v>1334.192969</v>
      </c>
      <c r="O66" s="56"/>
      <c r="P66" s="53"/>
      <c r="Q66" s="56"/>
      <c r="R66" s="5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3"/>
      <c r="AF66" s="36"/>
    </row>
    <row r="67" ht="15.75" customHeight="1">
      <c r="A67" s="49">
        <v>65.0</v>
      </c>
      <c r="B67" s="50"/>
      <c r="C67" s="51"/>
      <c r="D67" s="52"/>
      <c r="E67" s="53"/>
      <c r="F67" s="53"/>
      <c r="G67" s="53"/>
      <c r="H67" s="53"/>
      <c r="I67" s="53"/>
      <c r="J67" s="54"/>
      <c r="K67" s="54"/>
      <c r="L67" s="104">
        <f t="shared" si="5"/>
        <v>0</v>
      </c>
      <c r="M67" s="51">
        <f t="shared" si="4"/>
        <v>85388.35</v>
      </c>
      <c r="N67" s="55">
        <f t="shared" si="3"/>
        <v>1313.666923</v>
      </c>
      <c r="O67" s="56"/>
      <c r="P67" s="53"/>
      <c r="Q67" s="56"/>
      <c r="R67" s="5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3"/>
      <c r="AF67" s="36"/>
    </row>
    <row r="68" ht="15.75" customHeight="1">
      <c r="A68" s="49">
        <v>66.0</v>
      </c>
      <c r="B68" s="50"/>
      <c r="C68" s="51"/>
      <c r="D68" s="52"/>
      <c r="E68" s="53"/>
      <c r="F68" s="53"/>
      <c r="G68" s="53"/>
      <c r="H68" s="53"/>
      <c r="I68" s="53"/>
      <c r="J68" s="54"/>
      <c r="K68" s="54"/>
      <c r="L68" s="104">
        <f t="shared" si="5"/>
        <v>0</v>
      </c>
      <c r="M68" s="51">
        <f t="shared" si="4"/>
        <v>85388.35</v>
      </c>
      <c r="N68" s="55">
        <f t="shared" si="3"/>
        <v>1293.762879</v>
      </c>
      <c r="O68" s="56"/>
      <c r="P68" s="129"/>
      <c r="Q68" s="56"/>
      <c r="R68" s="5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3"/>
      <c r="AF68" s="36"/>
    </row>
    <row r="69" ht="15.75" customHeight="1">
      <c r="A69" s="49">
        <v>67.0</v>
      </c>
      <c r="B69" s="50"/>
      <c r="C69" s="51"/>
      <c r="D69" s="52"/>
      <c r="E69" s="53"/>
      <c r="F69" s="53"/>
      <c r="G69" s="53"/>
      <c r="H69" s="53"/>
      <c r="I69" s="53"/>
      <c r="J69" s="54"/>
      <c r="K69" s="54"/>
      <c r="L69" s="104">
        <f t="shared" si="5"/>
        <v>0</v>
      </c>
      <c r="M69" s="51">
        <f t="shared" si="4"/>
        <v>85388.35</v>
      </c>
      <c r="N69" s="55">
        <f t="shared" si="3"/>
        <v>1274.452985</v>
      </c>
      <c r="O69" s="56"/>
      <c r="P69" s="129"/>
      <c r="Q69" s="56"/>
      <c r="R69" s="5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3"/>
      <c r="AF69" s="36"/>
    </row>
    <row r="70" ht="15.75" customHeight="1">
      <c r="A70" s="49">
        <v>68.0</v>
      </c>
      <c r="B70" s="50"/>
      <c r="C70" s="51"/>
      <c r="D70" s="52"/>
      <c r="E70" s="53"/>
      <c r="F70" s="53"/>
      <c r="G70" s="53"/>
      <c r="H70" s="53"/>
      <c r="I70" s="53"/>
      <c r="J70" s="54"/>
      <c r="K70" s="54"/>
      <c r="L70" s="104">
        <f t="shared" si="5"/>
        <v>0</v>
      </c>
      <c r="M70" s="51">
        <f t="shared" si="4"/>
        <v>85388.35</v>
      </c>
      <c r="N70" s="55">
        <f t="shared" si="3"/>
        <v>1255.711029</v>
      </c>
      <c r="O70" s="56"/>
      <c r="P70" s="129"/>
      <c r="Q70" s="56"/>
      <c r="R70" s="5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3"/>
      <c r="AF70" s="36"/>
    </row>
    <row r="71" ht="15.75" customHeight="1">
      <c r="A71" s="49">
        <v>69.0</v>
      </c>
      <c r="B71" s="50"/>
      <c r="C71" s="51"/>
      <c r="D71" s="52"/>
      <c r="E71" s="53"/>
      <c r="F71" s="53"/>
      <c r="G71" s="53"/>
      <c r="H71" s="53"/>
      <c r="I71" s="53"/>
      <c r="J71" s="54"/>
      <c r="K71" s="54"/>
      <c r="L71" s="104">
        <f t="shared" si="5"/>
        <v>0</v>
      </c>
      <c r="M71" s="51">
        <f t="shared" si="4"/>
        <v>85388.35</v>
      </c>
      <c r="N71" s="55">
        <f t="shared" si="3"/>
        <v>1237.512319</v>
      </c>
      <c r="O71" s="56"/>
      <c r="P71" s="129"/>
      <c r="Q71" s="56"/>
      <c r="R71" s="5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3"/>
      <c r="AF71" s="36"/>
    </row>
    <row r="72" ht="15.75" customHeight="1">
      <c r="A72" s="49">
        <v>70.0</v>
      </c>
      <c r="B72" s="50"/>
      <c r="C72" s="51"/>
      <c r="D72" s="52"/>
      <c r="E72" s="53"/>
      <c r="F72" s="53"/>
      <c r="G72" s="53"/>
      <c r="H72" s="53"/>
      <c r="I72" s="53"/>
      <c r="J72" s="54"/>
      <c r="K72" s="54"/>
      <c r="L72" s="104">
        <f t="shared" si="5"/>
        <v>0</v>
      </c>
      <c r="M72" s="51">
        <f t="shared" si="4"/>
        <v>85388.35</v>
      </c>
      <c r="N72" s="55">
        <f t="shared" si="3"/>
        <v>1219.833571</v>
      </c>
      <c r="O72" s="56"/>
      <c r="P72" s="129"/>
      <c r="Q72" s="56"/>
      <c r="R72" s="5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3"/>
      <c r="AF72" s="36"/>
    </row>
    <row r="73" ht="15.75" customHeight="1">
      <c r="A73" s="49">
        <v>71.0</v>
      </c>
      <c r="B73" s="50"/>
      <c r="C73" s="51"/>
      <c r="D73" s="52"/>
      <c r="E73" s="53"/>
      <c r="F73" s="53"/>
      <c r="G73" s="53"/>
      <c r="H73" s="53"/>
      <c r="I73" s="53"/>
      <c r="J73" s="54"/>
      <c r="K73" s="54"/>
      <c r="L73" s="104">
        <f t="shared" si="5"/>
        <v>0</v>
      </c>
      <c r="M73" s="51">
        <f t="shared" si="4"/>
        <v>85388.35</v>
      </c>
      <c r="N73" s="55">
        <f t="shared" si="3"/>
        <v>1202.652817</v>
      </c>
      <c r="O73" s="56"/>
      <c r="P73" s="129"/>
      <c r="Q73" s="56"/>
      <c r="R73" s="6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3"/>
      <c r="AF73" s="36"/>
    </row>
    <row r="74" ht="15.75" customHeight="1">
      <c r="A74" s="49">
        <v>72.0</v>
      </c>
      <c r="B74" s="50"/>
      <c r="C74" s="51"/>
      <c r="D74" s="52"/>
      <c r="E74" s="53"/>
      <c r="F74" s="53"/>
      <c r="G74" s="53"/>
      <c r="H74" s="53"/>
      <c r="I74" s="53"/>
      <c r="J74" s="54"/>
      <c r="K74" s="54"/>
      <c r="L74" s="104">
        <f t="shared" si="5"/>
        <v>0</v>
      </c>
      <c r="M74" s="51">
        <f t="shared" si="4"/>
        <v>85388.35</v>
      </c>
      <c r="N74" s="55">
        <f t="shared" si="3"/>
        <v>1185.949306</v>
      </c>
      <c r="O74" s="56"/>
      <c r="P74" s="53"/>
      <c r="Q74" s="56"/>
      <c r="R74" s="5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3"/>
      <c r="AF74" s="36"/>
    </row>
    <row r="75" ht="15.75" customHeight="1">
      <c r="A75" s="49">
        <v>73.0</v>
      </c>
      <c r="B75" s="50"/>
      <c r="C75" s="51"/>
      <c r="D75" s="52"/>
      <c r="E75" s="53"/>
      <c r="F75" s="53"/>
      <c r="G75" s="53"/>
      <c r="H75" s="53"/>
      <c r="I75" s="53"/>
      <c r="J75" s="54"/>
      <c r="K75" s="54"/>
      <c r="L75" s="104">
        <f t="shared" si="5"/>
        <v>0</v>
      </c>
      <c r="M75" s="51">
        <f t="shared" si="4"/>
        <v>85388.35</v>
      </c>
      <c r="N75" s="55">
        <f t="shared" si="3"/>
        <v>1169.703425</v>
      </c>
      <c r="O75" s="56"/>
      <c r="P75" s="53"/>
      <c r="Q75" s="56"/>
      <c r="R75" s="5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3"/>
      <c r="AF75" s="36"/>
    </row>
    <row r="76" ht="15.75" customHeight="1">
      <c r="A76" s="49">
        <v>74.0</v>
      </c>
      <c r="B76" s="50"/>
      <c r="C76" s="51"/>
      <c r="D76" s="52"/>
      <c r="E76" s="53"/>
      <c r="F76" s="53"/>
      <c r="G76" s="53"/>
      <c r="H76" s="53"/>
      <c r="I76" s="53"/>
      <c r="J76" s="54"/>
      <c r="K76" s="54"/>
      <c r="L76" s="104">
        <f t="shared" si="5"/>
        <v>0</v>
      </c>
      <c r="M76" s="51">
        <f t="shared" si="4"/>
        <v>85388.35</v>
      </c>
      <c r="N76" s="55">
        <f t="shared" si="3"/>
        <v>1153.896622</v>
      </c>
      <c r="O76" s="56"/>
      <c r="P76" s="53"/>
      <c r="Q76" s="56"/>
      <c r="R76" s="5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3"/>
      <c r="AF76" s="36"/>
    </row>
    <row r="77" ht="15.75" customHeight="1">
      <c r="A77" s="49">
        <v>75.0</v>
      </c>
      <c r="B77" s="50"/>
      <c r="C77" s="51"/>
      <c r="D77" s="52"/>
      <c r="E77" s="53"/>
      <c r="F77" s="53"/>
      <c r="G77" s="53"/>
      <c r="H77" s="53"/>
      <c r="I77" s="53"/>
      <c r="J77" s="54"/>
      <c r="K77" s="54"/>
      <c r="L77" s="104">
        <f t="shared" si="5"/>
        <v>0</v>
      </c>
      <c r="M77" s="51">
        <f t="shared" si="4"/>
        <v>85388.35</v>
      </c>
      <c r="N77" s="55">
        <f t="shared" si="3"/>
        <v>1138.511333</v>
      </c>
      <c r="O77" s="56"/>
      <c r="P77" s="53"/>
      <c r="Q77" s="56"/>
      <c r="R77" s="5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3"/>
      <c r="AF77" s="36"/>
    </row>
    <row r="78" ht="15.75" customHeight="1">
      <c r="A78" s="49">
        <v>76.0</v>
      </c>
      <c r="B78" s="50"/>
      <c r="C78" s="51"/>
      <c r="D78" s="52"/>
      <c r="E78" s="53"/>
      <c r="F78" s="53"/>
      <c r="G78" s="53"/>
      <c r="H78" s="53"/>
      <c r="I78" s="53"/>
      <c r="J78" s="54"/>
      <c r="K78" s="54"/>
      <c r="L78" s="104">
        <f t="shared" si="5"/>
        <v>0</v>
      </c>
      <c r="M78" s="51">
        <f t="shared" si="4"/>
        <v>85388.35</v>
      </c>
      <c r="N78" s="55">
        <f t="shared" si="3"/>
        <v>1123.530921</v>
      </c>
      <c r="O78" s="56"/>
      <c r="P78" s="129"/>
      <c r="Q78" s="56"/>
      <c r="R78" s="5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3"/>
      <c r="AF78" s="36"/>
    </row>
    <row r="79" ht="15.75" customHeight="1">
      <c r="A79" s="49">
        <v>77.0</v>
      </c>
      <c r="B79" s="50"/>
      <c r="C79" s="51"/>
      <c r="D79" s="52"/>
      <c r="E79" s="53"/>
      <c r="F79" s="53"/>
      <c r="G79" s="53"/>
      <c r="H79" s="53"/>
      <c r="I79" s="53"/>
      <c r="J79" s="54"/>
      <c r="K79" s="54"/>
      <c r="L79" s="104">
        <f t="shared" si="5"/>
        <v>0</v>
      </c>
      <c r="M79" s="51">
        <f t="shared" si="4"/>
        <v>85388.35</v>
      </c>
      <c r="N79" s="55">
        <f t="shared" si="3"/>
        <v>1108.93961</v>
      </c>
      <c r="O79" s="56"/>
      <c r="P79" s="53"/>
      <c r="Q79" s="56"/>
      <c r="R79" s="5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3"/>
      <c r="AF79" s="36"/>
    </row>
    <row r="80" ht="15.75" customHeight="1">
      <c r="A80" s="49">
        <v>78.0</v>
      </c>
      <c r="B80" s="50"/>
      <c r="C80" s="51"/>
      <c r="D80" s="52"/>
      <c r="E80" s="53"/>
      <c r="F80" s="53"/>
      <c r="G80" s="53"/>
      <c r="H80" s="53"/>
      <c r="I80" s="53"/>
      <c r="J80" s="54"/>
      <c r="K80" s="54"/>
      <c r="L80" s="104">
        <f t="shared" si="5"/>
        <v>0</v>
      </c>
      <c r="M80" s="51">
        <f t="shared" si="4"/>
        <v>85388.35</v>
      </c>
      <c r="N80" s="55">
        <f t="shared" si="3"/>
        <v>1094.722436</v>
      </c>
      <c r="O80" s="56"/>
      <c r="P80" s="53"/>
      <c r="Q80" s="56"/>
      <c r="R80" s="5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3"/>
      <c r="AF80" s="36"/>
    </row>
    <row r="81" ht="15.75" customHeight="1">
      <c r="A81" s="49">
        <v>79.0</v>
      </c>
      <c r="B81" s="50"/>
      <c r="C81" s="51"/>
      <c r="D81" s="52"/>
      <c r="E81" s="53"/>
      <c r="F81" s="53"/>
      <c r="G81" s="53"/>
      <c r="H81" s="53"/>
      <c r="I81" s="53"/>
      <c r="J81" s="54"/>
      <c r="K81" s="54"/>
      <c r="L81" s="104">
        <f t="shared" si="5"/>
        <v>0</v>
      </c>
      <c r="M81" s="51">
        <f t="shared" si="4"/>
        <v>85388.35</v>
      </c>
      <c r="N81" s="55">
        <f t="shared" si="3"/>
        <v>1080.86519</v>
      </c>
      <c r="O81" s="56"/>
      <c r="P81" s="129"/>
      <c r="Q81" s="56"/>
      <c r="R81" s="5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3"/>
      <c r="AF81" s="36"/>
    </row>
    <row r="82" ht="15.75" customHeight="1">
      <c r="A82" s="49">
        <v>80.0</v>
      </c>
      <c r="B82" s="50"/>
      <c r="C82" s="51"/>
      <c r="D82" s="52"/>
      <c r="E82" s="53"/>
      <c r="F82" s="53"/>
      <c r="G82" s="53"/>
      <c r="H82" s="53"/>
      <c r="I82" s="53"/>
      <c r="J82" s="54"/>
      <c r="K82" s="54"/>
      <c r="L82" s="104">
        <f t="shared" si="5"/>
        <v>0</v>
      </c>
      <c r="M82" s="51">
        <f t="shared" si="4"/>
        <v>85388.35</v>
      </c>
      <c r="N82" s="55">
        <f t="shared" si="3"/>
        <v>1067.354375</v>
      </c>
      <c r="O82" s="56"/>
      <c r="P82" s="130"/>
      <c r="Q82" s="56"/>
      <c r="R82" s="57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3"/>
      <c r="AF82" s="36"/>
    </row>
    <row r="83" ht="15.75" customHeight="1">
      <c r="A83" s="49">
        <v>81.0</v>
      </c>
      <c r="B83" s="50"/>
      <c r="C83" s="51"/>
      <c r="D83" s="52"/>
      <c r="E83" s="53"/>
      <c r="F83" s="53"/>
      <c r="G83" s="53"/>
      <c r="H83" s="53"/>
      <c r="I83" s="53"/>
      <c r="J83" s="54"/>
      <c r="K83" s="54"/>
      <c r="L83" s="54">
        <f t="shared" si="5"/>
        <v>0</v>
      </c>
      <c r="M83" s="51">
        <f t="shared" si="4"/>
        <v>85388.35</v>
      </c>
      <c r="N83" s="55">
        <f t="shared" si="3"/>
        <v>1054.17716</v>
      </c>
      <c r="O83" s="56"/>
      <c r="P83" s="130"/>
      <c r="Q83" s="56"/>
      <c r="R83" s="5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3"/>
      <c r="AF83" s="36"/>
    </row>
    <row r="84" ht="15.75" customHeight="1">
      <c r="A84" s="49">
        <v>82.0</v>
      </c>
      <c r="B84" s="50"/>
      <c r="C84" s="51"/>
      <c r="D84" s="52"/>
      <c r="E84" s="53"/>
      <c r="F84" s="53"/>
      <c r="G84" s="53"/>
      <c r="H84" s="53"/>
      <c r="I84" s="53"/>
      <c r="J84" s="54"/>
      <c r="K84" s="54"/>
      <c r="L84" s="54">
        <f t="shared" si="5"/>
        <v>0</v>
      </c>
      <c r="M84" s="51">
        <f t="shared" si="4"/>
        <v>85388.35</v>
      </c>
      <c r="N84" s="55">
        <f t="shared" si="3"/>
        <v>1041.321341</v>
      </c>
      <c r="O84" s="56"/>
      <c r="P84" s="53"/>
      <c r="Q84" s="56"/>
      <c r="R84" s="5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3"/>
      <c r="AF84" s="36"/>
    </row>
    <row r="85" ht="15.75" customHeight="1">
      <c r="A85" s="49">
        <v>83.0</v>
      </c>
      <c r="B85" s="50"/>
      <c r="C85" s="51"/>
      <c r="D85" s="52"/>
      <c r="E85" s="53"/>
      <c r="F85" s="53"/>
      <c r="G85" s="53"/>
      <c r="H85" s="53"/>
      <c r="I85" s="53"/>
      <c r="J85" s="54"/>
      <c r="K85" s="54"/>
      <c r="L85" s="54">
        <f t="shared" si="5"/>
        <v>0</v>
      </c>
      <c r="M85" s="51">
        <f t="shared" si="4"/>
        <v>85388.35</v>
      </c>
      <c r="N85" s="55">
        <f t="shared" si="3"/>
        <v>1028.775301</v>
      </c>
      <c r="O85" s="56"/>
      <c r="P85" s="53"/>
      <c r="Q85" s="56"/>
      <c r="R85" s="5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3"/>
      <c r="AF85" s="36"/>
    </row>
    <row r="86" ht="15.75" customHeight="1">
      <c r="A86" s="49">
        <v>84.0</v>
      </c>
      <c r="B86" s="50"/>
      <c r="C86" s="51"/>
      <c r="D86" s="52"/>
      <c r="E86" s="53"/>
      <c r="F86" s="53"/>
      <c r="G86" s="53"/>
      <c r="H86" s="53"/>
      <c r="I86" s="53"/>
      <c r="J86" s="54"/>
      <c r="K86" s="54"/>
      <c r="L86" s="54">
        <f t="shared" si="5"/>
        <v>0</v>
      </c>
      <c r="M86" s="51">
        <f t="shared" si="4"/>
        <v>85388.35</v>
      </c>
      <c r="N86" s="55">
        <f t="shared" si="3"/>
        <v>1016.527976</v>
      </c>
      <c r="O86" s="56"/>
      <c r="P86" s="53"/>
      <c r="Q86" s="56"/>
      <c r="R86" s="57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3"/>
      <c r="AF86" s="36"/>
    </row>
    <row r="87" ht="15.75" customHeight="1">
      <c r="A87" s="49">
        <v>85.0</v>
      </c>
      <c r="B87" s="50"/>
      <c r="C87" s="51"/>
      <c r="D87" s="52"/>
      <c r="E87" s="53"/>
      <c r="F87" s="53"/>
      <c r="G87" s="53"/>
      <c r="H87" s="53"/>
      <c r="I87" s="53"/>
      <c r="J87" s="54"/>
      <c r="K87" s="54"/>
      <c r="L87" s="54">
        <f t="shared" si="5"/>
        <v>0</v>
      </c>
      <c r="M87" s="51">
        <f t="shared" si="4"/>
        <v>85388.35</v>
      </c>
      <c r="N87" s="55">
        <f t="shared" si="3"/>
        <v>1004.568824</v>
      </c>
      <c r="O87" s="56"/>
      <c r="P87" s="53"/>
      <c r="Q87" s="56"/>
      <c r="R87" s="5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3"/>
      <c r="AF87" s="36"/>
    </row>
    <row r="88" ht="15.75" customHeight="1">
      <c r="A88" s="49">
        <v>86.0</v>
      </c>
      <c r="B88" s="50"/>
      <c r="C88" s="51"/>
      <c r="D88" s="52"/>
      <c r="E88" s="53"/>
      <c r="F88" s="53"/>
      <c r="G88" s="53"/>
      <c r="H88" s="53"/>
      <c r="I88" s="53"/>
      <c r="J88" s="54"/>
      <c r="K88" s="54"/>
      <c r="L88" s="54">
        <f t="shared" si="5"/>
        <v>0</v>
      </c>
      <c r="M88" s="51">
        <f t="shared" si="4"/>
        <v>85388.35</v>
      </c>
      <c r="N88" s="55">
        <f t="shared" si="3"/>
        <v>992.8877907</v>
      </c>
      <c r="O88" s="56"/>
      <c r="P88" s="53"/>
      <c r="Q88" s="56"/>
      <c r="R88" s="5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3"/>
      <c r="AF88" s="36"/>
    </row>
    <row r="89" ht="15.75" customHeight="1">
      <c r="A89" s="49">
        <v>87.0</v>
      </c>
      <c r="B89" s="50"/>
      <c r="C89" s="51"/>
      <c r="D89" s="52"/>
      <c r="E89" s="53"/>
      <c r="F89" s="53"/>
      <c r="G89" s="53"/>
      <c r="H89" s="53"/>
      <c r="I89" s="53"/>
      <c r="J89" s="54"/>
      <c r="K89" s="54"/>
      <c r="L89" s="54">
        <f t="shared" si="5"/>
        <v>0</v>
      </c>
      <c r="M89" s="51">
        <f t="shared" si="4"/>
        <v>85388.35</v>
      </c>
      <c r="N89" s="55">
        <f t="shared" si="3"/>
        <v>981.4752874</v>
      </c>
      <c r="O89" s="56"/>
      <c r="P89" s="53"/>
      <c r="Q89" s="56"/>
      <c r="R89" s="5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3"/>
      <c r="AF89" s="36"/>
    </row>
    <row r="90" ht="15.75" customHeight="1">
      <c r="A90" s="49">
        <v>88.0</v>
      </c>
      <c r="B90" s="50"/>
      <c r="C90" s="51"/>
      <c r="D90" s="52"/>
      <c r="E90" s="53"/>
      <c r="F90" s="53"/>
      <c r="G90" s="53"/>
      <c r="H90" s="53"/>
      <c r="I90" s="53"/>
      <c r="J90" s="54"/>
      <c r="K90" s="54"/>
      <c r="L90" s="54">
        <f t="shared" si="5"/>
        <v>0</v>
      </c>
      <c r="M90" s="51">
        <f t="shared" si="4"/>
        <v>85388.35</v>
      </c>
      <c r="N90" s="55">
        <f t="shared" si="3"/>
        <v>970.3221591</v>
      </c>
      <c r="O90" s="56"/>
      <c r="P90" s="53"/>
      <c r="Q90" s="56"/>
      <c r="R90" s="57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3"/>
      <c r="AF90" s="36"/>
    </row>
    <row r="91" ht="15.75" customHeight="1">
      <c r="A91" s="49">
        <v>89.0</v>
      </c>
      <c r="B91" s="50"/>
      <c r="C91" s="51"/>
      <c r="D91" s="52"/>
      <c r="E91" s="53"/>
      <c r="F91" s="53"/>
      <c r="G91" s="53"/>
      <c r="H91" s="53"/>
      <c r="I91" s="53"/>
      <c r="J91" s="54"/>
      <c r="K91" s="54"/>
      <c r="L91" s="54">
        <f t="shared" si="5"/>
        <v>0</v>
      </c>
      <c r="M91" s="51">
        <f t="shared" si="4"/>
        <v>85388.35</v>
      </c>
      <c r="N91" s="55">
        <f t="shared" si="3"/>
        <v>959.4196629</v>
      </c>
      <c r="O91" s="56"/>
      <c r="P91" s="53"/>
      <c r="Q91" s="56"/>
      <c r="R91" s="57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3"/>
      <c r="AF91" s="36"/>
    </row>
    <row r="92" ht="15.75" customHeight="1">
      <c r="A92" s="49">
        <v>90.0</v>
      </c>
      <c r="B92" s="50"/>
      <c r="C92" s="51"/>
      <c r="D92" s="52"/>
      <c r="E92" s="53"/>
      <c r="F92" s="53"/>
      <c r="G92" s="53"/>
      <c r="H92" s="53"/>
      <c r="I92" s="53"/>
      <c r="J92" s="54"/>
      <c r="K92" s="54"/>
      <c r="L92" s="54">
        <f t="shared" si="5"/>
        <v>0</v>
      </c>
      <c r="M92" s="51">
        <f t="shared" si="4"/>
        <v>85388.35</v>
      </c>
      <c r="N92" s="55">
        <f t="shared" si="3"/>
        <v>948.7594444</v>
      </c>
      <c r="O92" s="56"/>
      <c r="P92" s="53"/>
      <c r="Q92" s="56"/>
      <c r="R92" s="57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3"/>
      <c r="AF92" s="36"/>
    </row>
    <row r="93" ht="15.75" customHeight="1">
      <c r="A93" s="49">
        <v>91.0</v>
      </c>
      <c r="B93" s="50"/>
      <c r="C93" s="51"/>
      <c r="D93" s="52"/>
      <c r="E93" s="53"/>
      <c r="F93" s="53"/>
      <c r="G93" s="53"/>
      <c r="H93" s="53"/>
      <c r="I93" s="53"/>
      <c r="J93" s="54"/>
      <c r="K93" s="54"/>
      <c r="L93" s="54">
        <f t="shared" si="5"/>
        <v>0</v>
      </c>
      <c r="M93" s="51">
        <f t="shared" si="4"/>
        <v>85388.35</v>
      </c>
      <c r="N93" s="55">
        <f t="shared" si="3"/>
        <v>938.3335165</v>
      </c>
      <c r="O93" s="56"/>
      <c r="P93" s="53"/>
      <c r="Q93" s="56"/>
      <c r="R93" s="57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3"/>
      <c r="AF93" s="36"/>
    </row>
    <row r="94" ht="15.75" customHeight="1">
      <c r="A94" s="49">
        <v>92.0</v>
      </c>
      <c r="B94" s="50"/>
      <c r="C94" s="51"/>
      <c r="D94" s="52"/>
      <c r="E94" s="53"/>
      <c r="F94" s="53"/>
      <c r="G94" s="53"/>
      <c r="H94" s="53"/>
      <c r="I94" s="53"/>
      <c r="J94" s="54"/>
      <c r="K94" s="54"/>
      <c r="L94" s="54">
        <f t="shared" si="5"/>
        <v>0</v>
      </c>
      <c r="M94" s="51">
        <f t="shared" si="4"/>
        <v>85388.35</v>
      </c>
      <c r="N94" s="55">
        <f t="shared" si="3"/>
        <v>928.1342391</v>
      </c>
      <c r="O94" s="56"/>
      <c r="P94" s="53"/>
      <c r="Q94" s="56"/>
      <c r="R94" s="57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3"/>
      <c r="AF94" s="36"/>
    </row>
    <row r="95" ht="15.75" customHeight="1">
      <c r="A95" s="49">
        <v>93.0</v>
      </c>
      <c r="B95" s="50"/>
      <c r="C95" s="51"/>
      <c r="D95" s="58"/>
      <c r="E95" s="53"/>
      <c r="F95" s="53"/>
      <c r="G95" s="53"/>
      <c r="H95" s="53"/>
      <c r="I95" s="53"/>
      <c r="J95" s="54"/>
      <c r="K95" s="54"/>
      <c r="L95" s="54">
        <f t="shared" si="5"/>
        <v>0</v>
      </c>
      <c r="M95" s="51">
        <f t="shared" si="4"/>
        <v>85388.35</v>
      </c>
      <c r="N95" s="55">
        <f t="shared" si="3"/>
        <v>918.1543011</v>
      </c>
      <c r="O95" s="56"/>
      <c r="P95" s="53"/>
      <c r="Q95" s="56"/>
      <c r="R95" s="57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3"/>
      <c r="AF95" s="36"/>
    </row>
    <row r="96" ht="15.75" customHeight="1">
      <c r="A96" s="49">
        <v>94.0</v>
      </c>
      <c r="B96" s="50"/>
      <c r="C96" s="51"/>
      <c r="D96" s="52"/>
      <c r="E96" s="53"/>
      <c r="F96" s="53"/>
      <c r="G96" s="53"/>
      <c r="H96" s="53"/>
      <c r="I96" s="53"/>
      <c r="J96" s="54"/>
      <c r="K96" s="54"/>
      <c r="L96" s="54">
        <f t="shared" si="5"/>
        <v>0</v>
      </c>
      <c r="M96" s="51">
        <f t="shared" si="4"/>
        <v>85388.35</v>
      </c>
      <c r="N96" s="55">
        <f t="shared" si="3"/>
        <v>908.3867021</v>
      </c>
      <c r="O96" s="56"/>
      <c r="P96" s="53"/>
      <c r="Q96" s="56"/>
      <c r="R96" s="57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3"/>
      <c r="AF96" s="36"/>
    </row>
    <row r="97" ht="15.75" customHeight="1">
      <c r="A97" s="49">
        <v>95.0</v>
      </c>
      <c r="B97" s="50"/>
      <c r="C97" s="51"/>
      <c r="D97" s="52"/>
      <c r="E97" s="53"/>
      <c r="F97" s="53"/>
      <c r="G97" s="53"/>
      <c r="H97" s="53"/>
      <c r="I97" s="53"/>
      <c r="J97" s="54"/>
      <c r="K97" s="54"/>
      <c r="L97" s="54">
        <f t="shared" si="5"/>
        <v>0</v>
      </c>
      <c r="M97" s="51">
        <f t="shared" si="4"/>
        <v>85388.35</v>
      </c>
      <c r="N97" s="55">
        <f t="shared" si="3"/>
        <v>898.8247368</v>
      </c>
      <c r="O97" s="56"/>
      <c r="P97" s="53"/>
      <c r="Q97" s="56"/>
      <c r="R97" s="57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3"/>
      <c r="AF97" s="36"/>
    </row>
    <row r="98" ht="15.75" customHeight="1">
      <c r="A98" s="49">
        <v>96.0</v>
      </c>
      <c r="B98" s="50"/>
      <c r="C98" s="63"/>
      <c r="D98" s="64"/>
      <c r="E98" s="65"/>
      <c r="F98" s="65"/>
      <c r="G98" s="65"/>
      <c r="H98" s="65"/>
      <c r="I98" s="65"/>
      <c r="J98" s="66"/>
      <c r="K98" s="66"/>
      <c r="L98" s="54">
        <f t="shared" si="5"/>
        <v>0</v>
      </c>
      <c r="M98" s="51">
        <f t="shared" si="4"/>
        <v>85388.35</v>
      </c>
      <c r="N98" s="55">
        <f t="shared" si="3"/>
        <v>889.4619792</v>
      </c>
      <c r="O98" s="67"/>
      <c r="P98" s="65"/>
      <c r="Q98" s="67"/>
      <c r="R98" s="57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3"/>
      <c r="AF98" s="36"/>
    </row>
    <row r="99" ht="15.75" customHeight="1">
      <c r="A99" s="49">
        <v>97.0</v>
      </c>
      <c r="B99" s="50"/>
      <c r="C99" s="63"/>
      <c r="D99" s="64"/>
      <c r="E99" s="65"/>
      <c r="F99" s="65"/>
      <c r="G99" s="65"/>
      <c r="H99" s="65"/>
      <c r="I99" s="65"/>
      <c r="J99" s="66"/>
      <c r="K99" s="66"/>
      <c r="L99" s="54">
        <f t="shared" si="5"/>
        <v>0</v>
      </c>
      <c r="M99" s="51">
        <f t="shared" si="4"/>
        <v>85388.35</v>
      </c>
      <c r="N99" s="55">
        <f t="shared" si="3"/>
        <v>880.292268</v>
      </c>
      <c r="O99" s="67"/>
      <c r="P99" s="65"/>
      <c r="Q99" s="67"/>
      <c r="R99" s="57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3"/>
      <c r="AF99" s="36"/>
    </row>
    <row r="100" ht="15.75" customHeight="1">
      <c r="A100" s="49">
        <v>98.0</v>
      </c>
      <c r="B100" s="50"/>
      <c r="C100" s="63"/>
      <c r="D100" s="64"/>
      <c r="E100" s="65"/>
      <c r="F100" s="65"/>
      <c r="G100" s="65"/>
      <c r="H100" s="65"/>
      <c r="I100" s="65"/>
      <c r="J100" s="66"/>
      <c r="K100" s="66"/>
      <c r="L100" s="54">
        <f t="shared" si="5"/>
        <v>0</v>
      </c>
      <c r="M100" s="51">
        <f t="shared" si="4"/>
        <v>85388.35</v>
      </c>
      <c r="N100" s="55">
        <f t="shared" si="3"/>
        <v>871.3096939</v>
      </c>
      <c r="O100" s="67"/>
      <c r="P100" s="65"/>
      <c r="Q100" s="67"/>
      <c r="R100" s="57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3"/>
      <c r="AF100" s="36"/>
    </row>
    <row r="101" ht="15.75" customHeight="1">
      <c r="A101" s="49">
        <v>99.0</v>
      </c>
      <c r="B101" s="50"/>
      <c r="C101" s="63"/>
      <c r="D101" s="64"/>
      <c r="E101" s="65"/>
      <c r="F101" s="65"/>
      <c r="G101" s="65"/>
      <c r="H101" s="65"/>
      <c r="I101" s="65"/>
      <c r="J101" s="66"/>
      <c r="K101" s="66"/>
      <c r="L101" s="54">
        <f t="shared" si="5"/>
        <v>0</v>
      </c>
      <c r="M101" s="51">
        <f t="shared" si="4"/>
        <v>85388.35</v>
      </c>
      <c r="N101" s="55">
        <f t="shared" si="3"/>
        <v>862.5085859</v>
      </c>
      <c r="O101" s="67"/>
      <c r="P101" s="65"/>
      <c r="Q101" s="67"/>
      <c r="R101" s="57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3"/>
      <c r="AF101" s="36"/>
    </row>
    <row r="102" ht="15.75" customHeight="1">
      <c r="A102" s="49">
        <v>100.0</v>
      </c>
      <c r="B102" s="50"/>
      <c r="C102" s="63"/>
      <c r="D102" s="64"/>
      <c r="E102" s="65"/>
      <c r="F102" s="65"/>
      <c r="G102" s="65"/>
      <c r="H102" s="65"/>
      <c r="I102" s="65"/>
      <c r="J102" s="66"/>
      <c r="K102" s="66"/>
      <c r="L102" s="54">
        <f t="shared" si="5"/>
        <v>0</v>
      </c>
      <c r="M102" s="51">
        <f t="shared" si="4"/>
        <v>85388.35</v>
      </c>
      <c r="N102" s="55">
        <f t="shared" si="3"/>
        <v>853.8835</v>
      </c>
      <c r="O102" s="67"/>
      <c r="P102" s="65"/>
      <c r="Q102" s="67"/>
      <c r="R102" s="57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3"/>
      <c r="AF102" s="36"/>
    </row>
    <row r="103" ht="15.75" customHeight="1">
      <c r="A103" s="49">
        <v>101.0</v>
      </c>
      <c r="B103" s="50"/>
      <c r="C103" s="63"/>
      <c r="D103" s="64"/>
      <c r="E103" s="65"/>
      <c r="F103" s="65"/>
      <c r="G103" s="65"/>
      <c r="H103" s="65"/>
      <c r="I103" s="65"/>
      <c r="J103" s="66"/>
      <c r="K103" s="66"/>
      <c r="L103" s="54">
        <f t="shared" si="5"/>
        <v>0</v>
      </c>
      <c r="M103" s="51">
        <f t="shared" si="4"/>
        <v>85388.35</v>
      </c>
      <c r="N103" s="55">
        <f t="shared" si="3"/>
        <v>845.4292079</v>
      </c>
      <c r="O103" s="67"/>
      <c r="P103" s="65"/>
      <c r="Q103" s="67"/>
      <c r="R103" s="57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3"/>
      <c r="AF103" s="36"/>
    </row>
    <row r="104" ht="15.75" customHeight="1">
      <c r="A104" s="49">
        <v>102.0</v>
      </c>
      <c r="B104" s="50"/>
      <c r="C104" s="63"/>
      <c r="D104" s="64"/>
      <c r="E104" s="65"/>
      <c r="F104" s="65"/>
      <c r="G104" s="65"/>
      <c r="H104" s="65"/>
      <c r="I104" s="65"/>
      <c r="J104" s="66"/>
      <c r="K104" s="66"/>
      <c r="L104" s="54">
        <f t="shared" si="5"/>
        <v>0</v>
      </c>
      <c r="M104" s="51">
        <f t="shared" si="4"/>
        <v>85388.35</v>
      </c>
      <c r="N104" s="55">
        <f t="shared" si="3"/>
        <v>837.1406863</v>
      </c>
      <c r="O104" s="67"/>
      <c r="P104" s="65"/>
      <c r="Q104" s="67"/>
      <c r="R104" s="57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3"/>
      <c r="AF104" s="36"/>
    </row>
    <row r="105" ht="15.75" customHeight="1">
      <c r="A105" s="49">
        <v>103.0</v>
      </c>
      <c r="B105" s="50"/>
      <c r="C105" s="63"/>
      <c r="D105" s="64"/>
      <c r="E105" s="65"/>
      <c r="F105" s="65"/>
      <c r="G105" s="65"/>
      <c r="H105" s="65"/>
      <c r="I105" s="65"/>
      <c r="J105" s="66"/>
      <c r="K105" s="66"/>
      <c r="L105" s="54">
        <f t="shared" si="5"/>
        <v>0</v>
      </c>
      <c r="M105" s="51">
        <f t="shared" si="4"/>
        <v>85388.35</v>
      </c>
      <c r="N105" s="55">
        <f t="shared" si="3"/>
        <v>829.0131068</v>
      </c>
      <c r="O105" s="67"/>
      <c r="P105" s="65"/>
      <c r="Q105" s="67"/>
      <c r="R105" s="57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3"/>
      <c r="AF105" s="36"/>
    </row>
    <row r="106" ht="15.75" customHeight="1">
      <c r="A106" s="49">
        <v>104.0</v>
      </c>
      <c r="B106" s="50"/>
      <c r="C106" s="63"/>
      <c r="D106" s="64"/>
      <c r="E106" s="65"/>
      <c r="F106" s="65"/>
      <c r="G106" s="65"/>
      <c r="H106" s="65"/>
      <c r="I106" s="65"/>
      <c r="J106" s="66"/>
      <c r="K106" s="66"/>
      <c r="L106" s="54">
        <f t="shared" si="5"/>
        <v>0</v>
      </c>
      <c r="M106" s="51">
        <f t="shared" si="4"/>
        <v>85388.35</v>
      </c>
      <c r="N106" s="55">
        <f t="shared" si="3"/>
        <v>821.0418269</v>
      </c>
      <c r="O106" s="67"/>
      <c r="P106" s="65"/>
      <c r="Q106" s="67"/>
      <c r="R106" s="57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3"/>
      <c r="AF106" s="36"/>
    </row>
    <row r="107" ht="15.75" customHeight="1">
      <c r="A107" s="49">
        <v>105.0</v>
      </c>
      <c r="B107" s="50"/>
      <c r="C107" s="63"/>
      <c r="D107" s="64"/>
      <c r="E107" s="65"/>
      <c r="F107" s="65"/>
      <c r="G107" s="65"/>
      <c r="H107" s="65"/>
      <c r="I107" s="65"/>
      <c r="J107" s="66"/>
      <c r="K107" s="66"/>
      <c r="L107" s="54">
        <f t="shared" si="5"/>
        <v>0</v>
      </c>
      <c r="M107" s="51">
        <f t="shared" si="4"/>
        <v>85388.35</v>
      </c>
      <c r="N107" s="55">
        <f t="shared" si="3"/>
        <v>813.222381</v>
      </c>
      <c r="O107" s="67"/>
      <c r="P107" s="65"/>
      <c r="Q107" s="67"/>
      <c r="R107" s="57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3"/>
      <c r="AF107" s="36"/>
    </row>
    <row r="108" ht="15.75" customHeight="1">
      <c r="A108" s="49">
        <v>106.0</v>
      </c>
      <c r="B108" s="50"/>
      <c r="C108" s="63"/>
      <c r="D108" s="64"/>
      <c r="E108" s="65"/>
      <c r="F108" s="65"/>
      <c r="G108" s="65"/>
      <c r="H108" s="65"/>
      <c r="I108" s="65"/>
      <c r="J108" s="66"/>
      <c r="K108" s="66"/>
      <c r="L108" s="54">
        <f t="shared" si="5"/>
        <v>0</v>
      </c>
      <c r="M108" s="51">
        <f t="shared" si="4"/>
        <v>85388.35</v>
      </c>
      <c r="N108" s="55">
        <f t="shared" si="3"/>
        <v>805.5504717</v>
      </c>
      <c r="O108" s="67"/>
      <c r="P108" s="65"/>
      <c r="Q108" s="67"/>
      <c r="R108" s="57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3"/>
      <c r="AF108" s="36"/>
    </row>
    <row r="109" ht="15.75" customHeight="1">
      <c r="A109" s="49">
        <v>107.0</v>
      </c>
      <c r="B109" s="50"/>
      <c r="C109" s="63"/>
      <c r="D109" s="64"/>
      <c r="E109" s="65"/>
      <c r="F109" s="65"/>
      <c r="G109" s="65"/>
      <c r="H109" s="65"/>
      <c r="I109" s="65"/>
      <c r="J109" s="66"/>
      <c r="K109" s="66"/>
      <c r="L109" s="54">
        <f t="shared" si="5"/>
        <v>0</v>
      </c>
      <c r="M109" s="51">
        <f t="shared" si="4"/>
        <v>85388.35</v>
      </c>
      <c r="N109" s="55">
        <f t="shared" si="3"/>
        <v>798.0219626</v>
      </c>
      <c r="O109" s="67"/>
      <c r="P109" s="65"/>
      <c r="Q109" s="67"/>
      <c r="R109" s="57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3"/>
      <c r="AF109" s="36"/>
    </row>
    <row r="110" ht="15.75" customHeight="1">
      <c r="A110" s="49">
        <v>108.0</v>
      </c>
      <c r="B110" s="50"/>
      <c r="C110" s="63"/>
      <c r="D110" s="64"/>
      <c r="E110" s="65"/>
      <c r="F110" s="65"/>
      <c r="G110" s="65"/>
      <c r="H110" s="65"/>
      <c r="I110" s="65"/>
      <c r="J110" s="66"/>
      <c r="K110" s="66"/>
      <c r="L110" s="54">
        <f t="shared" si="5"/>
        <v>0</v>
      </c>
      <c r="M110" s="51">
        <f t="shared" si="4"/>
        <v>85388.35</v>
      </c>
      <c r="N110" s="55">
        <f t="shared" si="3"/>
        <v>790.6328704</v>
      </c>
      <c r="O110" s="67"/>
      <c r="P110" s="65"/>
      <c r="Q110" s="67"/>
      <c r="R110" s="57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3"/>
      <c r="AF110" s="36"/>
    </row>
    <row r="111" ht="15.75" customHeight="1">
      <c r="A111" s="49">
        <v>109.0</v>
      </c>
      <c r="B111" s="50"/>
      <c r="C111" s="63"/>
      <c r="D111" s="64"/>
      <c r="E111" s="65"/>
      <c r="F111" s="65"/>
      <c r="G111" s="65"/>
      <c r="H111" s="65"/>
      <c r="I111" s="65"/>
      <c r="J111" s="66"/>
      <c r="K111" s="66"/>
      <c r="L111" s="54">
        <f t="shared" si="5"/>
        <v>0</v>
      </c>
      <c r="M111" s="51">
        <f t="shared" si="4"/>
        <v>85388.35</v>
      </c>
      <c r="N111" s="55">
        <f t="shared" si="3"/>
        <v>783.3793578</v>
      </c>
      <c r="O111" s="67"/>
      <c r="P111" s="65"/>
      <c r="Q111" s="67"/>
      <c r="R111" s="5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3"/>
      <c r="AF111" s="36"/>
    </row>
    <row r="112" ht="15.75" customHeight="1">
      <c r="A112" s="49">
        <v>110.0</v>
      </c>
      <c r="B112" s="50"/>
      <c r="C112" s="63"/>
      <c r="D112" s="64"/>
      <c r="E112" s="65"/>
      <c r="F112" s="65"/>
      <c r="G112" s="65"/>
      <c r="H112" s="65"/>
      <c r="I112" s="65"/>
      <c r="J112" s="66"/>
      <c r="K112" s="66"/>
      <c r="L112" s="54">
        <f t="shared" si="5"/>
        <v>0</v>
      </c>
      <c r="M112" s="51">
        <f t="shared" si="4"/>
        <v>85388.35</v>
      </c>
      <c r="N112" s="55">
        <f t="shared" si="3"/>
        <v>776.2577273</v>
      </c>
      <c r="O112" s="67"/>
      <c r="P112" s="65"/>
      <c r="Q112" s="67"/>
      <c r="R112" s="5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3"/>
      <c r="AF112" s="36"/>
    </row>
    <row r="113" ht="15.0" customHeight="1">
      <c r="A113" s="49">
        <v>111.0</v>
      </c>
      <c r="B113" s="68"/>
      <c r="C113" s="63"/>
      <c r="D113" s="64"/>
      <c r="E113" s="65"/>
      <c r="F113" s="65"/>
      <c r="G113" s="65"/>
      <c r="H113" s="65"/>
      <c r="I113" s="65"/>
      <c r="J113" s="66"/>
      <c r="K113" s="66"/>
      <c r="L113" s="54">
        <f t="shared" si="5"/>
        <v>0</v>
      </c>
      <c r="M113" s="51">
        <f t="shared" si="4"/>
        <v>85388.35</v>
      </c>
      <c r="N113" s="55">
        <f t="shared" si="3"/>
        <v>769.2644144</v>
      </c>
      <c r="O113" s="67"/>
      <c r="P113" s="65"/>
      <c r="Q113" s="67"/>
      <c r="R113" s="5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3"/>
      <c r="AF113" s="36"/>
    </row>
    <row r="114" ht="15.75" customHeight="1">
      <c r="A114" s="49">
        <v>112.0</v>
      </c>
      <c r="B114" s="68"/>
      <c r="C114" s="63"/>
      <c r="D114" s="64"/>
      <c r="E114" s="65"/>
      <c r="F114" s="65"/>
      <c r="G114" s="65"/>
      <c r="H114" s="65"/>
      <c r="I114" s="65"/>
      <c r="J114" s="66"/>
      <c r="K114" s="66"/>
      <c r="L114" s="54">
        <f t="shared" si="5"/>
        <v>0</v>
      </c>
      <c r="M114" s="51">
        <f t="shared" si="4"/>
        <v>85388.35</v>
      </c>
      <c r="N114" s="55">
        <f t="shared" si="3"/>
        <v>762.3959821</v>
      </c>
      <c r="O114" s="67"/>
      <c r="P114" s="65"/>
      <c r="Q114" s="67"/>
      <c r="R114" s="5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3"/>
      <c r="AF114" s="36"/>
    </row>
    <row r="115" ht="15.75" customHeight="1">
      <c r="A115" s="49">
        <v>113.0</v>
      </c>
      <c r="B115" s="68"/>
      <c r="C115" s="63"/>
      <c r="D115" s="64"/>
      <c r="E115" s="65"/>
      <c r="F115" s="65"/>
      <c r="G115" s="65"/>
      <c r="H115" s="65"/>
      <c r="I115" s="65"/>
      <c r="J115" s="66"/>
      <c r="K115" s="66"/>
      <c r="L115" s="54">
        <f t="shared" si="5"/>
        <v>0</v>
      </c>
      <c r="M115" s="51">
        <f t="shared" si="4"/>
        <v>85388.35</v>
      </c>
      <c r="N115" s="55">
        <f t="shared" si="3"/>
        <v>755.649115</v>
      </c>
      <c r="O115" s="67"/>
      <c r="P115" s="65"/>
      <c r="Q115" s="67"/>
      <c r="R115" s="5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3"/>
      <c r="AF115" s="36"/>
    </row>
    <row r="116" ht="15.75" customHeight="1">
      <c r="A116" s="49">
        <v>114.0</v>
      </c>
      <c r="B116" s="68"/>
      <c r="C116" s="63"/>
      <c r="D116" s="64"/>
      <c r="E116" s="65"/>
      <c r="F116" s="65"/>
      <c r="G116" s="65"/>
      <c r="H116" s="65"/>
      <c r="I116" s="65"/>
      <c r="J116" s="66"/>
      <c r="K116" s="66"/>
      <c r="L116" s="54">
        <f t="shared" si="5"/>
        <v>0</v>
      </c>
      <c r="M116" s="51">
        <f t="shared" si="4"/>
        <v>85388.35</v>
      </c>
      <c r="N116" s="55">
        <f t="shared" si="3"/>
        <v>749.020614</v>
      </c>
      <c r="O116" s="67"/>
      <c r="P116" s="65"/>
      <c r="Q116" s="67"/>
      <c r="R116" s="5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3"/>
      <c r="AF116" s="36"/>
    </row>
    <row r="117" ht="15.75" customHeight="1">
      <c r="A117" s="49">
        <v>115.0</v>
      </c>
      <c r="B117" s="68"/>
      <c r="C117" s="63"/>
      <c r="D117" s="64"/>
      <c r="E117" s="65"/>
      <c r="F117" s="65"/>
      <c r="G117" s="65"/>
      <c r="H117" s="65"/>
      <c r="I117" s="65"/>
      <c r="J117" s="66"/>
      <c r="K117" s="66"/>
      <c r="L117" s="54">
        <f t="shared" si="5"/>
        <v>0</v>
      </c>
      <c r="M117" s="51">
        <f t="shared" si="4"/>
        <v>85388.35</v>
      </c>
      <c r="N117" s="55">
        <f t="shared" si="3"/>
        <v>742.5073913</v>
      </c>
      <c r="O117" s="67"/>
      <c r="P117" s="65"/>
      <c r="Q117" s="67"/>
      <c r="R117" s="5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3"/>
      <c r="AF117" s="36"/>
    </row>
    <row r="118" ht="15.75" customHeight="1">
      <c r="A118" s="49">
        <v>116.0</v>
      </c>
      <c r="B118" s="68"/>
      <c r="C118" s="63"/>
      <c r="D118" s="131"/>
      <c r="E118" s="65"/>
      <c r="F118" s="65"/>
      <c r="G118" s="65"/>
      <c r="H118" s="65"/>
      <c r="I118" s="65"/>
      <c r="J118" s="66"/>
      <c r="K118" s="66"/>
      <c r="L118" s="54">
        <f t="shared" si="5"/>
        <v>0</v>
      </c>
      <c r="M118" s="51">
        <f t="shared" si="4"/>
        <v>85388.35</v>
      </c>
      <c r="N118" s="55">
        <f t="shared" si="3"/>
        <v>736.1064655</v>
      </c>
      <c r="O118" s="67"/>
      <c r="P118" s="65"/>
      <c r="Q118" s="67"/>
      <c r="R118" s="5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3"/>
      <c r="AF118" s="36"/>
    </row>
    <row r="119" ht="15.75" customHeight="1">
      <c r="A119" s="49">
        <v>117.0</v>
      </c>
      <c r="B119" s="68"/>
      <c r="C119" s="69"/>
      <c r="D119" s="70"/>
      <c r="E119" s="71"/>
      <c r="F119" s="71"/>
      <c r="G119" s="71"/>
      <c r="H119" s="71"/>
      <c r="I119" s="71"/>
      <c r="J119" s="72"/>
      <c r="K119" s="72"/>
      <c r="L119" s="54">
        <f t="shared" si="5"/>
        <v>0</v>
      </c>
      <c r="M119" s="51">
        <f t="shared" si="4"/>
        <v>85388.35</v>
      </c>
      <c r="N119" s="55">
        <f t="shared" si="3"/>
        <v>729.8149573</v>
      </c>
      <c r="O119" s="73"/>
      <c r="P119" s="71"/>
      <c r="Q119" s="67"/>
      <c r="R119" s="5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3"/>
      <c r="AF119" s="36"/>
    </row>
    <row r="120" ht="15.75" customHeight="1">
      <c r="A120" s="49">
        <v>118.0</v>
      </c>
      <c r="B120" s="68"/>
      <c r="C120" s="63"/>
      <c r="D120" s="64"/>
      <c r="E120" s="65"/>
      <c r="F120" s="65"/>
      <c r="G120" s="65"/>
      <c r="H120" s="65"/>
      <c r="I120" s="65"/>
      <c r="J120" s="66"/>
      <c r="K120" s="66"/>
      <c r="L120" s="54">
        <f t="shared" si="5"/>
        <v>0</v>
      </c>
      <c r="M120" s="51">
        <f t="shared" si="4"/>
        <v>85388.35</v>
      </c>
      <c r="N120" s="55">
        <f t="shared" si="3"/>
        <v>723.6300847</v>
      </c>
      <c r="O120" s="67"/>
      <c r="P120" s="65"/>
      <c r="Q120" s="67"/>
      <c r="R120" s="74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36"/>
    </row>
    <row r="121" ht="15.75" customHeight="1">
      <c r="A121" s="49">
        <v>119.0</v>
      </c>
      <c r="B121" s="68"/>
      <c r="C121" s="63"/>
      <c r="D121" s="64"/>
      <c r="E121" s="65"/>
      <c r="F121" s="65"/>
      <c r="G121" s="65"/>
      <c r="H121" s="65"/>
      <c r="I121" s="65"/>
      <c r="J121" s="66"/>
      <c r="K121" s="66"/>
      <c r="L121" s="54">
        <f t="shared" si="5"/>
        <v>0</v>
      </c>
      <c r="M121" s="51">
        <f t="shared" si="4"/>
        <v>85388.35</v>
      </c>
      <c r="N121" s="55">
        <f t="shared" si="3"/>
        <v>717.5491597</v>
      </c>
      <c r="O121" s="67"/>
      <c r="P121" s="65"/>
      <c r="Q121" s="67"/>
      <c r="R121" s="74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3"/>
      <c r="AF121" s="36"/>
    </row>
    <row r="122" ht="15.75" customHeight="1">
      <c r="A122" s="49">
        <v>120.0</v>
      </c>
      <c r="B122" s="68"/>
      <c r="C122" s="63"/>
      <c r="D122" s="64"/>
      <c r="E122" s="65"/>
      <c r="F122" s="65"/>
      <c r="G122" s="65"/>
      <c r="H122" s="65"/>
      <c r="I122" s="65"/>
      <c r="J122" s="66"/>
      <c r="K122" s="66"/>
      <c r="L122" s="54">
        <f t="shared" si="5"/>
        <v>0</v>
      </c>
      <c r="M122" s="51">
        <f t="shared" si="4"/>
        <v>85388.35</v>
      </c>
      <c r="N122" s="55">
        <f t="shared" si="3"/>
        <v>711.5695833</v>
      </c>
      <c r="O122" s="67"/>
      <c r="P122" s="65"/>
      <c r="Q122" s="67"/>
      <c r="R122" s="74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3"/>
      <c r="AF122" s="36"/>
    </row>
    <row r="123" ht="15.75" customHeight="1">
      <c r="A123" s="49">
        <v>121.0</v>
      </c>
      <c r="B123" s="68"/>
      <c r="C123" s="63"/>
      <c r="D123" s="64"/>
      <c r="E123" s="65"/>
      <c r="F123" s="65"/>
      <c r="G123" s="65"/>
      <c r="H123" s="65"/>
      <c r="I123" s="65"/>
      <c r="J123" s="66"/>
      <c r="K123" s="66"/>
      <c r="L123" s="54">
        <f t="shared" si="5"/>
        <v>0</v>
      </c>
      <c r="M123" s="51">
        <f t="shared" si="4"/>
        <v>85388.35</v>
      </c>
      <c r="N123" s="55">
        <f t="shared" si="3"/>
        <v>705.688843</v>
      </c>
      <c r="O123" s="67"/>
      <c r="P123" s="65"/>
      <c r="Q123" s="67"/>
      <c r="R123" s="74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3"/>
      <c r="AF123" s="36"/>
    </row>
    <row r="124" ht="15.75" customHeight="1">
      <c r="A124" s="49">
        <v>122.0</v>
      </c>
      <c r="B124" s="68"/>
      <c r="C124" s="63"/>
      <c r="D124" s="64"/>
      <c r="E124" s="65"/>
      <c r="F124" s="65"/>
      <c r="G124" s="65"/>
      <c r="H124" s="65"/>
      <c r="I124" s="65"/>
      <c r="J124" s="66"/>
      <c r="K124" s="66"/>
      <c r="L124" s="54">
        <f t="shared" si="5"/>
        <v>0</v>
      </c>
      <c r="M124" s="51">
        <f t="shared" si="4"/>
        <v>85388.35</v>
      </c>
      <c r="N124" s="55">
        <f t="shared" si="3"/>
        <v>699.9045082</v>
      </c>
      <c r="O124" s="67"/>
      <c r="P124" s="65"/>
      <c r="Q124" s="67"/>
      <c r="R124" s="74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3"/>
      <c r="AF124" s="36"/>
    </row>
    <row r="125" ht="15.75" customHeight="1">
      <c r="A125" s="49">
        <v>123.0</v>
      </c>
      <c r="B125" s="68"/>
      <c r="C125" s="63"/>
      <c r="D125" s="64"/>
      <c r="E125" s="65"/>
      <c r="F125" s="65"/>
      <c r="G125" s="65"/>
      <c r="H125" s="65"/>
      <c r="I125" s="65"/>
      <c r="J125" s="66"/>
      <c r="K125" s="66"/>
      <c r="L125" s="54">
        <f t="shared" si="5"/>
        <v>0</v>
      </c>
      <c r="M125" s="51">
        <f t="shared" si="4"/>
        <v>85388.35</v>
      </c>
      <c r="N125" s="55">
        <f t="shared" si="3"/>
        <v>694.2142276</v>
      </c>
      <c r="O125" s="67"/>
      <c r="P125" s="65"/>
      <c r="Q125" s="67"/>
      <c r="R125" s="74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3"/>
      <c r="AF125" s="36"/>
    </row>
    <row r="126" ht="15.75" customHeight="1">
      <c r="A126" s="49">
        <v>124.0</v>
      </c>
      <c r="B126" s="68"/>
      <c r="C126" s="63"/>
      <c r="D126" s="64"/>
      <c r="E126" s="65"/>
      <c r="F126" s="65"/>
      <c r="G126" s="65"/>
      <c r="H126" s="65"/>
      <c r="I126" s="65"/>
      <c r="J126" s="66"/>
      <c r="K126" s="66"/>
      <c r="L126" s="54">
        <f t="shared" si="5"/>
        <v>0</v>
      </c>
      <c r="M126" s="51">
        <f t="shared" si="4"/>
        <v>85388.35</v>
      </c>
      <c r="N126" s="55">
        <f t="shared" si="3"/>
        <v>688.6157258</v>
      </c>
      <c r="O126" s="67"/>
      <c r="P126" s="65"/>
      <c r="Q126" s="67"/>
      <c r="R126" s="74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3"/>
      <c r="AF126" s="36"/>
    </row>
    <row r="127" ht="15.75" customHeight="1">
      <c r="A127" s="49">
        <v>125.0</v>
      </c>
      <c r="B127" s="68"/>
      <c r="C127" s="63"/>
      <c r="D127" s="64"/>
      <c r="E127" s="65"/>
      <c r="F127" s="65"/>
      <c r="G127" s="65"/>
      <c r="H127" s="65"/>
      <c r="I127" s="65"/>
      <c r="J127" s="66"/>
      <c r="K127" s="66"/>
      <c r="L127" s="54">
        <f t="shared" si="5"/>
        <v>0</v>
      </c>
      <c r="M127" s="51">
        <f t="shared" si="4"/>
        <v>85388.35</v>
      </c>
      <c r="N127" s="55">
        <f t="shared" si="3"/>
        <v>683.1068</v>
      </c>
      <c r="O127" s="67"/>
      <c r="P127" s="65"/>
      <c r="Q127" s="67"/>
      <c r="R127" s="74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3"/>
      <c r="AF127" s="36"/>
    </row>
    <row r="128" ht="15.75" customHeight="1">
      <c r="A128" s="49">
        <v>126.0</v>
      </c>
      <c r="B128" s="68"/>
      <c r="C128" s="63"/>
      <c r="D128" s="64"/>
      <c r="E128" s="65"/>
      <c r="F128" s="65"/>
      <c r="G128" s="65"/>
      <c r="H128" s="65"/>
      <c r="I128" s="65"/>
      <c r="J128" s="66"/>
      <c r="K128" s="66"/>
      <c r="L128" s="54">
        <f t="shared" si="5"/>
        <v>0</v>
      </c>
      <c r="M128" s="51">
        <f t="shared" si="4"/>
        <v>85388.35</v>
      </c>
      <c r="N128" s="55">
        <f t="shared" si="3"/>
        <v>677.6853175</v>
      </c>
      <c r="O128" s="67"/>
      <c r="P128" s="65"/>
      <c r="Q128" s="67"/>
      <c r="R128" s="74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3"/>
      <c r="AF128" s="36"/>
    </row>
    <row r="129" ht="15.75" customHeight="1">
      <c r="A129" s="49">
        <v>127.0</v>
      </c>
      <c r="B129" s="68"/>
      <c r="C129" s="63"/>
      <c r="D129" s="64"/>
      <c r="E129" s="65"/>
      <c r="F129" s="65"/>
      <c r="G129" s="65"/>
      <c r="H129" s="65"/>
      <c r="I129" s="65"/>
      <c r="J129" s="66"/>
      <c r="K129" s="66"/>
      <c r="L129" s="54">
        <f t="shared" si="5"/>
        <v>0</v>
      </c>
      <c r="M129" s="51">
        <f t="shared" si="4"/>
        <v>85388.35</v>
      </c>
      <c r="N129" s="55">
        <f t="shared" si="3"/>
        <v>672.3492126</v>
      </c>
      <c r="O129" s="67"/>
      <c r="P129" s="65"/>
      <c r="Q129" s="67"/>
      <c r="R129" s="74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3"/>
      <c r="AF129" s="36"/>
    </row>
    <row r="130" ht="15.75" customHeight="1">
      <c r="A130" s="49">
        <v>128.0</v>
      </c>
      <c r="B130" s="68"/>
      <c r="C130" s="63"/>
      <c r="D130" s="64"/>
      <c r="E130" s="65"/>
      <c r="F130" s="65"/>
      <c r="G130" s="65"/>
      <c r="H130" s="65"/>
      <c r="I130" s="65"/>
      <c r="J130" s="66"/>
      <c r="K130" s="66"/>
      <c r="L130" s="54">
        <f t="shared" si="5"/>
        <v>0</v>
      </c>
      <c r="M130" s="51">
        <f t="shared" si="4"/>
        <v>85388.35</v>
      </c>
      <c r="N130" s="55">
        <f t="shared" si="3"/>
        <v>667.0964844</v>
      </c>
      <c r="O130" s="67"/>
      <c r="P130" s="65"/>
      <c r="Q130" s="67"/>
      <c r="R130" s="74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3"/>
      <c r="AF130" s="36"/>
    </row>
    <row r="131" ht="15.75" customHeight="1">
      <c r="A131" s="49">
        <v>129.0</v>
      </c>
      <c r="B131" s="68"/>
      <c r="C131" s="63"/>
      <c r="D131" s="64"/>
      <c r="E131" s="65"/>
      <c r="F131" s="65"/>
      <c r="G131" s="65"/>
      <c r="H131" s="65"/>
      <c r="I131" s="65"/>
      <c r="J131" s="66"/>
      <c r="K131" s="66"/>
      <c r="L131" s="54">
        <f t="shared" si="5"/>
        <v>0</v>
      </c>
      <c r="M131" s="51">
        <f t="shared" si="4"/>
        <v>85388.35</v>
      </c>
      <c r="N131" s="55">
        <f t="shared" si="3"/>
        <v>661.9251938</v>
      </c>
      <c r="O131" s="67"/>
      <c r="P131" s="65"/>
      <c r="Q131" s="67"/>
      <c r="R131" s="74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3"/>
      <c r="AF131" s="36"/>
    </row>
    <row r="132" ht="15.75" customHeight="1">
      <c r="A132" s="49">
        <v>130.0</v>
      </c>
      <c r="B132" s="75"/>
      <c r="C132" s="63"/>
      <c r="D132" s="64"/>
      <c r="E132" s="65"/>
      <c r="F132" s="65"/>
      <c r="G132" s="65"/>
      <c r="H132" s="65"/>
      <c r="I132" s="65"/>
      <c r="J132" s="66"/>
      <c r="K132" s="66"/>
      <c r="L132" s="54">
        <f t="shared" si="5"/>
        <v>0</v>
      </c>
      <c r="M132" s="51">
        <f t="shared" si="4"/>
        <v>85388.35</v>
      </c>
      <c r="N132" s="55">
        <f t="shared" si="3"/>
        <v>656.8334615</v>
      </c>
      <c r="O132" s="67"/>
      <c r="P132" s="65"/>
      <c r="Q132" s="67"/>
      <c r="R132" s="74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3"/>
      <c r="AF132" s="36"/>
    </row>
    <row r="133" ht="15.75" customHeight="1">
      <c r="A133" s="49">
        <v>131.0</v>
      </c>
      <c r="B133" s="68"/>
      <c r="C133" s="63"/>
      <c r="D133" s="64"/>
      <c r="E133" s="65"/>
      <c r="F133" s="65"/>
      <c r="G133" s="65"/>
      <c r="H133" s="65"/>
      <c r="I133" s="65"/>
      <c r="J133" s="66"/>
      <c r="K133" s="66"/>
      <c r="L133" s="54">
        <f t="shared" si="5"/>
        <v>0</v>
      </c>
      <c r="M133" s="51">
        <f t="shared" si="4"/>
        <v>85388.35</v>
      </c>
      <c r="N133" s="55">
        <f t="shared" si="3"/>
        <v>651.8194656</v>
      </c>
      <c r="O133" s="67"/>
      <c r="P133" s="65"/>
      <c r="Q133" s="67"/>
      <c r="R133" s="74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3"/>
      <c r="AF133" s="36"/>
    </row>
    <row r="134" ht="15.75" customHeight="1">
      <c r="A134" s="49">
        <v>132.0</v>
      </c>
      <c r="B134" s="68"/>
      <c r="C134" s="63"/>
      <c r="D134" s="64"/>
      <c r="E134" s="65"/>
      <c r="F134" s="65"/>
      <c r="G134" s="65"/>
      <c r="H134" s="65"/>
      <c r="I134" s="65"/>
      <c r="J134" s="66"/>
      <c r="K134" s="66"/>
      <c r="L134" s="54">
        <f t="shared" si="5"/>
        <v>0</v>
      </c>
      <c r="M134" s="51">
        <f t="shared" si="4"/>
        <v>85388.35</v>
      </c>
      <c r="N134" s="55">
        <f t="shared" si="3"/>
        <v>646.8814394</v>
      </c>
      <c r="O134" s="67"/>
      <c r="P134" s="65"/>
      <c r="Q134" s="67"/>
      <c r="R134" s="74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3"/>
      <c r="AF134" s="36"/>
    </row>
    <row r="135" ht="15.75" customHeight="1">
      <c r="A135" s="49">
        <v>133.0</v>
      </c>
      <c r="B135" s="68"/>
      <c r="C135" s="63"/>
      <c r="D135" s="64"/>
      <c r="E135" s="65"/>
      <c r="F135" s="65"/>
      <c r="G135" s="65"/>
      <c r="H135" s="65"/>
      <c r="I135" s="65"/>
      <c r="J135" s="66"/>
      <c r="K135" s="66"/>
      <c r="L135" s="54">
        <f t="shared" si="5"/>
        <v>0</v>
      </c>
      <c r="M135" s="51">
        <f t="shared" si="4"/>
        <v>85388.35</v>
      </c>
      <c r="N135" s="55">
        <f t="shared" si="3"/>
        <v>642.0176692</v>
      </c>
      <c r="O135" s="67"/>
      <c r="P135" s="65"/>
      <c r="Q135" s="67"/>
      <c r="R135" s="74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"/>
      <c r="AF135" s="36"/>
    </row>
    <row r="136" ht="15.75" customHeight="1">
      <c r="A136" s="49">
        <v>134.0</v>
      </c>
      <c r="B136" s="68"/>
      <c r="C136" s="63"/>
      <c r="D136" s="64"/>
      <c r="E136" s="65"/>
      <c r="F136" s="65"/>
      <c r="G136" s="65"/>
      <c r="H136" s="65"/>
      <c r="I136" s="65"/>
      <c r="J136" s="66"/>
      <c r="K136" s="66"/>
      <c r="L136" s="54">
        <f t="shared" si="5"/>
        <v>0</v>
      </c>
      <c r="M136" s="51">
        <f t="shared" si="4"/>
        <v>85388.35</v>
      </c>
      <c r="N136" s="55">
        <f t="shared" si="3"/>
        <v>637.2264925</v>
      </c>
      <c r="O136" s="67"/>
      <c r="P136" s="65"/>
      <c r="Q136" s="67"/>
      <c r="R136" s="74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3"/>
      <c r="AF136" s="36"/>
    </row>
    <row r="137" ht="15.75" customHeight="1">
      <c r="A137" s="49">
        <v>135.0</v>
      </c>
      <c r="B137" s="68"/>
      <c r="C137" s="63"/>
      <c r="D137" s="64"/>
      <c r="E137" s="65"/>
      <c r="F137" s="65"/>
      <c r="G137" s="65"/>
      <c r="H137" s="76"/>
      <c r="I137" s="65"/>
      <c r="J137" s="66"/>
      <c r="K137" s="66"/>
      <c r="L137" s="54">
        <f t="shared" si="5"/>
        <v>0</v>
      </c>
      <c r="M137" s="51">
        <f t="shared" si="4"/>
        <v>85388.35</v>
      </c>
      <c r="N137" s="55">
        <f t="shared" si="3"/>
        <v>632.5062963</v>
      </c>
      <c r="O137" s="67"/>
      <c r="P137" s="65"/>
      <c r="Q137" s="67"/>
      <c r="R137" s="74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3"/>
      <c r="AF137" s="36"/>
    </row>
    <row r="138" ht="15.75" customHeight="1">
      <c r="A138" s="49">
        <v>136.0</v>
      </c>
      <c r="B138" s="68"/>
      <c r="C138" s="63"/>
      <c r="D138" s="64"/>
      <c r="E138" s="65"/>
      <c r="F138" s="65"/>
      <c r="G138" s="65"/>
      <c r="H138" s="65"/>
      <c r="I138" s="65"/>
      <c r="J138" s="66"/>
      <c r="K138" s="66"/>
      <c r="L138" s="54">
        <f t="shared" si="5"/>
        <v>0</v>
      </c>
      <c r="M138" s="51">
        <f t="shared" si="4"/>
        <v>85388.35</v>
      </c>
      <c r="N138" s="55">
        <f t="shared" si="3"/>
        <v>627.8555147</v>
      </c>
      <c r="O138" s="67"/>
      <c r="P138" s="65"/>
      <c r="Q138" s="67"/>
      <c r="R138" s="74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3"/>
      <c r="AF138" s="36"/>
    </row>
    <row r="139" ht="15.75" customHeight="1">
      <c r="A139" s="49">
        <v>137.0</v>
      </c>
      <c r="B139" s="68"/>
      <c r="C139" s="63"/>
      <c r="D139" s="64"/>
      <c r="E139" s="65"/>
      <c r="F139" s="65"/>
      <c r="G139" s="65"/>
      <c r="H139" s="65"/>
      <c r="I139" s="65"/>
      <c r="J139" s="66"/>
      <c r="K139" s="66"/>
      <c r="L139" s="54">
        <f t="shared" si="5"/>
        <v>0</v>
      </c>
      <c r="M139" s="51">
        <f t="shared" si="4"/>
        <v>85388.35</v>
      </c>
      <c r="N139" s="55">
        <f t="shared" si="3"/>
        <v>623.2726277</v>
      </c>
      <c r="O139" s="67"/>
      <c r="P139" s="65"/>
      <c r="Q139" s="67"/>
      <c r="R139" s="74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3"/>
      <c r="AF139" s="36"/>
    </row>
    <row r="140" ht="15.75" customHeight="1">
      <c r="A140" s="49">
        <v>138.0</v>
      </c>
      <c r="B140" s="68"/>
      <c r="C140" s="63"/>
      <c r="D140" s="64"/>
      <c r="E140" s="65"/>
      <c r="F140" s="65"/>
      <c r="G140" s="65"/>
      <c r="H140" s="65"/>
      <c r="I140" s="65"/>
      <c r="J140" s="66"/>
      <c r="K140" s="66"/>
      <c r="L140" s="54">
        <f t="shared" si="5"/>
        <v>0</v>
      </c>
      <c r="M140" s="51">
        <f t="shared" si="4"/>
        <v>85388.35</v>
      </c>
      <c r="N140" s="55">
        <f t="shared" si="3"/>
        <v>618.7561594</v>
      </c>
      <c r="O140" s="67"/>
      <c r="P140" s="65"/>
      <c r="Q140" s="67"/>
      <c r="R140" s="74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3"/>
      <c r="AF140" s="36"/>
    </row>
    <row r="141" ht="15.75" customHeight="1">
      <c r="A141" s="49">
        <v>139.0</v>
      </c>
      <c r="B141" s="68"/>
      <c r="C141" s="63"/>
      <c r="D141" s="64"/>
      <c r="E141" s="65"/>
      <c r="F141" s="65"/>
      <c r="G141" s="65"/>
      <c r="H141" s="65"/>
      <c r="I141" s="65"/>
      <c r="J141" s="66"/>
      <c r="K141" s="66"/>
      <c r="L141" s="54">
        <f t="shared" si="5"/>
        <v>0</v>
      </c>
      <c r="M141" s="51">
        <f t="shared" si="4"/>
        <v>85388.35</v>
      </c>
      <c r="N141" s="55">
        <f t="shared" si="3"/>
        <v>614.3046763</v>
      </c>
      <c r="O141" s="67"/>
      <c r="P141" s="65"/>
      <c r="Q141" s="67"/>
      <c r="R141" s="74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3"/>
      <c r="AF141" s="36"/>
    </row>
    <row r="142" ht="15.75" customHeight="1">
      <c r="A142" s="49">
        <v>140.0</v>
      </c>
      <c r="B142" s="68"/>
      <c r="C142" s="63"/>
      <c r="D142" s="64"/>
      <c r="E142" s="65"/>
      <c r="F142" s="65"/>
      <c r="G142" s="65"/>
      <c r="H142" s="65"/>
      <c r="I142" s="65"/>
      <c r="J142" s="66"/>
      <c r="K142" s="66"/>
      <c r="L142" s="54">
        <f t="shared" si="5"/>
        <v>0</v>
      </c>
      <c r="M142" s="51">
        <f t="shared" si="4"/>
        <v>85388.35</v>
      </c>
      <c r="N142" s="55">
        <f t="shared" si="3"/>
        <v>609.9167857</v>
      </c>
      <c r="O142" s="67"/>
      <c r="P142" s="65"/>
      <c r="Q142" s="67"/>
      <c r="R142" s="74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3"/>
      <c r="AF142" s="36"/>
    </row>
    <row r="143" ht="15.75" customHeight="1">
      <c r="A143" s="49">
        <v>141.0</v>
      </c>
      <c r="B143" s="68"/>
      <c r="C143" s="63"/>
      <c r="D143" s="64"/>
      <c r="E143" s="65"/>
      <c r="F143" s="65"/>
      <c r="G143" s="65"/>
      <c r="H143" s="65"/>
      <c r="I143" s="65"/>
      <c r="J143" s="66"/>
      <c r="K143" s="66"/>
      <c r="L143" s="54">
        <f t="shared" si="5"/>
        <v>0</v>
      </c>
      <c r="M143" s="51">
        <f t="shared" si="4"/>
        <v>85388.35</v>
      </c>
      <c r="N143" s="55">
        <f t="shared" si="3"/>
        <v>605.5911348</v>
      </c>
      <c r="O143" s="67"/>
      <c r="P143" s="65"/>
      <c r="Q143" s="67"/>
      <c r="R143" s="74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3"/>
      <c r="AF143" s="36"/>
    </row>
    <row r="144" ht="15.75" customHeight="1">
      <c r="A144" s="49">
        <v>142.0</v>
      </c>
      <c r="B144" s="68"/>
      <c r="C144" s="63"/>
      <c r="D144" s="64"/>
      <c r="E144" s="65"/>
      <c r="F144" s="65"/>
      <c r="G144" s="65"/>
      <c r="H144" s="65"/>
      <c r="I144" s="65"/>
      <c r="J144" s="66"/>
      <c r="K144" s="66"/>
      <c r="L144" s="54">
        <f t="shared" si="5"/>
        <v>0</v>
      </c>
      <c r="M144" s="51">
        <f t="shared" si="4"/>
        <v>85388.35</v>
      </c>
      <c r="N144" s="55">
        <f t="shared" si="3"/>
        <v>601.3264085</v>
      </c>
      <c r="O144" s="67"/>
      <c r="P144" s="65"/>
      <c r="Q144" s="67"/>
      <c r="R144" s="74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3"/>
      <c r="AF144" s="36"/>
    </row>
    <row r="145" ht="15.75" customHeight="1">
      <c r="A145" s="88">
        <v>143.0</v>
      </c>
      <c r="B145" s="89"/>
      <c r="C145" s="77"/>
      <c r="D145" s="78"/>
      <c r="E145" s="79"/>
      <c r="F145" s="79"/>
      <c r="G145" s="79"/>
      <c r="H145" s="79"/>
      <c r="I145" s="79"/>
      <c r="J145" s="80"/>
      <c r="K145" s="80"/>
      <c r="L145" s="81">
        <f t="shared" si="5"/>
        <v>0</v>
      </c>
      <c r="M145" s="82">
        <f t="shared" si="4"/>
        <v>85388.35</v>
      </c>
      <c r="N145" s="83">
        <f t="shared" si="3"/>
        <v>597.1213287</v>
      </c>
      <c r="O145" s="84"/>
      <c r="P145" s="79"/>
      <c r="Q145" s="84"/>
      <c r="R145" s="85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3"/>
    </row>
    <row r="146" ht="15.75" customHeight="1">
      <c r="A146" s="88">
        <v>144.0</v>
      </c>
      <c r="B146" s="89"/>
      <c r="C146" s="77"/>
      <c r="D146" s="78"/>
      <c r="E146" s="79"/>
      <c r="F146" s="79"/>
      <c r="G146" s="79"/>
      <c r="H146" s="79"/>
      <c r="I146" s="79"/>
      <c r="J146" s="80"/>
      <c r="K146" s="80"/>
      <c r="L146" s="81">
        <f t="shared" si="5"/>
        <v>0</v>
      </c>
      <c r="M146" s="82">
        <f t="shared" si="4"/>
        <v>85388.35</v>
      </c>
      <c r="N146" s="83">
        <f t="shared" si="3"/>
        <v>592.9746528</v>
      </c>
      <c r="O146" s="84"/>
      <c r="P146" s="79"/>
      <c r="Q146" s="84"/>
      <c r="R146" s="85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3"/>
    </row>
    <row r="147" ht="15.75" customHeight="1">
      <c r="A147" s="88">
        <v>145.0</v>
      </c>
      <c r="B147" s="89"/>
      <c r="C147" s="77"/>
      <c r="D147" s="78"/>
      <c r="E147" s="79"/>
      <c r="F147" s="79"/>
      <c r="G147" s="79"/>
      <c r="H147" s="79"/>
      <c r="I147" s="79"/>
      <c r="J147" s="80"/>
      <c r="K147" s="80"/>
      <c r="L147" s="81">
        <f t="shared" si="5"/>
        <v>0</v>
      </c>
      <c r="M147" s="82">
        <f t="shared" si="4"/>
        <v>85388.35</v>
      </c>
      <c r="N147" s="83">
        <f t="shared" si="3"/>
        <v>588.8851724</v>
      </c>
      <c r="O147" s="84"/>
      <c r="P147" s="79"/>
      <c r="Q147" s="84"/>
      <c r="R147" s="85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3"/>
    </row>
    <row r="148" ht="15.75" customHeight="1">
      <c r="A148" s="88">
        <v>146.0</v>
      </c>
      <c r="B148" s="89"/>
      <c r="C148" s="77"/>
      <c r="D148" s="78"/>
      <c r="E148" s="79"/>
      <c r="F148" s="79"/>
      <c r="G148" s="79"/>
      <c r="H148" s="79"/>
      <c r="I148" s="79"/>
      <c r="J148" s="80"/>
      <c r="K148" s="80"/>
      <c r="L148" s="81">
        <f t="shared" si="5"/>
        <v>0</v>
      </c>
      <c r="M148" s="82">
        <f t="shared" si="4"/>
        <v>85388.35</v>
      </c>
      <c r="N148" s="83">
        <f t="shared" si="3"/>
        <v>584.8517123</v>
      </c>
      <c r="O148" s="84"/>
      <c r="P148" s="79"/>
      <c r="Q148" s="84"/>
      <c r="R148" s="85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3"/>
    </row>
    <row r="149" ht="15.75" customHeight="1">
      <c r="A149" s="88">
        <v>147.0</v>
      </c>
      <c r="B149" s="89"/>
      <c r="C149" s="77"/>
      <c r="D149" s="78"/>
      <c r="E149" s="79"/>
      <c r="F149" s="79"/>
      <c r="G149" s="79"/>
      <c r="H149" s="79"/>
      <c r="I149" s="79"/>
      <c r="J149" s="80"/>
      <c r="K149" s="80"/>
      <c r="L149" s="81">
        <f t="shared" si="5"/>
        <v>0</v>
      </c>
      <c r="M149" s="82">
        <f t="shared" si="4"/>
        <v>85388.35</v>
      </c>
      <c r="N149" s="83">
        <f t="shared" si="3"/>
        <v>580.8731293</v>
      </c>
      <c r="O149" s="84"/>
      <c r="P149" s="79"/>
      <c r="Q149" s="84"/>
      <c r="R149" s="85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3"/>
    </row>
    <row r="150" ht="15.75" customHeight="1">
      <c r="A150" s="88">
        <v>148.0</v>
      </c>
      <c r="B150" s="89"/>
      <c r="C150" s="77"/>
      <c r="D150" s="78"/>
      <c r="E150" s="79"/>
      <c r="F150" s="79"/>
      <c r="G150" s="79"/>
      <c r="H150" s="79"/>
      <c r="I150" s="79"/>
      <c r="J150" s="80"/>
      <c r="K150" s="80"/>
      <c r="L150" s="81">
        <f t="shared" si="5"/>
        <v>0</v>
      </c>
      <c r="M150" s="82">
        <f t="shared" si="4"/>
        <v>85388.35</v>
      </c>
      <c r="N150" s="83">
        <f t="shared" si="3"/>
        <v>576.9483108</v>
      </c>
      <c r="O150" s="84"/>
      <c r="P150" s="79"/>
      <c r="Q150" s="84"/>
      <c r="R150" s="85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3"/>
    </row>
    <row r="151" ht="15.75" customHeight="1">
      <c r="A151" s="88">
        <v>149.0</v>
      </c>
      <c r="B151" s="89"/>
      <c r="C151" s="77"/>
      <c r="D151" s="78"/>
      <c r="E151" s="79"/>
      <c r="F151" s="79"/>
      <c r="G151" s="79"/>
      <c r="H151" s="79"/>
      <c r="I151" s="79"/>
      <c r="J151" s="80"/>
      <c r="K151" s="80"/>
      <c r="L151" s="81">
        <f t="shared" si="5"/>
        <v>0</v>
      </c>
      <c r="M151" s="82">
        <f t="shared" si="4"/>
        <v>85388.35</v>
      </c>
      <c r="N151" s="83">
        <f t="shared" si="3"/>
        <v>573.0761745</v>
      </c>
      <c r="O151" s="84"/>
      <c r="P151" s="79"/>
      <c r="Q151" s="84"/>
      <c r="R151" s="85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3"/>
    </row>
    <row r="152" ht="15.75" customHeight="1">
      <c r="A152" s="88">
        <v>150.0</v>
      </c>
      <c r="B152" s="89"/>
      <c r="C152" s="77"/>
      <c r="D152" s="78"/>
      <c r="E152" s="79"/>
      <c r="F152" s="79"/>
      <c r="G152" s="79"/>
      <c r="H152" s="79"/>
      <c r="I152" s="79"/>
      <c r="J152" s="80"/>
      <c r="K152" s="80"/>
      <c r="L152" s="81">
        <f t="shared" si="5"/>
        <v>0</v>
      </c>
      <c r="M152" s="82">
        <f t="shared" si="4"/>
        <v>85388.35</v>
      </c>
      <c r="N152" s="83">
        <f t="shared" si="3"/>
        <v>569.2556667</v>
      </c>
      <c r="O152" s="84"/>
      <c r="P152" s="79"/>
      <c r="Q152" s="84"/>
      <c r="R152" s="85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3"/>
    </row>
    <row r="153" ht="15.75" customHeight="1">
      <c r="A153" s="88">
        <v>151.0</v>
      </c>
      <c r="B153" s="89"/>
      <c r="C153" s="77"/>
      <c r="D153" s="78"/>
      <c r="E153" s="79"/>
      <c r="F153" s="79"/>
      <c r="G153" s="79"/>
      <c r="H153" s="79"/>
      <c r="I153" s="79"/>
      <c r="J153" s="80"/>
      <c r="K153" s="80"/>
      <c r="L153" s="81">
        <f t="shared" si="5"/>
        <v>0</v>
      </c>
      <c r="M153" s="82">
        <f t="shared" si="4"/>
        <v>85388.35</v>
      </c>
      <c r="N153" s="83">
        <f t="shared" si="3"/>
        <v>565.4857616</v>
      </c>
      <c r="O153" s="84"/>
      <c r="P153" s="79"/>
      <c r="Q153" s="84"/>
      <c r="R153" s="85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3"/>
    </row>
    <row r="154" ht="15.75" customHeight="1">
      <c r="A154" s="88">
        <v>152.0</v>
      </c>
      <c r="B154" s="89"/>
      <c r="C154" s="77"/>
      <c r="D154" s="78"/>
      <c r="E154" s="79"/>
      <c r="F154" s="79"/>
      <c r="G154" s="79"/>
      <c r="H154" s="79"/>
      <c r="I154" s="79"/>
      <c r="J154" s="80"/>
      <c r="K154" s="80"/>
      <c r="L154" s="81">
        <f t="shared" si="5"/>
        <v>0</v>
      </c>
      <c r="M154" s="82">
        <f t="shared" si="4"/>
        <v>85388.35</v>
      </c>
      <c r="N154" s="83">
        <f t="shared" si="3"/>
        <v>561.7654605</v>
      </c>
      <c r="O154" s="84"/>
      <c r="P154" s="79"/>
      <c r="Q154" s="84"/>
      <c r="R154" s="85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3"/>
    </row>
    <row r="155" ht="15.75" customHeight="1">
      <c r="A155" s="88">
        <v>153.0</v>
      </c>
      <c r="B155" s="89"/>
      <c r="C155" s="77"/>
      <c r="D155" s="78"/>
      <c r="E155" s="79"/>
      <c r="F155" s="79"/>
      <c r="G155" s="79"/>
      <c r="H155" s="79"/>
      <c r="I155" s="79"/>
      <c r="J155" s="80"/>
      <c r="K155" s="80"/>
      <c r="L155" s="81">
        <f t="shared" si="5"/>
        <v>0</v>
      </c>
      <c r="M155" s="82">
        <f t="shared" si="4"/>
        <v>85388.35</v>
      </c>
      <c r="N155" s="83">
        <f t="shared" si="3"/>
        <v>558.0937908</v>
      </c>
      <c r="O155" s="84"/>
      <c r="P155" s="79"/>
      <c r="Q155" s="84"/>
      <c r="R155" s="85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3"/>
    </row>
    <row r="156" ht="15.75" customHeight="1">
      <c r="A156" s="88">
        <v>154.0</v>
      </c>
      <c r="B156" s="89"/>
      <c r="C156" s="77"/>
      <c r="D156" s="78"/>
      <c r="E156" s="79"/>
      <c r="F156" s="79"/>
      <c r="G156" s="79"/>
      <c r="H156" s="79"/>
      <c r="I156" s="79"/>
      <c r="J156" s="80"/>
      <c r="K156" s="80"/>
      <c r="L156" s="81">
        <f t="shared" si="5"/>
        <v>0</v>
      </c>
      <c r="M156" s="82">
        <f t="shared" si="4"/>
        <v>85388.35</v>
      </c>
      <c r="N156" s="83">
        <f t="shared" si="3"/>
        <v>554.4698052</v>
      </c>
      <c r="O156" s="84"/>
      <c r="P156" s="79"/>
      <c r="Q156" s="84"/>
      <c r="R156" s="85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3"/>
    </row>
    <row r="157" ht="15.75" customHeight="1">
      <c r="A157" s="88">
        <v>155.0</v>
      </c>
      <c r="B157" s="89"/>
      <c r="C157" s="77"/>
      <c r="D157" s="78"/>
      <c r="E157" s="79"/>
      <c r="F157" s="79"/>
      <c r="G157" s="79"/>
      <c r="H157" s="79"/>
      <c r="I157" s="79"/>
      <c r="J157" s="80"/>
      <c r="K157" s="80"/>
      <c r="L157" s="81">
        <f t="shared" si="5"/>
        <v>0</v>
      </c>
      <c r="M157" s="82">
        <f t="shared" si="4"/>
        <v>85388.35</v>
      </c>
      <c r="N157" s="83">
        <f t="shared" si="3"/>
        <v>550.8925806</v>
      </c>
      <c r="O157" s="84"/>
      <c r="P157" s="79"/>
      <c r="Q157" s="84"/>
      <c r="R157" s="85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3"/>
    </row>
    <row r="158" ht="15.75" customHeight="1">
      <c r="A158" s="88">
        <v>156.0</v>
      </c>
      <c r="B158" s="89"/>
      <c r="C158" s="77"/>
      <c r="D158" s="78"/>
      <c r="E158" s="79"/>
      <c r="F158" s="79"/>
      <c r="G158" s="79"/>
      <c r="H158" s="79"/>
      <c r="I158" s="79"/>
      <c r="J158" s="80"/>
      <c r="K158" s="80"/>
      <c r="L158" s="81">
        <f t="shared" si="5"/>
        <v>0</v>
      </c>
      <c r="M158" s="82">
        <f t="shared" si="4"/>
        <v>85388.35</v>
      </c>
      <c r="N158" s="83">
        <f t="shared" si="3"/>
        <v>547.3612179</v>
      </c>
      <c r="O158" s="84"/>
      <c r="P158" s="79"/>
      <c r="Q158" s="84"/>
      <c r="R158" s="85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3"/>
    </row>
    <row r="159" ht="15.75" customHeight="1">
      <c r="A159" s="88">
        <v>157.0</v>
      </c>
      <c r="B159" s="89"/>
      <c r="C159" s="77"/>
      <c r="D159" s="78"/>
      <c r="E159" s="79"/>
      <c r="F159" s="79"/>
      <c r="G159" s="79"/>
      <c r="H159" s="79"/>
      <c r="I159" s="79"/>
      <c r="J159" s="80"/>
      <c r="K159" s="80"/>
      <c r="L159" s="81">
        <f t="shared" si="5"/>
        <v>0</v>
      </c>
      <c r="M159" s="82">
        <f t="shared" si="4"/>
        <v>85388.35</v>
      </c>
      <c r="N159" s="83">
        <f t="shared" si="3"/>
        <v>543.8748408</v>
      </c>
      <c r="O159" s="84"/>
      <c r="P159" s="79"/>
      <c r="Q159" s="84"/>
      <c r="R159" s="85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3"/>
    </row>
    <row r="160" ht="15.75" customHeight="1">
      <c r="A160" s="88">
        <v>158.0</v>
      </c>
      <c r="B160" s="89"/>
      <c r="C160" s="77"/>
      <c r="D160" s="78"/>
      <c r="E160" s="79"/>
      <c r="F160" s="79"/>
      <c r="G160" s="79"/>
      <c r="H160" s="79"/>
      <c r="I160" s="79"/>
      <c r="J160" s="80"/>
      <c r="K160" s="80"/>
      <c r="L160" s="81">
        <f t="shared" si="5"/>
        <v>0</v>
      </c>
      <c r="M160" s="82">
        <f t="shared" si="4"/>
        <v>85388.35</v>
      </c>
      <c r="N160" s="83">
        <f t="shared" si="3"/>
        <v>540.4325949</v>
      </c>
      <c r="O160" s="84"/>
      <c r="P160" s="79"/>
      <c r="Q160" s="84"/>
      <c r="R160" s="85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3"/>
    </row>
    <row r="161" ht="15.75" customHeight="1">
      <c r="A161" s="88">
        <v>159.0</v>
      </c>
      <c r="B161" s="89"/>
      <c r="C161" s="77"/>
      <c r="D161" s="78"/>
      <c r="E161" s="79"/>
      <c r="F161" s="79"/>
      <c r="G161" s="79"/>
      <c r="H161" s="79"/>
      <c r="I161" s="79"/>
      <c r="J161" s="80"/>
      <c r="K161" s="80"/>
      <c r="L161" s="81">
        <f t="shared" si="5"/>
        <v>0</v>
      </c>
      <c r="M161" s="82">
        <f t="shared" si="4"/>
        <v>85388.35</v>
      </c>
      <c r="N161" s="83">
        <f t="shared" si="3"/>
        <v>537.0336478</v>
      </c>
      <c r="O161" s="84"/>
      <c r="P161" s="79"/>
      <c r="Q161" s="84"/>
      <c r="R161" s="85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3"/>
    </row>
    <row r="162" ht="15.75" customHeight="1">
      <c r="A162" s="88">
        <v>160.0</v>
      </c>
      <c r="B162" s="89"/>
      <c r="C162" s="77"/>
      <c r="D162" s="78"/>
      <c r="E162" s="79"/>
      <c r="F162" s="79"/>
      <c r="G162" s="79"/>
      <c r="H162" s="79"/>
      <c r="I162" s="79"/>
      <c r="J162" s="80"/>
      <c r="K162" s="80"/>
      <c r="L162" s="81">
        <f t="shared" si="5"/>
        <v>0</v>
      </c>
      <c r="M162" s="82">
        <f t="shared" si="4"/>
        <v>85388.35</v>
      </c>
      <c r="N162" s="83">
        <f t="shared" si="3"/>
        <v>533.6771875</v>
      </c>
      <c r="O162" s="84"/>
      <c r="P162" s="79"/>
      <c r="Q162" s="84"/>
      <c r="R162" s="85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3"/>
    </row>
    <row r="163" ht="15.75" customHeight="1">
      <c r="A163" s="88">
        <v>161.0</v>
      </c>
      <c r="B163" s="89"/>
      <c r="C163" s="77"/>
      <c r="D163" s="78"/>
      <c r="E163" s="79"/>
      <c r="F163" s="79"/>
      <c r="G163" s="79"/>
      <c r="H163" s="79"/>
      <c r="I163" s="79"/>
      <c r="J163" s="80"/>
      <c r="K163" s="80"/>
      <c r="L163" s="81">
        <f t="shared" si="5"/>
        <v>0</v>
      </c>
      <c r="M163" s="82">
        <f t="shared" si="4"/>
        <v>85388.35</v>
      </c>
      <c r="N163" s="83">
        <f t="shared" si="3"/>
        <v>530.3624224</v>
      </c>
      <c r="O163" s="84"/>
      <c r="P163" s="79"/>
      <c r="Q163" s="84"/>
      <c r="R163" s="85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3"/>
    </row>
    <row r="164" ht="15.75" customHeight="1">
      <c r="A164" s="88">
        <v>162.0</v>
      </c>
      <c r="B164" s="89"/>
      <c r="C164" s="77"/>
      <c r="D164" s="78"/>
      <c r="E164" s="79"/>
      <c r="F164" s="79"/>
      <c r="G164" s="79"/>
      <c r="H164" s="79"/>
      <c r="I164" s="79"/>
      <c r="J164" s="80"/>
      <c r="K164" s="80"/>
      <c r="L164" s="81">
        <f t="shared" si="5"/>
        <v>0</v>
      </c>
      <c r="M164" s="82">
        <f t="shared" si="4"/>
        <v>85388.35</v>
      </c>
      <c r="N164" s="83">
        <f t="shared" si="3"/>
        <v>527.0885802</v>
      </c>
      <c r="O164" s="84"/>
      <c r="P164" s="79"/>
      <c r="Q164" s="84"/>
      <c r="R164" s="85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3"/>
    </row>
    <row r="165" ht="15.75" customHeight="1">
      <c r="A165" s="88">
        <v>163.0</v>
      </c>
      <c r="B165" s="89"/>
      <c r="C165" s="77"/>
      <c r="D165" s="78"/>
      <c r="E165" s="79"/>
      <c r="F165" s="79"/>
      <c r="G165" s="79"/>
      <c r="H165" s="79"/>
      <c r="I165" s="79"/>
      <c r="J165" s="80"/>
      <c r="K165" s="80"/>
      <c r="L165" s="81">
        <f t="shared" si="5"/>
        <v>0</v>
      </c>
      <c r="M165" s="82">
        <f t="shared" si="4"/>
        <v>85388.35</v>
      </c>
      <c r="N165" s="83">
        <f t="shared" si="3"/>
        <v>523.854908</v>
      </c>
      <c r="O165" s="84"/>
      <c r="P165" s="79"/>
      <c r="Q165" s="84"/>
      <c r="R165" s="85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3"/>
    </row>
    <row r="166" ht="15.75" customHeight="1">
      <c r="A166" s="88">
        <v>164.0</v>
      </c>
      <c r="B166" s="89"/>
      <c r="C166" s="77"/>
      <c r="D166" s="78"/>
      <c r="E166" s="79"/>
      <c r="F166" s="79"/>
      <c r="G166" s="79"/>
      <c r="H166" s="79"/>
      <c r="I166" s="79"/>
      <c r="J166" s="80"/>
      <c r="K166" s="80"/>
      <c r="L166" s="81">
        <f t="shared" si="5"/>
        <v>0</v>
      </c>
      <c r="M166" s="82">
        <f t="shared" si="4"/>
        <v>85388.35</v>
      </c>
      <c r="N166" s="83">
        <f t="shared" si="3"/>
        <v>520.6606707</v>
      </c>
      <c r="O166" s="84"/>
      <c r="P166" s="79"/>
      <c r="Q166" s="84"/>
      <c r="R166" s="85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3"/>
    </row>
    <row r="167" ht="15.75" customHeight="1">
      <c r="A167" s="88">
        <v>165.0</v>
      </c>
      <c r="B167" s="89"/>
      <c r="C167" s="77"/>
      <c r="D167" s="78"/>
      <c r="E167" s="79"/>
      <c r="F167" s="79"/>
      <c r="G167" s="79"/>
      <c r="H167" s="79"/>
      <c r="I167" s="79"/>
      <c r="J167" s="80"/>
      <c r="K167" s="80"/>
      <c r="L167" s="81">
        <f t="shared" si="5"/>
        <v>0</v>
      </c>
      <c r="M167" s="82">
        <f t="shared" si="4"/>
        <v>85388.35</v>
      </c>
      <c r="N167" s="83">
        <f t="shared" si="3"/>
        <v>517.5051515</v>
      </c>
      <c r="O167" s="84"/>
      <c r="P167" s="79"/>
      <c r="Q167" s="84"/>
      <c r="R167" s="85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3"/>
    </row>
    <row r="168" ht="12.75" customHeight="1">
      <c r="A168" s="88">
        <v>166.0</v>
      </c>
      <c r="B168" s="89"/>
      <c r="C168" s="77"/>
      <c r="D168" s="78"/>
      <c r="E168" s="79"/>
      <c r="F168" s="79"/>
      <c r="G168" s="79"/>
      <c r="H168" s="79"/>
      <c r="I168" s="79"/>
      <c r="J168" s="80"/>
      <c r="K168" s="80"/>
      <c r="L168" s="81">
        <f t="shared" si="5"/>
        <v>0</v>
      </c>
      <c r="M168" s="82">
        <f t="shared" si="4"/>
        <v>85388.35</v>
      </c>
      <c r="N168" s="83">
        <f t="shared" si="3"/>
        <v>514.3876506</v>
      </c>
      <c r="O168" s="84"/>
      <c r="P168" s="79"/>
      <c r="Q168" s="84"/>
      <c r="R168" s="85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3"/>
    </row>
    <row r="169" ht="15.75" customHeight="1">
      <c r="A169" s="88">
        <v>167.0</v>
      </c>
      <c r="B169" s="89"/>
      <c r="C169" s="77"/>
      <c r="D169" s="78"/>
      <c r="E169" s="79"/>
      <c r="F169" s="79"/>
      <c r="G169" s="79"/>
      <c r="H169" s="79"/>
      <c r="I169" s="79"/>
      <c r="J169" s="80"/>
      <c r="K169" s="80"/>
      <c r="L169" s="81">
        <f t="shared" si="5"/>
        <v>0</v>
      </c>
      <c r="M169" s="82">
        <f t="shared" si="4"/>
        <v>85388.35</v>
      </c>
      <c r="N169" s="83">
        <f t="shared" si="3"/>
        <v>511.307485</v>
      </c>
      <c r="O169" s="84"/>
      <c r="P169" s="79"/>
      <c r="Q169" s="84"/>
      <c r="R169" s="85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3"/>
    </row>
    <row r="170" ht="15.75" customHeight="1">
      <c r="A170" s="88">
        <v>168.0</v>
      </c>
      <c r="B170" s="89"/>
      <c r="C170" s="77"/>
      <c r="D170" s="78"/>
      <c r="E170" s="79"/>
      <c r="F170" s="79"/>
      <c r="G170" s="79"/>
      <c r="H170" s="79"/>
      <c r="I170" s="79"/>
      <c r="J170" s="80"/>
      <c r="K170" s="80"/>
      <c r="L170" s="81">
        <f t="shared" si="5"/>
        <v>0</v>
      </c>
      <c r="M170" s="82">
        <f t="shared" si="4"/>
        <v>85388.35</v>
      </c>
      <c r="N170" s="83">
        <f t="shared" si="3"/>
        <v>508.2639881</v>
      </c>
      <c r="O170" s="84"/>
      <c r="P170" s="79"/>
      <c r="Q170" s="84"/>
      <c r="R170" s="85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3"/>
    </row>
    <row r="171" ht="15.75" customHeight="1">
      <c r="A171" s="88">
        <v>169.0</v>
      </c>
      <c r="B171" s="89"/>
      <c r="C171" s="77"/>
      <c r="D171" s="78"/>
      <c r="E171" s="79"/>
      <c r="F171" s="79"/>
      <c r="G171" s="79"/>
      <c r="H171" s="79"/>
      <c r="I171" s="79"/>
      <c r="J171" s="80"/>
      <c r="K171" s="80"/>
      <c r="L171" s="81">
        <f t="shared" si="5"/>
        <v>0</v>
      </c>
      <c r="M171" s="82">
        <f t="shared" si="4"/>
        <v>85388.35</v>
      </c>
      <c r="N171" s="83">
        <f t="shared" si="3"/>
        <v>505.2565089</v>
      </c>
      <c r="O171" s="84"/>
      <c r="P171" s="79"/>
      <c r="Q171" s="84"/>
      <c r="R171" s="85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3"/>
    </row>
    <row r="172" ht="15.75" customHeight="1">
      <c r="A172" s="88">
        <v>170.0</v>
      </c>
      <c r="B172" s="89"/>
      <c r="C172" s="77"/>
      <c r="D172" s="78"/>
      <c r="E172" s="79"/>
      <c r="F172" s="79"/>
      <c r="G172" s="79"/>
      <c r="H172" s="79"/>
      <c r="I172" s="79"/>
      <c r="J172" s="80"/>
      <c r="K172" s="80"/>
      <c r="L172" s="81">
        <f t="shared" si="5"/>
        <v>0</v>
      </c>
      <c r="M172" s="82">
        <f t="shared" si="4"/>
        <v>85388.35</v>
      </c>
      <c r="N172" s="83">
        <f t="shared" si="3"/>
        <v>502.2844118</v>
      </c>
      <c r="O172" s="84"/>
      <c r="P172" s="79"/>
      <c r="Q172" s="84"/>
      <c r="R172" s="85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3"/>
    </row>
    <row r="173" ht="15.75" customHeight="1">
      <c r="A173" s="88">
        <v>171.0</v>
      </c>
      <c r="B173" s="89"/>
      <c r="C173" s="77"/>
      <c r="D173" s="78"/>
      <c r="E173" s="79"/>
      <c r="F173" s="79"/>
      <c r="G173" s="79"/>
      <c r="H173" s="79"/>
      <c r="I173" s="79"/>
      <c r="J173" s="80"/>
      <c r="K173" s="80"/>
      <c r="L173" s="81">
        <f t="shared" si="5"/>
        <v>0</v>
      </c>
      <c r="M173" s="82">
        <f t="shared" si="4"/>
        <v>85388.35</v>
      </c>
      <c r="N173" s="83">
        <f t="shared" si="3"/>
        <v>499.347076</v>
      </c>
      <c r="O173" s="84"/>
      <c r="P173" s="79"/>
      <c r="Q173" s="84"/>
      <c r="R173" s="85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3"/>
    </row>
    <row r="174" ht="15.75" customHeight="1">
      <c r="A174" s="88">
        <v>172.0</v>
      </c>
      <c r="B174" s="89"/>
      <c r="C174" s="77"/>
      <c r="D174" s="78"/>
      <c r="E174" s="79"/>
      <c r="F174" s="79"/>
      <c r="G174" s="79"/>
      <c r="H174" s="79"/>
      <c r="I174" s="79"/>
      <c r="J174" s="80"/>
      <c r="K174" s="80"/>
      <c r="L174" s="81">
        <f t="shared" si="5"/>
        <v>0</v>
      </c>
      <c r="M174" s="82">
        <f t="shared" si="4"/>
        <v>85388.35</v>
      </c>
      <c r="N174" s="83">
        <f t="shared" si="3"/>
        <v>496.4438953</v>
      </c>
      <c r="O174" s="84"/>
      <c r="P174" s="79"/>
      <c r="Q174" s="84"/>
      <c r="R174" s="85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3"/>
    </row>
    <row r="175" ht="15.75" customHeight="1">
      <c r="A175" s="88">
        <v>173.0</v>
      </c>
      <c r="B175" s="89"/>
      <c r="C175" s="77"/>
      <c r="D175" s="78"/>
      <c r="E175" s="79"/>
      <c r="F175" s="79"/>
      <c r="G175" s="79"/>
      <c r="H175" s="79"/>
      <c r="I175" s="79"/>
      <c r="J175" s="80"/>
      <c r="K175" s="80"/>
      <c r="L175" s="81">
        <f t="shared" si="5"/>
        <v>0</v>
      </c>
      <c r="M175" s="82">
        <f t="shared" si="4"/>
        <v>85388.35</v>
      </c>
      <c r="N175" s="83">
        <f t="shared" si="3"/>
        <v>493.5742775</v>
      </c>
      <c r="O175" s="84"/>
      <c r="P175" s="79"/>
      <c r="Q175" s="84"/>
      <c r="R175" s="85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3"/>
    </row>
    <row r="176" ht="15.75" customHeight="1">
      <c r="A176" s="88">
        <v>174.0</v>
      </c>
      <c r="B176" s="89"/>
      <c r="C176" s="77"/>
      <c r="D176" s="78"/>
      <c r="E176" s="79"/>
      <c r="F176" s="79"/>
      <c r="G176" s="79"/>
      <c r="H176" s="79"/>
      <c r="I176" s="79"/>
      <c r="J176" s="80"/>
      <c r="K176" s="80"/>
      <c r="L176" s="81">
        <f t="shared" si="5"/>
        <v>0</v>
      </c>
      <c r="M176" s="82">
        <f t="shared" si="4"/>
        <v>85388.35</v>
      </c>
      <c r="N176" s="83">
        <f t="shared" si="3"/>
        <v>490.7376437</v>
      </c>
      <c r="O176" s="84"/>
      <c r="P176" s="79"/>
      <c r="Q176" s="84"/>
      <c r="R176" s="85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3"/>
    </row>
    <row r="177" ht="15.75" customHeight="1">
      <c r="A177" s="88">
        <v>175.0</v>
      </c>
      <c r="B177" s="89"/>
      <c r="C177" s="77"/>
      <c r="D177" s="78"/>
      <c r="E177" s="79"/>
      <c r="F177" s="79"/>
      <c r="G177" s="79"/>
      <c r="H177" s="79"/>
      <c r="I177" s="79"/>
      <c r="J177" s="80"/>
      <c r="K177" s="80"/>
      <c r="L177" s="81">
        <f t="shared" si="5"/>
        <v>0</v>
      </c>
      <c r="M177" s="82">
        <f t="shared" si="4"/>
        <v>85388.35</v>
      </c>
      <c r="N177" s="83">
        <f t="shared" si="3"/>
        <v>487.9334286</v>
      </c>
      <c r="O177" s="84"/>
      <c r="P177" s="79"/>
      <c r="Q177" s="84"/>
      <c r="R177" s="85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3"/>
    </row>
    <row r="178" ht="15.75" customHeight="1">
      <c r="A178" s="88">
        <v>176.0</v>
      </c>
      <c r="B178" s="89"/>
      <c r="C178" s="77"/>
      <c r="D178" s="78"/>
      <c r="E178" s="79"/>
      <c r="F178" s="79"/>
      <c r="G178" s="79"/>
      <c r="H178" s="79"/>
      <c r="I178" s="79"/>
      <c r="J178" s="80"/>
      <c r="K178" s="80"/>
      <c r="L178" s="81">
        <f t="shared" si="5"/>
        <v>0</v>
      </c>
      <c r="M178" s="82">
        <f t="shared" si="4"/>
        <v>85388.35</v>
      </c>
      <c r="N178" s="83">
        <f t="shared" si="3"/>
        <v>485.1610795</v>
      </c>
      <c r="O178" s="84"/>
      <c r="P178" s="79"/>
      <c r="Q178" s="84"/>
      <c r="R178" s="85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3"/>
    </row>
    <row r="179" ht="15.75" customHeight="1">
      <c r="A179" s="88">
        <v>177.0</v>
      </c>
      <c r="B179" s="89"/>
      <c r="C179" s="77"/>
      <c r="D179" s="78"/>
      <c r="E179" s="79"/>
      <c r="F179" s="79"/>
      <c r="G179" s="79"/>
      <c r="H179" s="79"/>
      <c r="I179" s="79"/>
      <c r="J179" s="80"/>
      <c r="K179" s="80"/>
      <c r="L179" s="81">
        <f t="shared" si="5"/>
        <v>0</v>
      </c>
      <c r="M179" s="82">
        <f t="shared" si="4"/>
        <v>85388.35</v>
      </c>
      <c r="N179" s="83">
        <f t="shared" si="3"/>
        <v>482.4200565</v>
      </c>
      <c r="O179" s="84"/>
      <c r="P179" s="79"/>
      <c r="Q179" s="84"/>
      <c r="R179" s="85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3"/>
    </row>
    <row r="180" ht="15.75" customHeight="1">
      <c r="A180" s="88">
        <v>178.0</v>
      </c>
      <c r="B180" s="89"/>
      <c r="C180" s="77"/>
      <c r="D180" s="78"/>
      <c r="E180" s="79"/>
      <c r="F180" s="79"/>
      <c r="G180" s="79"/>
      <c r="H180" s="79"/>
      <c r="I180" s="79"/>
      <c r="J180" s="80"/>
      <c r="K180" s="80"/>
      <c r="L180" s="81">
        <f t="shared" si="5"/>
        <v>0</v>
      </c>
      <c r="M180" s="82">
        <f t="shared" si="4"/>
        <v>85388.35</v>
      </c>
      <c r="N180" s="83">
        <f t="shared" si="3"/>
        <v>479.7098315</v>
      </c>
      <c r="O180" s="84"/>
      <c r="P180" s="79"/>
      <c r="Q180" s="84"/>
      <c r="R180" s="85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3"/>
    </row>
    <row r="181" ht="15.75" customHeight="1">
      <c r="A181" s="88">
        <v>179.0</v>
      </c>
      <c r="B181" s="89"/>
      <c r="C181" s="77"/>
      <c r="D181" s="78"/>
      <c r="E181" s="79"/>
      <c r="F181" s="79"/>
      <c r="G181" s="79"/>
      <c r="H181" s="79"/>
      <c r="I181" s="79"/>
      <c r="J181" s="80"/>
      <c r="K181" s="80"/>
      <c r="L181" s="81">
        <f t="shared" si="5"/>
        <v>0</v>
      </c>
      <c r="M181" s="82">
        <f t="shared" si="4"/>
        <v>85388.35</v>
      </c>
      <c r="N181" s="83">
        <f t="shared" si="3"/>
        <v>477.0298883</v>
      </c>
      <c r="O181" s="84"/>
      <c r="P181" s="79"/>
      <c r="Q181" s="84"/>
      <c r="R181" s="85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3"/>
    </row>
    <row r="182" ht="15.75" customHeight="1">
      <c r="A182" s="88">
        <v>180.0</v>
      </c>
      <c r="B182" s="89"/>
      <c r="C182" s="77"/>
      <c r="D182" s="78"/>
      <c r="E182" s="79"/>
      <c r="F182" s="79"/>
      <c r="G182" s="79"/>
      <c r="H182" s="79"/>
      <c r="I182" s="79"/>
      <c r="J182" s="80"/>
      <c r="K182" s="80"/>
      <c r="L182" s="81">
        <f t="shared" si="5"/>
        <v>0</v>
      </c>
      <c r="M182" s="82">
        <f t="shared" si="4"/>
        <v>85388.35</v>
      </c>
      <c r="N182" s="83">
        <f t="shared" si="3"/>
        <v>474.3797222</v>
      </c>
      <c r="O182" s="84"/>
      <c r="P182" s="79"/>
      <c r="Q182" s="84"/>
      <c r="R182" s="85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3"/>
    </row>
    <row r="183" ht="15.75" customHeight="1">
      <c r="A183" s="88">
        <v>181.0</v>
      </c>
      <c r="B183" s="89"/>
      <c r="C183" s="77"/>
      <c r="D183" s="78"/>
      <c r="E183" s="79"/>
      <c r="F183" s="79"/>
      <c r="G183" s="79"/>
      <c r="H183" s="79"/>
      <c r="I183" s="79"/>
      <c r="J183" s="80"/>
      <c r="K183" s="80"/>
      <c r="L183" s="81">
        <f t="shared" si="5"/>
        <v>0</v>
      </c>
      <c r="M183" s="82">
        <f t="shared" si="4"/>
        <v>85388.35</v>
      </c>
      <c r="N183" s="83">
        <f t="shared" si="3"/>
        <v>471.7588398</v>
      </c>
      <c r="O183" s="84"/>
      <c r="P183" s="79"/>
      <c r="Q183" s="84"/>
      <c r="R183" s="85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3"/>
    </row>
    <row r="184" ht="15.75" customHeight="1">
      <c r="A184" s="88">
        <v>182.0</v>
      </c>
      <c r="B184" s="89"/>
      <c r="C184" s="77"/>
      <c r="D184" s="78"/>
      <c r="E184" s="79"/>
      <c r="F184" s="79"/>
      <c r="G184" s="79"/>
      <c r="H184" s="79"/>
      <c r="I184" s="79"/>
      <c r="J184" s="80"/>
      <c r="K184" s="80"/>
      <c r="L184" s="81">
        <f t="shared" si="5"/>
        <v>0</v>
      </c>
      <c r="M184" s="82">
        <f t="shared" si="4"/>
        <v>85388.35</v>
      </c>
      <c r="N184" s="83">
        <f t="shared" si="3"/>
        <v>469.1667582</v>
      </c>
      <c r="O184" s="84"/>
      <c r="P184" s="79"/>
      <c r="Q184" s="84"/>
      <c r="R184" s="85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3"/>
    </row>
    <row r="185" ht="15.75" customHeight="1">
      <c r="A185" s="88">
        <v>183.0</v>
      </c>
      <c r="B185" s="89"/>
      <c r="C185" s="77"/>
      <c r="D185" s="78"/>
      <c r="E185" s="79"/>
      <c r="F185" s="79"/>
      <c r="G185" s="79"/>
      <c r="H185" s="79"/>
      <c r="I185" s="79"/>
      <c r="J185" s="80"/>
      <c r="K185" s="80"/>
      <c r="L185" s="81">
        <f t="shared" si="5"/>
        <v>0</v>
      </c>
      <c r="M185" s="82">
        <f t="shared" si="4"/>
        <v>85388.35</v>
      </c>
      <c r="N185" s="83">
        <f t="shared" si="3"/>
        <v>466.6030055</v>
      </c>
      <c r="O185" s="84"/>
      <c r="P185" s="79"/>
      <c r="Q185" s="84"/>
      <c r="R185" s="85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3"/>
    </row>
    <row r="186" ht="15.75" customHeight="1">
      <c r="A186" s="88">
        <v>184.0</v>
      </c>
      <c r="B186" s="89"/>
      <c r="C186" s="77"/>
      <c r="D186" s="78"/>
      <c r="E186" s="79"/>
      <c r="F186" s="79"/>
      <c r="G186" s="79"/>
      <c r="H186" s="79"/>
      <c r="I186" s="79"/>
      <c r="J186" s="80"/>
      <c r="K186" s="80"/>
      <c r="L186" s="81">
        <f t="shared" si="5"/>
        <v>0</v>
      </c>
      <c r="M186" s="82">
        <f t="shared" si="4"/>
        <v>85388.35</v>
      </c>
      <c r="N186" s="83">
        <f t="shared" si="3"/>
        <v>464.0671196</v>
      </c>
      <c r="O186" s="84"/>
      <c r="P186" s="79"/>
      <c r="Q186" s="84"/>
      <c r="R186" s="85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3"/>
    </row>
    <row r="187" ht="15.75" customHeight="1">
      <c r="A187" s="88">
        <v>185.0</v>
      </c>
      <c r="B187" s="89"/>
      <c r="C187" s="77"/>
      <c r="D187" s="78"/>
      <c r="E187" s="79"/>
      <c r="F187" s="79"/>
      <c r="G187" s="79"/>
      <c r="H187" s="79"/>
      <c r="I187" s="79"/>
      <c r="J187" s="80"/>
      <c r="K187" s="80"/>
      <c r="L187" s="81">
        <f t="shared" si="5"/>
        <v>0</v>
      </c>
      <c r="M187" s="82">
        <f t="shared" si="4"/>
        <v>85388.35</v>
      </c>
      <c r="N187" s="83">
        <f t="shared" si="3"/>
        <v>461.5586486</v>
      </c>
      <c r="O187" s="84"/>
      <c r="P187" s="79"/>
      <c r="Q187" s="84"/>
      <c r="R187" s="85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3"/>
    </row>
    <row r="188" ht="15.75" customHeight="1">
      <c r="A188" s="88">
        <v>186.0</v>
      </c>
      <c r="B188" s="89"/>
      <c r="C188" s="77"/>
      <c r="D188" s="78"/>
      <c r="E188" s="79"/>
      <c r="F188" s="79"/>
      <c r="G188" s="79"/>
      <c r="H188" s="79"/>
      <c r="I188" s="79"/>
      <c r="J188" s="80"/>
      <c r="K188" s="80"/>
      <c r="L188" s="81">
        <f t="shared" si="5"/>
        <v>0</v>
      </c>
      <c r="M188" s="82">
        <f t="shared" si="4"/>
        <v>85388.35</v>
      </c>
      <c r="N188" s="83">
        <f t="shared" si="3"/>
        <v>459.0771505</v>
      </c>
      <c r="O188" s="84"/>
      <c r="P188" s="79"/>
      <c r="Q188" s="84"/>
      <c r="R188" s="85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3"/>
    </row>
    <row r="189" ht="15.75" customHeight="1">
      <c r="A189" s="49">
        <v>187.0</v>
      </c>
      <c r="B189" s="68"/>
      <c r="C189" s="77"/>
      <c r="D189" s="78"/>
      <c r="E189" s="79"/>
      <c r="F189" s="79"/>
      <c r="G189" s="79"/>
      <c r="H189" s="79"/>
      <c r="I189" s="79"/>
      <c r="J189" s="80"/>
      <c r="K189" s="80"/>
      <c r="L189" s="81">
        <f t="shared" si="5"/>
        <v>0</v>
      </c>
      <c r="M189" s="82">
        <f t="shared" si="4"/>
        <v>85388.35</v>
      </c>
      <c r="N189" s="83">
        <f t="shared" si="3"/>
        <v>456.6221925</v>
      </c>
      <c r="O189" s="84"/>
      <c r="P189" s="79"/>
      <c r="Q189" s="84"/>
      <c r="R189" s="85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3"/>
    </row>
    <row r="190" ht="15.75" customHeight="1">
      <c r="A190" s="49">
        <v>188.0</v>
      </c>
      <c r="B190" s="68"/>
      <c r="C190" s="77"/>
      <c r="D190" s="78"/>
      <c r="E190" s="79"/>
      <c r="F190" s="79"/>
      <c r="G190" s="79"/>
      <c r="H190" s="79"/>
      <c r="I190" s="79"/>
      <c r="J190" s="80"/>
      <c r="K190" s="80"/>
      <c r="L190" s="81">
        <f t="shared" si="5"/>
        <v>0</v>
      </c>
      <c r="M190" s="82">
        <f t="shared" si="4"/>
        <v>85388.35</v>
      </c>
      <c r="N190" s="83">
        <f t="shared" si="3"/>
        <v>454.1933511</v>
      </c>
      <c r="O190" s="84"/>
      <c r="P190" s="79"/>
      <c r="Q190" s="84"/>
      <c r="R190" s="85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3"/>
    </row>
    <row r="191" ht="15.75" customHeight="1">
      <c r="A191" s="49">
        <v>189.0</v>
      </c>
      <c r="B191" s="68"/>
      <c r="C191" s="77"/>
      <c r="D191" s="78"/>
      <c r="E191" s="79"/>
      <c r="F191" s="79"/>
      <c r="G191" s="79"/>
      <c r="H191" s="79"/>
      <c r="I191" s="79"/>
      <c r="J191" s="80"/>
      <c r="K191" s="80"/>
      <c r="L191" s="81">
        <f t="shared" si="5"/>
        <v>0</v>
      </c>
      <c r="M191" s="82">
        <f t="shared" si="4"/>
        <v>85388.35</v>
      </c>
      <c r="N191" s="83">
        <f t="shared" si="3"/>
        <v>451.7902116</v>
      </c>
      <c r="O191" s="84"/>
      <c r="P191" s="79"/>
      <c r="Q191" s="84"/>
      <c r="R191" s="85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3"/>
    </row>
    <row r="192" ht="15.75" customHeight="1">
      <c r="A192" s="49">
        <v>190.0</v>
      </c>
      <c r="B192" s="68"/>
      <c r="C192" s="77"/>
      <c r="D192" s="78"/>
      <c r="E192" s="79"/>
      <c r="F192" s="79"/>
      <c r="G192" s="79"/>
      <c r="H192" s="79"/>
      <c r="I192" s="79"/>
      <c r="J192" s="80"/>
      <c r="K192" s="80"/>
      <c r="L192" s="81">
        <f t="shared" si="5"/>
        <v>0</v>
      </c>
      <c r="M192" s="82">
        <f t="shared" si="4"/>
        <v>85388.35</v>
      </c>
      <c r="N192" s="83">
        <f t="shared" si="3"/>
        <v>449.4123684</v>
      </c>
      <c r="O192" s="84"/>
      <c r="P192" s="79"/>
      <c r="Q192" s="84"/>
      <c r="R192" s="85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3"/>
    </row>
    <row r="193" ht="15.75" customHeight="1">
      <c r="A193" s="49">
        <v>191.0</v>
      </c>
      <c r="B193" s="68"/>
      <c r="C193" s="77"/>
      <c r="D193" s="78"/>
      <c r="E193" s="79"/>
      <c r="F193" s="79"/>
      <c r="G193" s="79"/>
      <c r="H193" s="79"/>
      <c r="I193" s="79"/>
      <c r="J193" s="80"/>
      <c r="K193" s="80"/>
      <c r="L193" s="81">
        <f t="shared" si="5"/>
        <v>0</v>
      </c>
      <c r="M193" s="82">
        <f t="shared" si="4"/>
        <v>85388.35</v>
      </c>
      <c r="N193" s="83">
        <f t="shared" si="3"/>
        <v>447.0594241</v>
      </c>
      <c r="O193" s="84"/>
      <c r="P193" s="79"/>
      <c r="Q193" s="84"/>
      <c r="R193" s="85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3"/>
    </row>
    <row r="194" ht="15.75" customHeight="1">
      <c r="A194" s="49">
        <v>192.0</v>
      </c>
      <c r="B194" s="68"/>
      <c r="C194" s="77"/>
      <c r="D194" s="78"/>
      <c r="E194" s="79"/>
      <c r="F194" s="79"/>
      <c r="G194" s="79"/>
      <c r="H194" s="79"/>
      <c r="I194" s="79"/>
      <c r="J194" s="80"/>
      <c r="K194" s="80"/>
      <c r="L194" s="81">
        <f t="shared" si="5"/>
        <v>0</v>
      </c>
      <c r="M194" s="82">
        <f t="shared" si="4"/>
        <v>85388.35</v>
      </c>
      <c r="N194" s="83">
        <f t="shared" si="3"/>
        <v>444.7309896</v>
      </c>
      <c r="O194" s="84"/>
      <c r="P194" s="79"/>
      <c r="Q194" s="84"/>
      <c r="R194" s="85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3"/>
    </row>
    <row r="195" ht="15.75" customHeight="1">
      <c r="A195" s="49">
        <v>193.0</v>
      </c>
      <c r="B195" s="68"/>
      <c r="C195" s="77"/>
      <c r="D195" s="78"/>
      <c r="E195" s="79"/>
      <c r="F195" s="79"/>
      <c r="G195" s="79"/>
      <c r="H195" s="79"/>
      <c r="I195" s="79"/>
      <c r="J195" s="80"/>
      <c r="K195" s="80"/>
      <c r="L195" s="81">
        <f t="shared" si="5"/>
        <v>0</v>
      </c>
      <c r="M195" s="82">
        <f t="shared" si="4"/>
        <v>85388.35</v>
      </c>
      <c r="N195" s="83">
        <f t="shared" si="3"/>
        <v>442.4266839</v>
      </c>
      <c r="O195" s="84"/>
      <c r="P195" s="79"/>
      <c r="Q195" s="84"/>
      <c r="R195" s="85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3"/>
    </row>
    <row r="196" ht="15.75" customHeight="1">
      <c r="A196" s="49">
        <v>194.0</v>
      </c>
      <c r="B196" s="68"/>
      <c r="C196" s="77"/>
      <c r="D196" s="78"/>
      <c r="E196" s="79"/>
      <c r="F196" s="79"/>
      <c r="G196" s="79"/>
      <c r="H196" s="79"/>
      <c r="I196" s="79"/>
      <c r="J196" s="80"/>
      <c r="K196" s="80"/>
      <c r="L196" s="81">
        <f t="shared" ref="L196:L302" si="6">J196+K196</f>
        <v>0</v>
      </c>
      <c r="M196" s="82">
        <f t="shared" si="4"/>
        <v>85388.35</v>
      </c>
      <c r="N196" s="83">
        <f t="shared" si="3"/>
        <v>440.146134</v>
      </c>
      <c r="O196" s="84"/>
      <c r="P196" s="79"/>
      <c r="Q196" s="84"/>
      <c r="R196" s="85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3"/>
    </row>
    <row r="197" ht="15.75" customHeight="1">
      <c r="A197" s="49">
        <v>195.0</v>
      </c>
      <c r="B197" s="68"/>
      <c r="C197" s="77"/>
      <c r="D197" s="78"/>
      <c r="E197" s="79"/>
      <c r="F197" s="79"/>
      <c r="G197" s="79"/>
      <c r="H197" s="79"/>
      <c r="I197" s="79"/>
      <c r="J197" s="80"/>
      <c r="K197" s="80"/>
      <c r="L197" s="81">
        <f t="shared" si="6"/>
        <v>0</v>
      </c>
      <c r="M197" s="82">
        <f t="shared" si="4"/>
        <v>85388.35</v>
      </c>
      <c r="N197" s="83">
        <f t="shared" si="3"/>
        <v>437.8889744</v>
      </c>
      <c r="O197" s="84"/>
      <c r="P197" s="79"/>
      <c r="Q197" s="84"/>
      <c r="R197" s="85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3"/>
    </row>
    <row r="198" ht="15.75" customHeight="1">
      <c r="A198" s="49">
        <v>196.0</v>
      </c>
      <c r="B198" s="68"/>
      <c r="C198" s="77"/>
      <c r="D198" s="78"/>
      <c r="E198" s="79"/>
      <c r="F198" s="79"/>
      <c r="G198" s="79"/>
      <c r="H198" s="79"/>
      <c r="I198" s="79"/>
      <c r="J198" s="80"/>
      <c r="K198" s="80"/>
      <c r="L198" s="81">
        <f t="shared" si="6"/>
        <v>0</v>
      </c>
      <c r="M198" s="82">
        <f t="shared" si="4"/>
        <v>85388.35</v>
      </c>
      <c r="N198" s="83">
        <f t="shared" si="3"/>
        <v>435.6548469</v>
      </c>
      <c r="O198" s="84"/>
      <c r="P198" s="79"/>
      <c r="Q198" s="84"/>
      <c r="R198" s="85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3"/>
    </row>
    <row r="199" ht="15.75" customHeight="1">
      <c r="A199" s="49">
        <v>197.0</v>
      </c>
      <c r="B199" s="68"/>
      <c r="C199" s="77"/>
      <c r="D199" s="78"/>
      <c r="E199" s="79"/>
      <c r="F199" s="79"/>
      <c r="G199" s="79"/>
      <c r="H199" s="79"/>
      <c r="I199" s="79"/>
      <c r="J199" s="80"/>
      <c r="K199" s="80"/>
      <c r="L199" s="81">
        <f t="shared" si="6"/>
        <v>0</v>
      </c>
      <c r="M199" s="82">
        <f t="shared" si="4"/>
        <v>85388.35</v>
      </c>
      <c r="N199" s="83">
        <f t="shared" si="3"/>
        <v>433.443401</v>
      </c>
      <c r="O199" s="84"/>
      <c r="P199" s="79"/>
      <c r="Q199" s="84"/>
      <c r="R199" s="85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3"/>
    </row>
    <row r="200" ht="15.75" customHeight="1">
      <c r="A200" s="49">
        <v>198.0</v>
      </c>
      <c r="B200" s="68"/>
      <c r="C200" s="77"/>
      <c r="D200" s="78"/>
      <c r="E200" s="79"/>
      <c r="F200" s="79"/>
      <c r="G200" s="79"/>
      <c r="H200" s="79"/>
      <c r="I200" s="79"/>
      <c r="J200" s="80"/>
      <c r="K200" s="80"/>
      <c r="L200" s="81">
        <f t="shared" si="6"/>
        <v>0</v>
      </c>
      <c r="M200" s="82">
        <f t="shared" si="4"/>
        <v>85388.35</v>
      </c>
      <c r="N200" s="83">
        <f t="shared" si="3"/>
        <v>431.2542929</v>
      </c>
      <c r="O200" s="84"/>
      <c r="P200" s="79"/>
      <c r="Q200" s="84"/>
      <c r="R200" s="85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3"/>
    </row>
    <row r="201" ht="15.75" customHeight="1">
      <c r="A201" s="49">
        <v>199.0</v>
      </c>
      <c r="B201" s="68"/>
      <c r="C201" s="77"/>
      <c r="D201" s="78"/>
      <c r="E201" s="79"/>
      <c r="F201" s="79"/>
      <c r="G201" s="79"/>
      <c r="H201" s="79"/>
      <c r="I201" s="79"/>
      <c r="J201" s="80"/>
      <c r="K201" s="80"/>
      <c r="L201" s="81">
        <f t="shared" si="6"/>
        <v>0</v>
      </c>
      <c r="M201" s="82">
        <f t="shared" si="4"/>
        <v>85388.35</v>
      </c>
      <c r="N201" s="83">
        <f t="shared" si="3"/>
        <v>429.0871859</v>
      </c>
      <c r="O201" s="84"/>
      <c r="P201" s="79"/>
      <c r="Q201" s="84"/>
      <c r="R201" s="85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3"/>
    </row>
    <row r="202" ht="15.75" customHeight="1">
      <c r="A202" s="49">
        <v>200.0</v>
      </c>
      <c r="B202" s="68"/>
      <c r="C202" s="77"/>
      <c r="D202" s="78"/>
      <c r="E202" s="79"/>
      <c r="F202" s="79"/>
      <c r="G202" s="79"/>
      <c r="H202" s="79"/>
      <c r="I202" s="79"/>
      <c r="J202" s="80"/>
      <c r="K202" s="80"/>
      <c r="L202" s="81">
        <f t="shared" si="6"/>
        <v>0</v>
      </c>
      <c r="M202" s="82">
        <f t="shared" si="4"/>
        <v>85388.35</v>
      </c>
      <c r="N202" s="83">
        <f t="shared" si="3"/>
        <v>426.94175</v>
      </c>
      <c r="O202" s="84"/>
      <c r="P202" s="79"/>
      <c r="Q202" s="84"/>
      <c r="R202" s="85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"/>
    </row>
    <row r="203" ht="15.75" customHeight="1">
      <c r="A203" s="49">
        <v>201.0</v>
      </c>
      <c r="B203" s="68"/>
      <c r="C203" s="77"/>
      <c r="D203" s="78"/>
      <c r="E203" s="79"/>
      <c r="F203" s="79"/>
      <c r="G203" s="79"/>
      <c r="H203" s="79"/>
      <c r="I203" s="79"/>
      <c r="J203" s="80"/>
      <c r="K203" s="80"/>
      <c r="L203" s="81">
        <f t="shared" si="6"/>
        <v>0</v>
      </c>
      <c r="M203" s="82">
        <f t="shared" si="4"/>
        <v>85388.35</v>
      </c>
      <c r="N203" s="83">
        <f t="shared" si="3"/>
        <v>424.8176617</v>
      </c>
      <c r="O203" s="84"/>
      <c r="P203" s="79"/>
      <c r="Q203" s="84"/>
      <c r="R203" s="85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"/>
    </row>
    <row r="204" ht="15.75" customHeight="1">
      <c r="A204" s="49">
        <v>202.0</v>
      </c>
      <c r="B204" s="68"/>
      <c r="C204" s="77"/>
      <c r="D204" s="78"/>
      <c r="E204" s="79"/>
      <c r="F204" s="79"/>
      <c r="G204" s="79"/>
      <c r="H204" s="79"/>
      <c r="I204" s="79"/>
      <c r="J204" s="80"/>
      <c r="K204" s="80"/>
      <c r="L204" s="81">
        <f t="shared" si="6"/>
        <v>0</v>
      </c>
      <c r="M204" s="82">
        <f t="shared" si="4"/>
        <v>85388.35</v>
      </c>
      <c r="N204" s="83">
        <f t="shared" si="3"/>
        <v>422.714604</v>
      </c>
      <c r="O204" s="84"/>
      <c r="P204" s="79"/>
      <c r="Q204" s="84"/>
      <c r="R204" s="85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"/>
    </row>
    <row r="205" ht="15.75" customHeight="1">
      <c r="A205" s="49">
        <v>203.0</v>
      </c>
      <c r="B205" s="68"/>
      <c r="C205" s="77"/>
      <c r="D205" s="78"/>
      <c r="E205" s="79"/>
      <c r="F205" s="79"/>
      <c r="G205" s="79"/>
      <c r="H205" s="79"/>
      <c r="I205" s="79"/>
      <c r="J205" s="80"/>
      <c r="K205" s="80"/>
      <c r="L205" s="81">
        <f t="shared" si="6"/>
        <v>0</v>
      </c>
      <c r="M205" s="82">
        <f t="shared" si="4"/>
        <v>85388.35</v>
      </c>
      <c r="N205" s="83">
        <f t="shared" si="3"/>
        <v>420.632266</v>
      </c>
      <c r="O205" s="84"/>
      <c r="P205" s="132"/>
      <c r="Q205" s="84"/>
      <c r="R205" s="86"/>
      <c r="S205" s="2"/>
      <c r="T205" s="2"/>
      <c r="U205" s="3"/>
    </row>
    <row r="206" ht="15.75" customHeight="1">
      <c r="A206" s="49">
        <v>204.0</v>
      </c>
      <c r="B206" s="68"/>
      <c r="C206" s="77"/>
      <c r="D206" s="78"/>
      <c r="E206" s="79"/>
      <c r="F206" s="79"/>
      <c r="G206" s="79"/>
      <c r="H206" s="79"/>
      <c r="I206" s="79"/>
      <c r="J206" s="80"/>
      <c r="K206" s="80"/>
      <c r="L206" s="81">
        <f t="shared" si="6"/>
        <v>0</v>
      </c>
      <c r="M206" s="82">
        <f t="shared" si="4"/>
        <v>85388.35</v>
      </c>
      <c r="N206" s="83">
        <f t="shared" si="3"/>
        <v>418.5703431</v>
      </c>
      <c r="O206" s="84"/>
      <c r="P206" s="132"/>
      <c r="Q206" s="84"/>
      <c r="R206" s="86"/>
      <c r="S206" s="2"/>
      <c r="T206" s="2"/>
      <c r="U206" s="3"/>
    </row>
    <row r="207" ht="15.75" customHeight="1">
      <c r="A207" s="49">
        <v>205.0</v>
      </c>
      <c r="B207" s="68"/>
      <c r="C207" s="77"/>
      <c r="D207" s="78"/>
      <c r="E207" s="79"/>
      <c r="F207" s="79"/>
      <c r="G207" s="79"/>
      <c r="H207" s="79"/>
      <c r="I207" s="79"/>
      <c r="J207" s="80"/>
      <c r="K207" s="80"/>
      <c r="L207" s="81">
        <f t="shared" si="6"/>
        <v>0</v>
      </c>
      <c r="M207" s="82">
        <f t="shared" si="4"/>
        <v>85388.35</v>
      </c>
      <c r="N207" s="83">
        <f t="shared" si="3"/>
        <v>416.5285366</v>
      </c>
      <c r="O207" s="84"/>
      <c r="P207" s="132"/>
      <c r="Q207" s="84"/>
      <c r="R207" s="86"/>
      <c r="S207" s="2"/>
      <c r="T207" s="2"/>
      <c r="U207" s="3"/>
    </row>
    <row r="208" ht="15.75" customHeight="1">
      <c r="A208" s="49">
        <v>206.0</v>
      </c>
      <c r="B208" s="68"/>
      <c r="C208" s="77"/>
      <c r="D208" s="78"/>
      <c r="E208" s="79"/>
      <c r="F208" s="79"/>
      <c r="G208" s="79"/>
      <c r="H208" s="79"/>
      <c r="I208" s="79"/>
      <c r="J208" s="80"/>
      <c r="K208" s="80"/>
      <c r="L208" s="81">
        <f t="shared" si="6"/>
        <v>0</v>
      </c>
      <c r="M208" s="82">
        <f t="shared" si="4"/>
        <v>85388.35</v>
      </c>
      <c r="N208" s="83">
        <f t="shared" si="3"/>
        <v>414.5065534</v>
      </c>
      <c r="O208" s="84"/>
      <c r="P208" s="132"/>
      <c r="Q208" s="84"/>
      <c r="R208" s="86"/>
      <c r="S208" s="2"/>
      <c r="T208" s="2"/>
      <c r="U208" s="3"/>
    </row>
    <row r="209" ht="15.75" customHeight="1">
      <c r="A209" s="49">
        <v>207.0</v>
      </c>
      <c r="B209" s="68"/>
      <c r="C209" s="77"/>
      <c r="D209" s="78"/>
      <c r="E209" s="79"/>
      <c r="F209" s="79"/>
      <c r="G209" s="79"/>
      <c r="H209" s="79"/>
      <c r="I209" s="79"/>
      <c r="J209" s="80"/>
      <c r="K209" s="80"/>
      <c r="L209" s="81">
        <f t="shared" si="6"/>
        <v>0</v>
      </c>
      <c r="M209" s="82">
        <f t="shared" si="4"/>
        <v>85388.35</v>
      </c>
      <c r="N209" s="83">
        <f t="shared" si="3"/>
        <v>412.5041063</v>
      </c>
      <c r="O209" s="84"/>
      <c r="P209" s="132"/>
      <c r="Q209" s="84"/>
      <c r="R209" s="86"/>
      <c r="S209" s="2"/>
      <c r="T209" s="2"/>
      <c r="U209" s="3"/>
    </row>
    <row r="210" ht="15.75" customHeight="1">
      <c r="A210" s="49">
        <v>208.0</v>
      </c>
      <c r="B210" s="68"/>
      <c r="C210" s="77"/>
      <c r="D210" s="78"/>
      <c r="E210" s="79"/>
      <c r="F210" s="79"/>
      <c r="G210" s="79"/>
      <c r="H210" s="79"/>
      <c r="I210" s="79"/>
      <c r="J210" s="80"/>
      <c r="K210" s="80"/>
      <c r="L210" s="81">
        <f t="shared" si="6"/>
        <v>0</v>
      </c>
      <c r="M210" s="82">
        <f t="shared" si="4"/>
        <v>85388.35</v>
      </c>
      <c r="N210" s="83">
        <f t="shared" si="3"/>
        <v>410.5209135</v>
      </c>
      <c r="O210" s="84"/>
      <c r="P210" s="132"/>
      <c r="Q210" s="84"/>
      <c r="R210" s="86"/>
      <c r="S210" s="2"/>
      <c r="T210" s="2"/>
      <c r="U210" s="3"/>
    </row>
    <row r="211" ht="15.75" customHeight="1">
      <c r="A211" s="49">
        <v>209.0</v>
      </c>
      <c r="B211" s="68"/>
      <c r="C211" s="77"/>
      <c r="D211" s="78"/>
      <c r="E211" s="79"/>
      <c r="F211" s="79"/>
      <c r="G211" s="79"/>
      <c r="H211" s="79"/>
      <c r="I211" s="79"/>
      <c r="J211" s="80"/>
      <c r="K211" s="80"/>
      <c r="L211" s="81">
        <f t="shared" si="6"/>
        <v>0</v>
      </c>
      <c r="M211" s="82">
        <f t="shared" si="4"/>
        <v>85388.35</v>
      </c>
      <c r="N211" s="83">
        <f t="shared" si="3"/>
        <v>408.5566986</v>
      </c>
      <c r="O211" s="84"/>
      <c r="P211" s="132"/>
      <c r="Q211" s="84"/>
      <c r="R211" s="86"/>
      <c r="S211" s="2"/>
      <c r="T211" s="2"/>
      <c r="U211" s="3"/>
    </row>
    <row r="212" ht="15.75" customHeight="1">
      <c r="A212" s="49">
        <v>210.0</v>
      </c>
      <c r="B212" s="68"/>
      <c r="C212" s="77"/>
      <c r="D212" s="78"/>
      <c r="E212" s="79"/>
      <c r="F212" s="79"/>
      <c r="G212" s="79"/>
      <c r="H212" s="79"/>
      <c r="I212" s="79"/>
      <c r="J212" s="80"/>
      <c r="K212" s="80"/>
      <c r="L212" s="81">
        <f t="shared" si="6"/>
        <v>0</v>
      </c>
      <c r="M212" s="82">
        <f t="shared" si="4"/>
        <v>85388.35</v>
      </c>
      <c r="N212" s="83">
        <f t="shared" si="3"/>
        <v>406.6111905</v>
      </c>
      <c r="O212" s="84"/>
      <c r="P212" s="132"/>
      <c r="Q212" s="84"/>
      <c r="R212" s="86"/>
      <c r="S212" s="2"/>
      <c r="T212" s="2"/>
      <c r="U212" s="3"/>
    </row>
    <row r="213" ht="15.75" customHeight="1">
      <c r="A213" s="49">
        <v>211.0</v>
      </c>
      <c r="B213" s="68"/>
      <c r="C213" s="77"/>
      <c r="D213" s="78"/>
      <c r="E213" s="79"/>
      <c r="F213" s="79"/>
      <c r="G213" s="79"/>
      <c r="H213" s="79"/>
      <c r="I213" s="79"/>
      <c r="J213" s="80"/>
      <c r="K213" s="80"/>
      <c r="L213" s="81">
        <f t="shared" si="6"/>
        <v>0</v>
      </c>
      <c r="M213" s="82">
        <f t="shared" si="4"/>
        <v>85388.35</v>
      </c>
      <c r="N213" s="83">
        <f t="shared" si="3"/>
        <v>404.6841232</v>
      </c>
      <c r="O213" s="84"/>
      <c r="P213" s="132"/>
      <c r="Q213" s="84"/>
      <c r="R213" s="87"/>
      <c r="S213" s="87"/>
      <c r="T213" s="87"/>
      <c r="U213" s="87"/>
    </row>
    <row r="214" ht="15.75" customHeight="1">
      <c r="A214" s="49">
        <v>212.0</v>
      </c>
      <c r="B214" s="68"/>
      <c r="C214" s="77"/>
      <c r="D214" s="78"/>
      <c r="E214" s="79"/>
      <c r="F214" s="79"/>
      <c r="G214" s="79"/>
      <c r="H214" s="79"/>
      <c r="I214" s="79"/>
      <c r="J214" s="80"/>
      <c r="K214" s="80"/>
      <c r="L214" s="81">
        <f t="shared" si="6"/>
        <v>0</v>
      </c>
      <c r="M214" s="82">
        <f t="shared" si="4"/>
        <v>85388.35</v>
      </c>
      <c r="N214" s="83">
        <f t="shared" si="3"/>
        <v>402.7752358</v>
      </c>
      <c r="O214" s="84"/>
      <c r="P214" s="132"/>
      <c r="Q214" s="84"/>
      <c r="R214" s="87"/>
      <c r="S214" s="87"/>
      <c r="T214" s="87"/>
      <c r="U214" s="87"/>
    </row>
    <row r="215" ht="15.75" customHeight="1">
      <c r="A215" s="49">
        <v>213.0</v>
      </c>
      <c r="B215" s="68"/>
      <c r="C215" s="77"/>
      <c r="D215" s="78"/>
      <c r="E215" s="79"/>
      <c r="F215" s="79"/>
      <c r="G215" s="79"/>
      <c r="H215" s="79"/>
      <c r="I215" s="79"/>
      <c r="J215" s="80"/>
      <c r="K215" s="80"/>
      <c r="L215" s="81">
        <f t="shared" si="6"/>
        <v>0</v>
      </c>
      <c r="M215" s="82">
        <f t="shared" si="4"/>
        <v>85388.35</v>
      </c>
      <c r="N215" s="83">
        <f t="shared" si="3"/>
        <v>400.8842723</v>
      </c>
      <c r="O215" s="84"/>
      <c r="P215" s="132"/>
      <c r="Q215" s="84"/>
      <c r="R215" s="87"/>
      <c r="S215" s="87"/>
      <c r="T215" s="87"/>
      <c r="U215" s="87"/>
    </row>
    <row r="216" ht="15.75" customHeight="1">
      <c r="A216" s="49">
        <v>214.0</v>
      </c>
      <c r="B216" s="68"/>
      <c r="C216" s="77"/>
      <c r="D216" s="78"/>
      <c r="E216" s="79"/>
      <c r="F216" s="79"/>
      <c r="G216" s="79"/>
      <c r="H216" s="79"/>
      <c r="I216" s="79"/>
      <c r="J216" s="80"/>
      <c r="K216" s="80"/>
      <c r="L216" s="81">
        <f t="shared" si="6"/>
        <v>0</v>
      </c>
      <c r="M216" s="82">
        <f t="shared" si="4"/>
        <v>85388.35</v>
      </c>
      <c r="N216" s="83">
        <f t="shared" si="3"/>
        <v>399.0109813</v>
      </c>
      <c r="O216" s="84"/>
      <c r="P216" s="132"/>
      <c r="Q216" s="84"/>
      <c r="R216" s="87"/>
      <c r="S216" s="87"/>
      <c r="T216" s="87"/>
      <c r="U216" s="87"/>
    </row>
    <row r="217" ht="15.75" customHeight="1">
      <c r="A217" s="49">
        <v>215.0</v>
      </c>
      <c r="B217" s="68"/>
      <c r="C217" s="77"/>
      <c r="D217" s="78"/>
      <c r="E217" s="79"/>
      <c r="F217" s="79"/>
      <c r="G217" s="79"/>
      <c r="H217" s="79"/>
      <c r="I217" s="79"/>
      <c r="J217" s="80"/>
      <c r="K217" s="80"/>
      <c r="L217" s="81">
        <f t="shared" si="6"/>
        <v>0</v>
      </c>
      <c r="M217" s="82">
        <f t="shared" si="4"/>
        <v>85388.35</v>
      </c>
      <c r="N217" s="83">
        <f t="shared" si="3"/>
        <v>397.1551163</v>
      </c>
      <c r="O217" s="84"/>
      <c r="P217" s="132"/>
      <c r="Q217" s="84"/>
      <c r="R217" s="87"/>
      <c r="S217" s="87"/>
      <c r="T217" s="87"/>
      <c r="U217" s="87"/>
    </row>
    <row r="218" ht="15.75" customHeight="1">
      <c r="A218" s="49">
        <v>216.0</v>
      </c>
      <c r="B218" s="68"/>
      <c r="C218" s="77"/>
      <c r="D218" s="78"/>
      <c r="E218" s="79"/>
      <c r="F218" s="79"/>
      <c r="G218" s="79"/>
      <c r="H218" s="79"/>
      <c r="I218" s="79"/>
      <c r="J218" s="80"/>
      <c r="K218" s="80"/>
      <c r="L218" s="81">
        <f t="shared" si="6"/>
        <v>0</v>
      </c>
      <c r="M218" s="82">
        <f t="shared" si="4"/>
        <v>85388.35</v>
      </c>
      <c r="N218" s="83">
        <f t="shared" si="3"/>
        <v>395.3164352</v>
      </c>
      <c r="O218" s="84"/>
      <c r="P218" s="132"/>
      <c r="Q218" s="84"/>
      <c r="R218" s="87"/>
      <c r="S218" s="87"/>
      <c r="T218" s="87"/>
      <c r="U218" s="87"/>
    </row>
    <row r="219" ht="15.75" customHeight="1">
      <c r="A219" s="49">
        <v>217.0</v>
      </c>
      <c r="B219" s="68"/>
      <c r="C219" s="77"/>
      <c r="D219" s="78"/>
      <c r="E219" s="79"/>
      <c r="F219" s="79"/>
      <c r="G219" s="79"/>
      <c r="H219" s="79"/>
      <c r="I219" s="79"/>
      <c r="J219" s="80"/>
      <c r="K219" s="80"/>
      <c r="L219" s="81">
        <f t="shared" si="6"/>
        <v>0</v>
      </c>
      <c r="M219" s="82">
        <f t="shared" si="4"/>
        <v>85388.35</v>
      </c>
      <c r="N219" s="83">
        <f t="shared" si="3"/>
        <v>393.4947005</v>
      </c>
      <c r="O219" s="84"/>
      <c r="P219" s="132"/>
      <c r="Q219" s="84"/>
      <c r="R219" s="87"/>
      <c r="S219" s="87"/>
      <c r="T219" s="87"/>
      <c r="U219" s="87"/>
    </row>
    <row r="220" ht="15.75" customHeight="1">
      <c r="A220" s="49">
        <v>218.0</v>
      </c>
      <c r="B220" s="68"/>
      <c r="C220" s="77"/>
      <c r="D220" s="78"/>
      <c r="E220" s="79"/>
      <c r="F220" s="79"/>
      <c r="G220" s="79"/>
      <c r="H220" s="79"/>
      <c r="I220" s="79"/>
      <c r="J220" s="80"/>
      <c r="K220" s="80"/>
      <c r="L220" s="81">
        <f t="shared" si="6"/>
        <v>0</v>
      </c>
      <c r="M220" s="82">
        <f t="shared" si="4"/>
        <v>85388.35</v>
      </c>
      <c r="N220" s="83">
        <f t="shared" si="3"/>
        <v>391.6896789</v>
      </c>
      <c r="O220" s="84"/>
      <c r="P220" s="132"/>
      <c r="Q220" s="84"/>
      <c r="R220" s="87"/>
      <c r="S220" s="87"/>
      <c r="T220" s="87"/>
      <c r="U220" s="87"/>
    </row>
    <row r="221" ht="15.75" customHeight="1">
      <c r="A221" s="49">
        <v>219.0</v>
      </c>
      <c r="B221" s="68"/>
      <c r="C221" s="77"/>
      <c r="D221" s="78"/>
      <c r="E221" s="79"/>
      <c r="F221" s="79"/>
      <c r="G221" s="79"/>
      <c r="H221" s="79"/>
      <c r="I221" s="79"/>
      <c r="J221" s="80"/>
      <c r="K221" s="80"/>
      <c r="L221" s="81">
        <f t="shared" si="6"/>
        <v>0</v>
      </c>
      <c r="M221" s="82">
        <f t="shared" si="4"/>
        <v>85388.35</v>
      </c>
      <c r="N221" s="83">
        <f t="shared" si="3"/>
        <v>389.9011416</v>
      </c>
      <c r="O221" s="84"/>
      <c r="P221" s="132"/>
      <c r="Q221" s="84"/>
      <c r="R221" s="87"/>
      <c r="S221" s="87"/>
      <c r="T221" s="87"/>
      <c r="U221" s="87"/>
    </row>
    <row r="222" ht="15.75" customHeight="1">
      <c r="A222" s="49">
        <v>220.0</v>
      </c>
      <c r="B222" s="68"/>
      <c r="C222" s="77"/>
      <c r="D222" s="78"/>
      <c r="E222" s="79"/>
      <c r="F222" s="79"/>
      <c r="G222" s="79"/>
      <c r="H222" s="79"/>
      <c r="I222" s="79"/>
      <c r="J222" s="80"/>
      <c r="K222" s="80"/>
      <c r="L222" s="81">
        <f t="shared" si="6"/>
        <v>0</v>
      </c>
      <c r="M222" s="82">
        <f t="shared" si="4"/>
        <v>85388.35</v>
      </c>
      <c r="N222" s="83">
        <f t="shared" si="3"/>
        <v>388.1288636</v>
      </c>
      <c r="O222" s="84"/>
      <c r="P222" s="132"/>
      <c r="Q222" s="84"/>
      <c r="R222" s="87"/>
      <c r="S222" s="87"/>
      <c r="T222" s="87"/>
      <c r="U222" s="87"/>
    </row>
    <row r="223" ht="15.75" customHeight="1">
      <c r="A223" s="49">
        <v>221.0</v>
      </c>
      <c r="B223" s="68"/>
      <c r="C223" s="77"/>
      <c r="D223" s="78"/>
      <c r="E223" s="79"/>
      <c r="F223" s="79"/>
      <c r="G223" s="79"/>
      <c r="H223" s="79"/>
      <c r="I223" s="79"/>
      <c r="J223" s="80"/>
      <c r="K223" s="80"/>
      <c r="L223" s="81">
        <f t="shared" si="6"/>
        <v>0</v>
      </c>
      <c r="M223" s="82">
        <f t="shared" si="4"/>
        <v>85388.35</v>
      </c>
      <c r="N223" s="83">
        <f t="shared" si="3"/>
        <v>386.3726244</v>
      </c>
      <c r="O223" s="84"/>
      <c r="P223" s="132"/>
      <c r="Q223" s="84"/>
      <c r="R223" s="87"/>
      <c r="S223" s="87"/>
      <c r="T223" s="87"/>
      <c r="U223" s="87"/>
    </row>
    <row r="224" ht="15.75" customHeight="1">
      <c r="A224" s="49">
        <v>222.0</v>
      </c>
      <c r="B224" s="68"/>
      <c r="C224" s="77"/>
      <c r="D224" s="78"/>
      <c r="E224" s="79"/>
      <c r="F224" s="79"/>
      <c r="G224" s="79"/>
      <c r="H224" s="79"/>
      <c r="I224" s="79"/>
      <c r="J224" s="80"/>
      <c r="K224" s="80"/>
      <c r="L224" s="81">
        <f t="shared" si="6"/>
        <v>0</v>
      </c>
      <c r="M224" s="82">
        <f t="shared" si="4"/>
        <v>85388.35</v>
      </c>
      <c r="N224" s="83">
        <f t="shared" si="3"/>
        <v>384.6322072</v>
      </c>
      <c r="O224" s="84"/>
      <c r="P224" s="132"/>
      <c r="Q224" s="84"/>
      <c r="R224" s="87"/>
      <c r="S224" s="87"/>
      <c r="T224" s="87"/>
      <c r="U224" s="87"/>
    </row>
    <row r="225" ht="15.75" customHeight="1">
      <c r="A225" s="49">
        <v>223.0</v>
      </c>
      <c r="B225" s="68"/>
      <c r="C225" s="77"/>
      <c r="D225" s="78"/>
      <c r="E225" s="79"/>
      <c r="F225" s="79"/>
      <c r="G225" s="79"/>
      <c r="H225" s="79"/>
      <c r="I225" s="79"/>
      <c r="J225" s="80"/>
      <c r="K225" s="80"/>
      <c r="L225" s="81">
        <f t="shared" si="6"/>
        <v>0</v>
      </c>
      <c r="M225" s="82">
        <f t="shared" si="4"/>
        <v>85388.35</v>
      </c>
      <c r="N225" s="83">
        <f t="shared" si="3"/>
        <v>382.9073991</v>
      </c>
      <c r="O225" s="84"/>
      <c r="P225" s="132"/>
      <c r="Q225" s="84"/>
      <c r="R225" s="87"/>
      <c r="S225" s="87"/>
      <c r="T225" s="87"/>
      <c r="U225" s="87"/>
    </row>
    <row r="226" ht="15.75" customHeight="1">
      <c r="A226" s="49">
        <v>224.0</v>
      </c>
      <c r="B226" s="68"/>
      <c r="C226" s="77"/>
      <c r="D226" s="78"/>
      <c r="E226" s="79"/>
      <c r="F226" s="79"/>
      <c r="G226" s="79"/>
      <c r="H226" s="79"/>
      <c r="I226" s="79"/>
      <c r="J226" s="80"/>
      <c r="K226" s="80"/>
      <c r="L226" s="81">
        <f t="shared" si="6"/>
        <v>0</v>
      </c>
      <c r="M226" s="82">
        <f t="shared" si="4"/>
        <v>85388.35</v>
      </c>
      <c r="N226" s="83">
        <f t="shared" si="3"/>
        <v>381.1979911</v>
      </c>
      <c r="O226" s="84"/>
      <c r="P226" s="132"/>
      <c r="Q226" s="84"/>
      <c r="R226" s="87"/>
      <c r="S226" s="87"/>
      <c r="T226" s="87"/>
      <c r="U226" s="87"/>
    </row>
    <row r="227" ht="15.75" customHeight="1">
      <c r="A227" s="49">
        <v>225.0</v>
      </c>
      <c r="B227" s="68"/>
      <c r="C227" s="77"/>
      <c r="D227" s="78"/>
      <c r="E227" s="79"/>
      <c r="F227" s="79"/>
      <c r="G227" s="79"/>
      <c r="H227" s="79"/>
      <c r="I227" s="79"/>
      <c r="J227" s="80"/>
      <c r="K227" s="80"/>
      <c r="L227" s="81">
        <f t="shared" si="6"/>
        <v>0</v>
      </c>
      <c r="M227" s="82">
        <f t="shared" si="4"/>
        <v>85388.35</v>
      </c>
      <c r="N227" s="83">
        <f t="shared" si="3"/>
        <v>379.5037778</v>
      </c>
      <c r="O227" s="84"/>
      <c r="P227" s="132"/>
      <c r="Q227" s="84"/>
      <c r="R227" s="87"/>
      <c r="S227" s="87"/>
      <c r="T227" s="87"/>
      <c r="U227" s="87"/>
    </row>
    <row r="228" ht="15.75" customHeight="1">
      <c r="A228" s="49">
        <v>226.0</v>
      </c>
      <c r="B228" s="68"/>
      <c r="C228" s="77"/>
      <c r="D228" s="78"/>
      <c r="E228" s="79"/>
      <c r="F228" s="79"/>
      <c r="G228" s="79"/>
      <c r="H228" s="79"/>
      <c r="I228" s="79"/>
      <c r="J228" s="80"/>
      <c r="K228" s="80"/>
      <c r="L228" s="81">
        <f t="shared" si="6"/>
        <v>0</v>
      </c>
      <c r="M228" s="82">
        <f t="shared" si="4"/>
        <v>85388.35</v>
      </c>
      <c r="N228" s="83">
        <f t="shared" si="3"/>
        <v>377.8245575</v>
      </c>
      <c r="O228" s="84"/>
      <c r="P228" s="132"/>
      <c r="Q228" s="84"/>
      <c r="R228" s="87"/>
      <c r="S228" s="87"/>
      <c r="T228" s="87"/>
      <c r="U228" s="87"/>
    </row>
    <row r="229" ht="15.75" customHeight="1">
      <c r="A229" s="49">
        <v>227.0</v>
      </c>
      <c r="B229" s="68"/>
      <c r="C229" s="77"/>
      <c r="D229" s="78"/>
      <c r="E229" s="79"/>
      <c r="F229" s="79"/>
      <c r="G229" s="79"/>
      <c r="H229" s="79"/>
      <c r="I229" s="79"/>
      <c r="J229" s="80"/>
      <c r="K229" s="80"/>
      <c r="L229" s="81">
        <f t="shared" si="6"/>
        <v>0</v>
      </c>
      <c r="M229" s="82">
        <f t="shared" si="4"/>
        <v>85388.35</v>
      </c>
      <c r="N229" s="83">
        <f t="shared" si="3"/>
        <v>376.1601322</v>
      </c>
      <c r="O229" s="84"/>
      <c r="P229" s="132"/>
      <c r="Q229" s="84"/>
      <c r="R229" s="87"/>
      <c r="S229" s="87"/>
      <c r="T229" s="87"/>
      <c r="U229" s="87"/>
    </row>
    <row r="230" ht="15.75" customHeight="1">
      <c r="A230" s="49">
        <v>228.0</v>
      </c>
      <c r="B230" s="68"/>
      <c r="C230" s="77"/>
      <c r="D230" s="78"/>
      <c r="E230" s="79"/>
      <c r="F230" s="79"/>
      <c r="G230" s="79"/>
      <c r="H230" s="79"/>
      <c r="I230" s="79"/>
      <c r="J230" s="80"/>
      <c r="K230" s="80"/>
      <c r="L230" s="81">
        <f t="shared" si="6"/>
        <v>0</v>
      </c>
      <c r="M230" s="82">
        <f t="shared" si="4"/>
        <v>85388.35</v>
      </c>
      <c r="N230" s="83">
        <f t="shared" si="3"/>
        <v>374.510307</v>
      </c>
      <c r="O230" s="84"/>
      <c r="P230" s="132"/>
      <c r="Q230" s="84"/>
      <c r="R230" s="87"/>
      <c r="S230" s="87"/>
      <c r="T230" s="87"/>
      <c r="U230" s="87"/>
    </row>
    <row r="231" ht="15.75" customHeight="1">
      <c r="A231" s="49">
        <v>229.0</v>
      </c>
      <c r="B231" s="68"/>
      <c r="C231" s="77"/>
      <c r="D231" s="78"/>
      <c r="E231" s="79"/>
      <c r="F231" s="79"/>
      <c r="G231" s="79"/>
      <c r="H231" s="79"/>
      <c r="I231" s="79"/>
      <c r="J231" s="80"/>
      <c r="K231" s="80"/>
      <c r="L231" s="81">
        <f t="shared" si="6"/>
        <v>0</v>
      </c>
      <c r="M231" s="82">
        <f t="shared" si="4"/>
        <v>85388.35</v>
      </c>
      <c r="N231" s="83">
        <f t="shared" si="3"/>
        <v>372.8748908</v>
      </c>
      <c r="O231" s="84"/>
      <c r="P231" s="132"/>
      <c r="Q231" s="84"/>
      <c r="R231" s="87"/>
      <c r="S231" s="87"/>
      <c r="T231" s="87"/>
      <c r="U231" s="87"/>
    </row>
    <row r="232" ht="15.75" customHeight="1">
      <c r="A232" s="49">
        <v>230.0</v>
      </c>
      <c r="B232" s="68"/>
      <c r="C232" s="77"/>
      <c r="D232" s="78"/>
      <c r="E232" s="79"/>
      <c r="F232" s="79"/>
      <c r="G232" s="79"/>
      <c r="H232" s="79"/>
      <c r="I232" s="79"/>
      <c r="J232" s="80"/>
      <c r="K232" s="80"/>
      <c r="L232" s="81">
        <f t="shared" si="6"/>
        <v>0</v>
      </c>
      <c r="M232" s="82">
        <f t="shared" si="4"/>
        <v>85388.35</v>
      </c>
      <c r="N232" s="83">
        <f t="shared" si="3"/>
        <v>371.2536957</v>
      </c>
      <c r="O232" s="84"/>
      <c r="P232" s="132"/>
      <c r="Q232" s="84"/>
      <c r="R232" s="87"/>
      <c r="S232" s="87"/>
      <c r="T232" s="87"/>
      <c r="U232" s="87"/>
    </row>
    <row r="233" ht="15.75" customHeight="1">
      <c r="A233" s="49">
        <v>231.0</v>
      </c>
      <c r="B233" s="68"/>
      <c r="C233" s="77"/>
      <c r="D233" s="78"/>
      <c r="E233" s="79"/>
      <c r="F233" s="79"/>
      <c r="G233" s="79"/>
      <c r="H233" s="79"/>
      <c r="I233" s="79"/>
      <c r="J233" s="80"/>
      <c r="K233" s="80"/>
      <c r="L233" s="81">
        <f t="shared" si="6"/>
        <v>0</v>
      </c>
      <c r="M233" s="82">
        <f t="shared" si="4"/>
        <v>85388.35</v>
      </c>
      <c r="N233" s="83">
        <f t="shared" si="3"/>
        <v>369.6465368</v>
      </c>
      <c r="O233" s="84"/>
      <c r="P233" s="132"/>
      <c r="Q233" s="84"/>
      <c r="R233" s="87"/>
      <c r="S233" s="87"/>
      <c r="T233" s="87"/>
      <c r="U233" s="87"/>
    </row>
    <row r="234" ht="15.75" customHeight="1">
      <c r="A234" s="49">
        <v>232.0</v>
      </c>
      <c r="B234" s="68"/>
      <c r="C234" s="77"/>
      <c r="D234" s="78"/>
      <c r="E234" s="79"/>
      <c r="F234" s="79"/>
      <c r="G234" s="79"/>
      <c r="H234" s="79"/>
      <c r="I234" s="79"/>
      <c r="J234" s="80"/>
      <c r="K234" s="80"/>
      <c r="L234" s="81">
        <f t="shared" si="6"/>
        <v>0</v>
      </c>
      <c r="M234" s="82">
        <f t="shared" si="4"/>
        <v>85388.35</v>
      </c>
      <c r="N234" s="83">
        <f t="shared" si="3"/>
        <v>368.0532328</v>
      </c>
      <c r="O234" s="84"/>
      <c r="P234" s="132"/>
      <c r="Q234" s="84"/>
      <c r="R234" s="87"/>
      <c r="S234" s="87"/>
      <c r="T234" s="87"/>
      <c r="U234" s="87"/>
    </row>
    <row r="235" ht="15.75" customHeight="1">
      <c r="A235" s="49">
        <v>233.0</v>
      </c>
      <c r="B235" s="68"/>
      <c r="C235" s="77"/>
      <c r="D235" s="78"/>
      <c r="E235" s="79"/>
      <c r="F235" s="79"/>
      <c r="G235" s="79"/>
      <c r="H235" s="79"/>
      <c r="I235" s="79"/>
      <c r="J235" s="80"/>
      <c r="K235" s="80"/>
      <c r="L235" s="81">
        <f t="shared" si="6"/>
        <v>0</v>
      </c>
      <c r="M235" s="82">
        <f t="shared" si="4"/>
        <v>85388.35</v>
      </c>
      <c r="N235" s="83">
        <f t="shared" si="3"/>
        <v>366.4736052</v>
      </c>
      <c r="O235" s="84"/>
      <c r="P235" s="132"/>
      <c r="Q235" s="84"/>
      <c r="R235" s="87"/>
      <c r="S235" s="87"/>
      <c r="T235" s="87"/>
      <c r="U235" s="87"/>
    </row>
    <row r="236" ht="15.75" customHeight="1">
      <c r="A236" s="49">
        <v>234.0</v>
      </c>
      <c r="B236" s="68"/>
      <c r="C236" s="77"/>
      <c r="D236" s="78"/>
      <c r="E236" s="79"/>
      <c r="F236" s="79"/>
      <c r="G236" s="79"/>
      <c r="H236" s="79"/>
      <c r="I236" s="79"/>
      <c r="J236" s="80"/>
      <c r="K236" s="80"/>
      <c r="L236" s="81">
        <f t="shared" si="6"/>
        <v>0</v>
      </c>
      <c r="M236" s="82">
        <f t="shared" si="4"/>
        <v>85388.35</v>
      </c>
      <c r="N236" s="83">
        <f t="shared" si="3"/>
        <v>364.9074786</v>
      </c>
      <c r="O236" s="84"/>
      <c r="P236" s="132"/>
      <c r="Q236" s="84"/>
      <c r="R236" s="87"/>
      <c r="S236" s="87"/>
      <c r="T236" s="87"/>
      <c r="U236" s="87"/>
    </row>
    <row r="237" ht="15.75" customHeight="1">
      <c r="A237" s="49">
        <v>235.0</v>
      </c>
      <c r="B237" s="68"/>
      <c r="C237" s="77"/>
      <c r="D237" s="78"/>
      <c r="E237" s="79"/>
      <c r="F237" s="79"/>
      <c r="G237" s="79"/>
      <c r="H237" s="79"/>
      <c r="I237" s="79"/>
      <c r="J237" s="80"/>
      <c r="K237" s="80"/>
      <c r="L237" s="81">
        <f t="shared" si="6"/>
        <v>0</v>
      </c>
      <c r="M237" s="82">
        <f t="shared" si="4"/>
        <v>85388.35</v>
      </c>
      <c r="N237" s="83">
        <f t="shared" si="3"/>
        <v>363.3546809</v>
      </c>
      <c r="O237" s="84"/>
      <c r="P237" s="132"/>
      <c r="Q237" s="84"/>
      <c r="R237" s="87"/>
      <c r="S237" s="87"/>
      <c r="T237" s="87"/>
      <c r="U237" s="87"/>
    </row>
    <row r="238" ht="15.75" customHeight="1">
      <c r="A238" s="49">
        <v>236.0</v>
      </c>
      <c r="B238" s="68"/>
      <c r="C238" s="77"/>
      <c r="D238" s="78"/>
      <c r="E238" s="79"/>
      <c r="F238" s="79"/>
      <c r="G238" s="79"/>
      <c r="H238" s="79"/>
      <c r="I238" s="79"/>
      <c r="J238" s="80"/>
      <c r="K238" s="80"/>
      <c r="L238" s="81">
        <f t="shared" si="6"/>
        <v>0</v>
      </c>
      <c r="M238" s="82">
        <f t="shared" si="4"/>
        <v>85388.35</v>
      </c>
      <c r="N238" s="83">
        <f t="shared" si="3"/>
        <v>361.8150424</v>
      </c>
      <c r="O238" s="84"/>
      <c r="P238" s="132"/>
      <c r="Q238" s="84"/>
      <c r="R238" s="87"/>
      <c r="S238" s="87"/>
      <c r="T238" s="87"/>
      <c r="U238" s="87"/>
    </row>
    <row r="239" ht="15.75" customHeight="1">
      <c r="A239" s="49">
        <v>237.0</v>
      </c>
      <c r="B239" s="68"/>
      <c r="C239" s="77"/>
      <c r="D239" s="78"/>
      <c r="E239" s="79"/>
      <c r="F239" s="79"/>
      <c r="G239" s="79"/>
      <c r="H239" s="79"/>
      <c r="I239" s="79"/>
      <c r="J239" s="80"/>
      <c r="K239" s="80"/>
      <c r="L239" s="81">
        <f t="shared" si="6"/>
        <v>0</v>
      </c>
      <c r="M239" s="82">
        <f t="shared" si="4"/>
        <v>85388.35</v>
      </c>
      <c r="N239" s="83">
        <f t="shared" si="3"/>
        <v>360.2883966</v>
      </c>
      <c r="O239" s="84"/>
      <c r="P239" s="132"/>
      <c r="Q239" s="84"/>
      <c r="R239" s="87"/>
      <c r="S239" s="87"/>
      <c r="T239" s="87"/>
      <c r="U239" s="87"/>
    </row>
    <row r="240" ht="15.75" customHeight="1">
      <c r="A240" s="49">
        <v>238.0</v>
      </c>
      <c r="B240" s="68"/>
      <c r="C240" s="77"/>
      <c r="D240" s="78"/>
      <c r="E240" s="79"/>
      <c r="F240" s="79"/>
      <c r="G240" s="79"/>
      <c r="H240" s="79"/>
      <c r="I240" s="79"/>
      <c r="J240" s="80"/>
      <c r="K240" s="80"/>
      <c r="L240" s="81">
        <f t="shared" si="6"/>
        <v>0</v>
      </c>
      <c r="M240" s="82">
        <f t="shared" si="4"/>
        <v>85388.35</v>
      </c>
      <c r="N240" s="83">
        <f t="shared" si="3"/>
        <v>358.7745798</v>
      </c>
      <c r="O240" s="84"/>
      <c r="P240" s="132"/>
      <c r="Q240" s="84"/>
      <c r="R240" s="87"/>
      <c r="S240" s="87"/>
      <c r="T240" s="87"/>
      <c r="U240" s="87"/>
    </row>
    <row r="241" ht="15.75" customHeight="1">
      <c r="A241" s="49">
        <v>239.0</v>
      </c>
      <c r="B241" s="68"/>
      <c r="C241" s="77"/>
      <c r="D241" s="78"/>
      <c r="E241" s="79"/>
      <c r="F241" s="79"/>
      <c r="G241" s="79"/>
      <c r="H241" s="79"/>
      <c r="I241" s="79"/>
      <c r="J241" s="80"/>
      <c r="K241" s="80"/>
      <c r="L241" s="81">
        <f t="shared" si="6"/>
        <v>0</v>
      </c>
      <c r="M241" s="82">
        <f t="shared" si="4"/>
        <v>85388.35</v>
      </c>
      <c r="N241" s="83">
        <f t="shared" si="3"/>
        <v>357.273431</v>
      </c>
      <c r="O241" s="84"/>
      <c r="P241" s="132"/>
      <c r="Q241" s="84"/>
      <c r="R241" s="87"/>
      <c r="S241" s="87"/>
      <c r="T241" s="87"/>
      <c r="U241" s="87"/>
    </row>
    <row r="242" ht="15.75" customHeight="1">
      <c r="A242" s="49">
        <v>240.0</v>
      </c>
      <c r="B242" s="68"/>
      <c r="C242" s="77"/>
      <c r="D242" s="78"/>
      <c r="E242" s="79"/>
      <c r="F242" s="79"/>
      <c r="G242" s="79"/>
      <c r="H242" s="79"/>
      <c r="I242" s="79"/>
      <c r="J242" s="80"/>
      <c r="K242" s="80"/>
      <c r="L242" s="81">
        <f t="shared" si="6"/>
        <v>0</v>
      </c>
      <c r="M242" s="82">
        <f t="shared" si="4"/>
        <v>85388.35</v>
      </c>
      <c r="N242" s="83">
        <f t="shared" si="3"/>
        <v>355.7847917</v>
      </c>
      <c r="O242" s="84"/>
      <c r="P242" s="132"/>
      <c r="Q242" s="84"/>
      <c r="R242" s="87"/>
      <c r="S242" s="87"/>
      <c r="T242" s="87"/>
      <c r="U242" s="87"/>
    </row>
    <row r="243" ht="15.75" customHeight="1">
      <c r="A243" s="49">
        <v>241.0</v>
      </c>
      <c r="B243" s="68"/>
      <c r="C243" s="77"/>
      <c r="D243" s="78"/>
      <c r="E243" s="79"/>
      <c r="F243" s="79"/>
      <c r="G243" s="79"/>
      <c r="H243" s="79"/>
      <c r="I243" s="79"/>
      <c r="J243" s="80"/>
      <c r="K243" s="80"/>
      <c r="L243" s="81">
        <f t="shared" si="6"/>
        <v>0</v>
      </c>
      <c r="M243" s="82">
        <f t="shared" si="4"/>
        <v>85388.35</v>
      </c>
      <c r="N243" s="83">
        <f t="shared" si="3"/>
        <v>354.3085062</v>
      </c>
      <c r="O243" s="84"/>
      <c r="P243" s="132"/>
      <c r="Q243" s="84"/>
      <c r="R243" s="87"/>
      <c r="S243" s="87"/>
      <c r="T243" s="87"/>
      <c r="U243" s="87"/>
    </row>
    <row r="244" ht="15.75" customHeight="1">
      <c r="A244" s="49">
        <v>242.0</v>
      </c>
      <c r="B244" s="68"/>
      <c r="C244" s="77"/>
      <c r="D244" s="78"/>
      <c r="E244" s="79"/>
      <c r="F244" s="79"/>
      <c r="G244" s="79"/>
      <c r="H244" s="79"/>
      <c r="I244" s="79"/>
      <c r="J244" s="80"/>
      <c r="K244" s="80"/>
      <c r="L244" s="81">
        <f t="shared" si="6"/>
        <v>0</v>
      </c>
      <c r="M244" s="82">
        <f t="shared" si="4"/>
        <v>85388.35</v>
      </c>
      <c r="N244" s="83">
        <f t="shared" si="3"/>
        <v>352.8444215</v>
      </c>
      <c r="O244" s="84"/>
      <c r="P244" s="132"/>
      <c r="Q244" s="84"/>
      <c r="R244" s="87"/>
      <c r="S244" s="87"/>
      <c r="T244" s="87"/>
      <c r="U244" s="87"/>
    </row>
    <row r="245" ht="15.75" customHeight="1">
      <c r="A245" s="49">
        <v>243.0</v>
      </c>
      <c r="B245" s="68"/>
      <c r="C245" s="77"/>
      <c r="D245" s="78"/>
      <c r="E245" s="79"/>
      <c r="F245" s="79"/>
      <c r="G245" s="79"/>
      <c r="H245" s="79"/>
      <c r="I245" s="79"/>
      <c r="J245" s="80"/>
      <c r="K245" s="80"/>
      <c r="L245" s="81">
        <f t="shared" si="6"/>
        <v>0</v>
      </c>
      <c r="M245" s="82">
        <f t="shared" si="4"/>
        <v>85388.35</v>
      </c>
      <c r="N245" s="83">
        <f t="shared" si="3"/>
        <v>351.3923868</v>
      </c>
      <c r="O245" s="84"/>
      <c r="P245" s="132"/>
      <c r="Q245" s="84"/>
      <c r="R245" s="87"/>
      <c r="S245" s="87"/>
      <c r="T245" s="87"/>
      <c r="U245" s="87"/>
    </row>
    <row r="246" ht="15.75" customHeight="1">
      <c r="A246" s="49">
        <v>244.0</v>
      </c>
      <c r="B246" s="68"/>
      <c r="C246" s="77"/>
      <c r="D246" s="78"/>
      <c r="E246" s="79"/>
      <c r="F246" s="79"/>
      <c r="G246" s="79"/>
      <c r="H246" s="79"/>
      <c r="I246" s="79"/>
      <c r="J246" s="80"/>
      <c r="K246" s="80"/>
      <c r="L246" s="81">
        <f t="shared" si="6"/>
        <v>0</v>
      </c>
      <c r="M246" s="82">
        <f t="shared" si="4"/>
        <v>85388.35</v>
      </c>
      <c r="N246" s="83">
        <f t="shared" si="3"/>
        <v>349.9522541</v>
      </c>
      <c r="O246" s="84"/>
      <c r="P246" s="132"/>
      <c r="Q246" s="84"/>
      <c r="R246" s="87"/>
      <c r="S246" s="87"/>
      <c r="T246" s="87"/>
      <c r="U246" s="87"/>
    </row>
    <row r="247" ht="15.75" customHeight="1">
      <c r="A247" s="49">
        <v>245.0</v>
      </c>
      <c r="B247" s="68"/>
      <c r="C247" s="77"/>
      <c r="D247" s="78"/>
      <c r="E247" s="79"/>
      <c r="F247" s="79"/>
      <c r="G247" s="79"/>
      <c r="H247" s="79"/>
      <c r="I247" s="79"/>
      <c r="J247" s="80"/>
      <c r="K247" s="80"/>
      <c r="L247" s="81">
        <f t="shared" si="6"/>
        <v>0</v>
      </c>
      <c r="M247" s="82">
        <f t="shared" si="4"/>
        <v>85388.35</v>
      </c>
      <c r="N247" s="83">
        <f t="shared" si="3"/>
        <v>348.5238776</v>
      </c>
      <c r="O247" s="84"/>
      <c r="P247" s="132"/>
      <c r="Q247" s="84"/>
      <c r="R247" s="87"/>
      <c r="S247" s="87"/>
      <c r="T247" s="87"/>
      <c r="U247" s="87"/>
    </row>
    <row r="248" ht="15.75" customHeight="1">
      <c r="A248" s="49">
        <v>246.0</v>
      </c>
      <c r="B248" s="68"/>
      <c r="C248" s="77"/>
      <c r="D248" s="78"/>
      <c r="E248" s="79"/>
      <c r="F248" s="79"/>
      <c r="G248" s="79"/>
      <c r="H248" s="79"/>
      <c r="I248" s="79"/>
      <c r="J248" s="80"/>
      <c r="K248" s="80"/>
      <c r="L248" s="81">
        <f t="shared" si="6"/>
        <v>0</v>
      </c>
      <c r="M248" s="82">
        <f t="shared" si="4"/>
        <v>85388.35</v>
      </c>
      <c r="N248" s="83">
        <f t="shared" si="3"/>
        <v>347.1071138</v>
      </c>
      <c r="O248" s="84"/>
      <c r="P248" s="132"/>
      <c r="Q248" s="84"/>
      <c r="R248" s="87"/>
      <c r="S248" s="87"/>
      <c r="T248" s="87"/>
      <c r="U248" s="87"/>
    </row>
    <row r="249" ht="15.75" customHeight="1">
      <c r="A249" s="49">
        <v>247.0</v>
      </c>
      <c r="B249" s="68"/>
      <c r="C249" s="77"/>
      <c r="D249" s="78"/>
      <c r="E249" s="79"/>
      <c r="F249" s="79"/>
      <c r="G249" s="79"/>
      <c r="H249" s="79"/>
      <c r="I249" s="79"/>
      <c r="J249" s="80"/>
      <c r="K249" s="80"/>
      <c r="L249" s="81">
        <f t="shared" si="6"/>
        <v>0</v>
      </c>
      <c r="M249" s="82">
        <f t="shared" si="4"/>
        <v>85388.35</v>
      </c>
      <c r="N249" s="83">
        <f t="shared" si="3"/>
        <v>345.7018219</v>
      </c>
      <c r="O249" s="84"/>
      <c r="P249" s="132"/>
      <c r="Q249" s="84"/>
      <c r="R249" s="87"/>
      <c r="S249" s="87"/>
      <c r="T249" s="87"/>
      <c r="U249" s="87"/>
    </row>
    <row r="250" ht="15.75" customHeight="1">
      <c r="A250" s="49">
        <v>248.0</v>
      </c>
      <c r="B250" s="68"/>
      <c r="C250" s="77"/>
      <c r="D250" s="78"/>
      <c r="E250" s="79"/>
      <c r="F250" s="79"/>
      <c r="G250" s="79"/>
      <c r="H250" s="79"/>
      <c r="I250" s="79"/>
      <c r="J250" s="80"/>
      <c r="K250" s="80"/>
      <c r="L250" s="81">
        <f t="shared" si="6"/>
        <v>0</v>
      </c>
      <c r="M250" s="82">
        <f t="shared" si="4"/>
        <v>85388.35</v>
      </c>
      <c r="N250" s="83">
        <f t="shared" si="3"/>
        <v>344.3078629</v>
      </c>
      <c r="O250" s="84"/>
      <c r="P250" s="132"/>
      <c r="Q250" s="84"/>
      <c r="R250" s="87"/>
      <c r="S250" s="87"/>
      <c r="T250" s="87"/>
      <c r="U250" s="87"/>
    </row>
    <row r="251" ht="15.75" customHeight="1">
      <c r="A251" s="49">
        <v>249.0</v>
      </c>
      <c r="B251" s="68"/>
      <c r="C251" s="77"/>
      <c r="D251" s="78"/>
      <c r="E251" s="79"/>
      <c r="F251" s="79"/>
      <c r="G251" s="79"/>
      <c r="H251" s="79"/>
      <c r="I251" s="79"/>
      <c r="J251" s="80"/>
      <c r="K251" s="80"/>
      <c r="L251" s="81">
        <f t="shared" si="6"/>
        <v>0</v>
      </c>
      <c r="M251" s="82">
        <f t="shared" si="4"/>
        <v>85388.35</v>
      </c>
      <c r="N251" s="83">
        <f t="shared" si="3"/>
        <v>342.9251004</v>
      </c>
      <c r="O251" s="84"/>
      <c r="P251" s="132"/>
      <c r="Q251" s="84"/>
      <c r="R251" s="87"/>
      <c r="S251" s="87"/>
      <c r="T251" s="87"/>
      <c r="U251" s="87"/>
    </row>
    <row r="252" ht="15.75" customHeight="1">
      <c r="A252" s="49">
        <v>250.0</v>
      </c>
      <c r="B252" s="68"/>
      <c r="C252" s="77"/>
      <c r="D252" s="78"/>
      <c r="E252" s="79"/>
      <c r="F252" s="79"/>
      <c r="G252" s="79"/>
      <c r="H252" s="79"/>
      <c r="I252" s="79"/>
      <c r="J252" s="80"/>
      <c r="K252" s="80"/>
      <c r="L252" s="81">
        <f t="shared" si="6"/>
        <v>0</v>
      </c>
      <c r="M252" s="82">
        <f t="shared" si="4"/>
        <v>85388.35</v>
      </c>
      <c r="N252" s="83">
        <f t="shared" si="3"/>
        <v>341.5534</v>
      </c>
      <c r="O252" s="84"/>
      <c r="P252" s="132"/>
      <c r="Q252" s="84"/>
      <c r="R252" s="87"/>
      <c r="S252" s="87"/>
      <c r="T252" s="87"/>
      <c r="U252" s="87"/>
    </row>
    <row r="253" ht="15.75" customHeight="1">
      <c r="A253" s="49">
        <v>251.0</v>
      </c>
      <c r="B253" s="68"/>
      <c r="C253" s="77"/>
      <c r="D253" s="78"/>
      <c r="E253" s="79"/>
      <c r="F253" s="79"/>
      <c r="G253" s="79"/>
      <c r="H253" s="79"/>
      <c r="I253" s="79"/>
      <c r="J253" s="80"/>
      <c r="K253" s="80"/>
      <c r="L253" s="81">
        <f t="shared" si="6"/>
        <v>0</v>
      </c>
      <c r="M253" s="82">
        <f t="shared" si="4"/>
        <v>85388.35</v>
      </c>
      <c r="N253" s="83">
        <f t="shared" si="3"/>
        <v>340.1926295</v>
      </c>
      <c r="O253" s="84"/>
      <c r="P253" s="132"/>
      <c r="Q253" s="84"/>
      <c r="R253" s="87"/>
      <c r="S253" s="87"/>
      <c r="T253" s="87"/>
      <c r="U253" s="87"/>
    </row>
    <row r="254" ht="15.75" customHeight="1">
      <c r="A254" s="49">
        <v>252.0</v>
      </c>
      <c r="B254" s="68"/>
      <c r="C254" s="77"/>
      <c r="D254" s="78"/>
      <c r="E254" s="79"/>
      <c r="F254" s="79"/>
      <c r="G254" s="79"/>
      <c r="H254" s="79"/>
      <c r="I254" s="79"/>
      <c r="J254" s="80"/>
      <c r="K254" s="80"/>
      <c r="L254" s="81">
        <f t="shared" si="6"/>
        <v>0</v>
      </c>
      <c r="M254" s="82">
        <f t="shared" si="4"/>
        <v>85388.35</v>
      </c>
      <c r="N254" s="83">
        <f t="shared" si="3"/>
        <v>338.8426587</v>
      </c>
      <c r="O254" s="84"/>
      <c r="P254" s="132"/>
      <c r="Q254" s="84"/>
      <c r="R254" s="87"/>
      <c r="S254" s="87"/>
      <c r="T254" s="87"/>
      <c r="U254" s="87"/>
    </row>
    <row r="255" ht="15.75" customHeight="1">
      <c r="A255" s="49">
        <v>253.0</v>
      </c>
      <c r="B255" s="68"/>
      <c r="C255" s="77"/>
      <c r="D255" s="78"/>
      <c r="E255" s="79"/>
      <c r="F255" s="79"/>
      <c r="G255" s="79"/>
      <c r="H255" s="79"/>
      <c r="I255" s="79"/>
      <c r="J255" s="80"/>
      <c r="K255" s="80"/>
      <c r="L255" s="81">
        <f t="shared" si="6"/>
        <v>0</v>
      </c>
      <c r="M255" s="82">
        <f t="shared" si="4"/>
        <v>85388.35</v>
      </c>
      <c r="N255" s="83">
        <f t="shared" si="3"/>
        <v>337.5033597</v>
      </c>
      <c r="O255" s="84"/>
      <c r="P255" s="132"/>
      <c r="Q255" s="84"/>
      <c r="R255" s="87"/>
      <c r="S255" s="87"/>
      <c r="T255" s="87"/>
      <c r="U255" s="87"/>
    </row>
    <row r="256" ht="15.75" customHeight="1">
      <c r="A256" s="49">
        <v>254.0</v>
      </c>
      <c r="B256" s="68"/>
      <c r="C256" s="77"/>
      <c r="D256" s="78"/>
      <c r="E256" s="79"/>
      <c r="F256" s="79"/>
      <c r="G256" s="79"/>
      <c r="H256" s="79"/>
      <c r="I256" s="79"/>
      <c r="J256" s="80"/>
      <c r="K256" s="80"/>
      <c r="L256" s="81">
        <f t="shared" si="6"/>
        <v>0</v>
      </c>
      <c r="M256" s="82">
        <f t="shared" si="4"/>
        <v>85388.35</v>
      </c>
      <c r="N256" s="83">
        <f t="shared" si="3"/>
        <v>336.1746063</v>
      </c>
      <c r="O256" s="84"/>
      <c r="P256" s="132"/>
      <c r="Q256" s="84"/>
      <c r="R256" s="87"/>
      <c r="S256" s="87"/>
      <c r="T256" s="87"/>
      <c r="U256" s="87"/>
    </row>
    <row r="257" ht="15.75" customHeight="1">
      <c r="A257" s="49">
        <v>255.0</v>
      </c>
      <c r="B257" s="68"/>
      <c r="C257" s="77"/>
      <c r="D257" s="78"/>
      <c r="E257" s="79"/>
      <c r="F257" s="79"/>
      <c r="G257" s="79"/>
      <c r="H257" s="79"/>
      <c r="I257" s="79"/>
      <c r="J257" s="80"/>
      <c r="K257" s="80"/>
      <c r="L257" s="81">
        <f t="shared" si="6"/>
        <v>0</v>
      </c>
      <c r="M257" s="82">
        <f t="shared" si="4"/>
        <v>85388.35</v>
      </c>
      <c r="N257" s="83">
        <f t="shared" si="3"/>
        <v>334.8562745</v>
      </c>
      <c r="O257" s="84"/>
      <c r="P257" s="132"/>
      <c r="Q257" s="84"/>
      <c r="R257" s="87"/>
      <c r="S257" s="87"/>
      <c r="T257" s="87"/>
      <c r="U257" s="87"/>
    </row>
    <row r="258" ht="15.75" customHeight="1">
      <c r="A258" s="49">
        <v>256.0</v>
      </c>
      <c r="B258" s="68"/>
      <c r="C258" s="77"/>
      <c r="D258" s="78"/>
      <c r="E258" s="79"/>
      <c r="F258" s="79"/>
      <c r="G258" s="79"/>
      <c r="H258" s="79"/>
      <c r="I258" s="79"/>
      <c r="J258" s="80"/>
      <c r="K258" s="80"/>
      <c r="L258" s="81">
        <f t="shared" si="6"/>
        <v>0</v>
      </c>
      <c r="M258" s="82">
        <f t="shared" si="4"/>
        <v>85388.35</v>
      </c>
      <c r="N258" s="83">
        <f t="shared" si="3"/>
        <v>333.5482422</v>
      </c>
      <c r="O258" s="84"/>
      <c r="P258" s="132"/>
      <c r="Q258" s="84"/>
      <c r="R258" s="87"/>
      <c r="S258" s="87"/>
      <c r="T258" s="87"/>
      <c r="U258" s="87"/>
    </row>
    <row r="259" ht="15.75" customHeight="1">
      <c r="A259" s="49">
        <v>257.0</v>
      </c>
      <c r="B259" s="68"/>
      <c r="C259" s="77"/>
      <c r="D259" s="78"/>
      <c r="E259" s="79"/>
      <c r="F259" s="79"/>
      <c r="G259" s="79"/>
      <c r="H259" s="79"/>
      <c r="I259" s="79"/>
      <c r="J259" s="80"/>
      <c r="K259" s="80"/>
      <c r="L259" s="81">
        <f t="shared" si="6"/>
        <v>0</v>
      </c>
      <c r="M259" s="82">
        <f t="shared" si="4"/>
        <v>85388.35</v>
      </c>
      <c r="N259" s="83">
        <f t="shared" si="3"/>
        <v>332.2503891</v>
      </c>
      <c r="O259" s="84"/>
      <c r="P259" s="132"/>
      <c r="Q259" s="84"/>
      <c r="R259" s="87"/>
      <c r="S259" s="87"/>
      <c r="T259" s="87"/>
      <c r="U259" s="87"/>
    </row>
    <row r="260" ht="15.75" customHeight="1">
      <c r="A260" s="49">
        <v>258.0</v>
      </c>
      <c r="B260" s="68"/>
      <c r="C260" s="77"/>
      <c r="D260" s="78"/>
      <c r="E260" s="79"/>
      <c r="F260" s="79"/>
      <c r="G260" s="79"/>
      <c r="H260" s="79"/>
      <c r="I260" s="79"/>
      <c r="J260" s="80"/>
      <c r="K260" s="80"/>
      <c r="L260" s="81">
        <f t="shared" si="6"/>
        <v>0</v>
      </c>
      <c r="M260" s="82">
        <f t="shared" si="4"/>
        <v>85388.35</v>
      </c>
      <c r="N260" s="83">
        <f t="shared" si="3"/>
        <v>330.9625969</v>
      </c>
      <c r="O260" s="84"/>
      <c r="P260" s="132"/>
      <c r="Q260" s="84"/>
      <c r="R260" s="87"/>
      <c r="S260" s="87"/>
      <c r="T260" s="87"/>
      <c r="U260" s="87"/>
    </row>
    <row r="261" ht="15.75" customHeight="1">
      <c r="A261" s="49">
        <v>259.0</v>
      </c>
      <c r="B261" s="68"/>
      <c r="C261" s="77"/>
      <c r="D261" s="78"/>
      <c r="E261" s="79"/>
      <c r="F261" s="79"/>
      <c r="G261" s="79"/>
      <c r="H261" s="79"/>
      <c r="I261" s="79"/>
      <c r="J261" s="80"/>
      <c r="K261" s="80"/>
      <c r="L261" s="81">
        <f t="shared" si="6"/>
        <v>0</v>
      </c>
      <c r="M261" s="82">
        <f t="shared" si="4"/>
        <v>85388.35</v>
      </c>
      <c r="N261" s="83">
        <f t="shared" si="3"/>
        <v>329.684749</v>
      </c>
      <c r="O261" s="84"/>
      <c r="P261" s="132"/>
      <c r="Q261" s="84"/>
      <c r="R261" s="87"/>
      <c r="S261" s="87"/>
      <c r="T261" s="87"/>
      <c r="U261" s="87"/>
    </row>
    <row r="262" ht="15.75" customHeight="1">
      <c r="A262" s="49">
        <v>260.0</v>
      </c>
      <c r="B262" s="68"/>
      <c r="C262" s="77"/>
      <c r="D262" s="78"/>
      <c r="E262" s="79"/>
      <c r="F262" s="79"/>
      <c r="G262" s="79"/>
      <c r="H262" s="79"/>
      <c r="I262" s="79"/>
      <c r="J262" s="80"/>
      <c r="K262" s="80"/>
      <c r="L262" s="81">
        <f t="shared" si="6"/>
        <v>0</v>
      </c>
      <c r="M262" s="82">
        <f t="shared" si="4"/>
        <v>85388.35</v>
      </c>
      <c r="N262" s="83">
        <f t="shared" si="3"/>
        <v>328.4167308</v>
      </c>
      <c r="O262" s="84"/>
      <c r="P262" s="132"/>
      <c r="Q262" s="84"/>
      <c r="R262" s="87"/>
      <c r="S262" s="87"/>
      <c r="T262" s="87"/>
      <c r="U262" s="87"/>
    </row>
    <row r="263" ht="15.75" customHeight="1">
      <c r="A263" s="49">
        <v>261.0</v>
      </c>
      <c r="B263" s="68"/>
      <c r="C263" s="77"/>
      <c r="D263" s="78"/>
      <c r="E263" s="79"/>
      <c r="F263" s="79"/>
      <c r="G263" s="79"/>
      <c r="H263" s="79"/>
      <c r="I263" s="79"/>
      <c r="J263" s="80"/>
      <c r="K263" s="80"/>
      <c r="L263" s="81">
        <f t="shared" si="6"/>
        <v>0</v>
      </c>
      <c r="M263" s="82">
        <f t="shared" si="4"/>
        <v>85388.35</v>
      </c>
      <c r="N263" s="83">
        <f t="shared" si="3"/>
        <v>327.1584291</v>
      </c>
      <c r="O263" s="84"/>
      <c r="P263" s="132"/>
      <c r="Q263" s="84"/>
      <c r="R263" s="87"/>
      <c r="S263" s="87"/>
      <c r="T263" s="87"/>
      <c r="U263" s="87"/>
    </row>
    <row r="264" ht="15.75" customHeight="1">
      <c r="A264" s="49">
        <v>262.0</v>
      </c>
      <c r="B264" s="68"/>
      <c r="C264" s="77"/>
      <c r="D264" s="78"/>
      <c r="E264" s="79"/>
      <c r="F264" s="79"/>
      <c r="G264" s="79"/>
      <c r="H264" s="79"/>
      <c r="I264" s="79"/>
      <c r="J264" s="80"/>
      <c r="K264" s="80"/>
      <c r="L264" s="81">
        <f t="shared" si="6"/>
        <v>0</v>
      </c>
      <c r="M264" s="82">
        <f t="shared" si="4"/>
        <v>85388.35</v>
      </c>
      <c r="N264" s="83">
        <f t="shared" si="3"/>
        <v>325.9097328</v>
      </c>
      <c r="O264" s="84"/>
      <c r="P264" s="132"/>
      <c r="Q264" s="84"/>
      <c r="R264" s="87"/>
      <c r="S264" s="87"/>
      <c r="T264" s="87"/>
      <c r="U264" s="87"/>
    </row>
    <row r="265" ht="15.75" customHeight="1">
      <c r="A265" s="49">
        <v>263.0</v>
      </c>
      <c r="B265" s="68"/>
      <c r="C265" s="77"/>
      <c r="D265" s="78"/>
      <c r="E265" s="79"/>
      <c r="F265" s="79"/>
      <c r="G265" s="79"/>
      <c r="H265" s="79"/>
      <c r="I265" s="79"/>
      <c r="J265" s="80"/>
      <c r="K265" s="80"/>
      <c r="L265" s="81">
        <f t="shared" si="6"/>
        <v>0</v>
      </c>
      <c r="M265" s="82">
        <f t="shared" si="4"/>
        <v>85388.35</v>
      </c>
      <c r="N265" s="83">
        <f t="shared" si="3"/>
        <v>324.6705323</v>
      </c>
      <c r="O265" s="84"/>
      <c r="P265" s="132"/>
      <c r="Q265" s="84"/>
      <c r="R265" s="87"/>
      <c r="S265" s="87"/>
      <c r="T265" s="87"/>
      <c r="U265" s="87"/>
    </row>
    <row r="266" ht="15.75" customHeight="1">
      <c r="A266" s="49">
        <v>264.0</v>
      </c>
      <c r="B266" s="68"/>
      <c r="C266" s="77"/>
      <c r="D266" s="78"/>
      <c r="E266" s="79"/>
      <c r="F266" s="79"/>
      <c r="G266" s="79"/>
      <c r="H266" s="79"/>
      <c r="I266" s="79"/>
      <c r="J266" s="80"/>
      <c r="K266" s="80"/>
      <c r="L266" s="81">
        <f t="shared" si="6"/>
        <v>0</v>
      </c>
      <c r="M266" s="82">
        <f t="shared" si="4"/>
        <v>85388.35</v>
      </c>
      <c r="N266" s="83">
        <f t="shared" si="3"/>
        <v>323.4407197</v>
      </c>
      <c r="O266" s="84"/>
      <c r="P266" s="132"/>
      <c r="Q266" s="84"/>
      <c r="R266" s="87"/>
      <c r="S266" s="87"/>
      <c r="T266" s="87"/>
      <c r="U266" s="87"/>
    </row>
    <row r="267" ht="15.75" customHeight="1">
      <c r="A267" s="49">
        <v>265.0</v>
      </c>
      <c r="B267" s="68"/>
      <c r="C267" s="77"/>
      <c r="D267" s="78"/>
      <c r="E267" s="79"/>
      <c r="F267" s="79"/>
      <c r="G267" s="79"/>
      <c r="H267" s="79"/>
      <c r="I267" s="79"/>
      <c r="J267" s="80"/>
      <c r="K267" s="80"/>
      <c r="L267" s="81">
        <f t="shared" si="6"/>
        <v>0</v>
      </c>
      <c r="M267" s="82">
        <f t="shared" si="4"/>
        <v>85388.35</v>
      </c>
      <c r="N267" s="83">
        <f t="shared" si="3"/>
        <v>322.2201887</v>
      </c>
      <c r="O267" s="84"/>
      <c r="P267" s="132"/>
      <c r="Q267" s="84"/>
      <c r="R267" s="87"/>
      <c r="S267" s="87"/>
      <c r="T267" s="87"/>
      <c r="U267" s="87"/>
    </row>
    <row r="268" ht="15.75" customHeight="1">
      <c r="A268" s="49">
        <v>266.0</v>
      </c>
      <c r="B268" s="68"/>
      <c r="C268" s="77"/>
      <c r="D268" s="78"/>
      <c r="E268" s="79"/>
      <c r="F268" s="79"/>
      <c r="G268" s="79"/>
      <c r="H268" s="79"/>
      <c r="I268" s="79"/>
      <c r="J268" s="80"/>
      <c r="K268" s="80"/>
      <c r="L268" s="81">
        <f t="shared" si="6"/>
        <v>0</v>
      </c>
      <c r="M268" s="82">
        <f t="shared" si="4"/>
        <v>85388.35</v>
      </c>
      <c r="N268" s="83">
        <f t="shared" si="3"/>
        <v>321.0088346</v>
      </c>
      <c r="O268" s="84"/>
      <c r="P268" s="132"/>
      <c r="Q268" s="84"/>
      <c r="R268" s="87"/>
      <c r="S268" s="87"/>
      <c r="T268" s="87"/>
      <c r="U268" s="87"/>
    </row>
    <row r="269" ht="15.75" customHeight="1">
      <c r="A269" s="49">
        <v>267.0</v>
      </c>
      <c r="B269" s="68"/>
      <c r="C269" s="77"/>
      <c r="D269" s="78"/>
      <c r="E269" s="79"/>
      <c r="F269" s="79"/>
      <c r="G269" s="79"/>
      <c r="H269" s="79"/>
      <c r="I269" s="79"/>
      <c r="J269" s="80"/>
      <c r="K269" s="80"/>
      <c r="L269" s="81">
        <f t="shared" si="6"/>
        <v>0</v>
      </c>
      <c r="M269" s="82">
        <f t="shared" si="4"/>
        <v>85388.35</v>
      </c>
      <c r="N269" s="83">
        <f t="shared" si="3"/>
        <v>319.8065543</v>
      </c>
      <c r="O269" s="84"/>
      <c r="P269" s="132"/>
      <c r="Q269" s="84"/>
      <c r="R269" s="87"/>
      <c r="S269" s="87"/>
      <c r="T269" s="87"/>
      <c r="U269" s="87"/>
    </row>
    <row r="270" ht="15.75" customHeight="1">
      <c r="A270" s="49">
        <v>268.0</v>
      </c>
      <c r="B270" s="68"/>
      <c r="C270" s="77"/>
      <c r="D270" s="78"/>
      <c r="E270" s="79"/>
      <c r="F270" s="79"/>
      <c r="G270" s="79"/>
      <c r="H270" s="79"/>
      <c r="I270" s="79"/>
      <c r="J270" s="80"/>
      <c r="K270" s="80"/>
      <c r="L270" s="81">
        <f t="shared" si="6"/>
        <v>0</v>
      </c>
      <c r="M270" s="82">
        <f t="shared" si="4"/>
        <v>85388.35</v>
      </c>
      <c r="N270" s="83">
        <f t="shared" si="3"/>
        <v>318.6132463</v>
      </c>
      <c r="O270" s="84"/>
      <c r="P270" s="132"/>
      <c r="Q270" s="84"/>
      <c r="R270" s="87"/>
      <c r="S270" s="87"/>
      <c r="T270" s="87"/>
      <c r="U270" s="87"/>
    </row>
    <row r="271" ht="15.75" customHeight="1">
      <c r="A271" s="49">
        <v>269.0</v>
      </c>
      <c r="B271" s="68"/>
      <c r="C271" s="77"/>
      <c r="D271" s="78"/>
      <c r="E271" s="79"/>
      <c r="F271" s="79"/>
      <c r="G271" s="79"/>
      <c r="H271" s="79"/>
      <c r="I271" s="79"/>
      <c r="J271" s="80"/>
      <c r="K271" s="80"/>
      <c r="L271" s="81">
        <f t="shared" si="6"/>
        <v>0</v>
      </c>
      <c r="M271" s="82">
        <f t="shared" si="4"/>
        <v>85388.35</v>
      </c>
      <c r="N271" s="83">
        <f t="shared" si="3"/>
        <v>317.4288104</v>
      </c>
      <c r="O271" s="84"/>
      <c r="P271" s="132"/>
      <c r="Q271" s="84"/>
      <c r="R271" s="87"/>
      <c r="S271" s="87"/>
      <c r="T271" s="87"/>
      <c r="U271" s="87"/>
    </row>
    <row r="272" ht="15.75" customHeight="1">
      <c r="A272" s="49">
        <v>270.0</v>
      </c>
      <c r="B272" s="68"/>
      <c r="C272" s="77"/>
      <c r="D272" s="78"/>
      <c r="E272" s="79"/>
      <c r="F272" s="79"/>
      <c r="G272" s="79"/>
      <c r="H272" s="79"/>
      <c r="I272" s="79"/>
      <c r="J272" s="80"/>
      <c r="K272" s="80"/>
      <c r="L272" s="81">
        <f t="shared" si="6"/>
        <v>0</v>
      </c>
      <c r="M272" s="82">
        <f t="shared" si="4"/>
        <v>85388.35</v>
      </c>
      <c r="N272" s="83">
        <f t="shared" si="3"/>
        <v>316.2531481</v>
      </c>
      <c r="O272" s="84"/>
      <c r="P272" s="132"/>
      <c r="Q272" s="84"/>
      <c r="R272" s="87"/>
      <c r="S272" s="87"/>
      <c r="T272" s="87"/>
      <c r="U272" s="87"/>
    </row>
    <row r="273" ht="15.75" customHeight="1">
      <c r="A273" s="49">
        <v>271.0</v>
      </c>
      <c r="B273" s="68"/>
      <c r="C273" s="77"/>
      <c r="D273" s="78"/>
      <c r="E273" s="79"/>
      <c r="F273" s="79"/>
      <c r="G273" s="79"/>
      <c r="H273" s="79"/>
      <c r="I273" s="79"/>
      <c r="J273" s="80"/>
      <c r="K273" s="80"/>
      <c r="L273" s="81">
        <f t="shared" si="6"/>
        <v>0</v>
      </c>
      <c r="M273" s="82">
        <f t="shared" si="4"/>
        <v>85388.35</v>
      </c>
      <c r="N273" s="83">
        <f t="shared" si="3"/>
        <v>315.0861624</v>
      </c>
      <c r="O273" s="84"/>
      <c r="P273" s="132"/>
      <c r="Q273" s="84"/>
      <c r="R273" s="87"/>
      <c r="S273" s="87"/>
      <c r="T273" s="87"/>
      <c r="U273" s="87"/>
    </row>
    <row r="274" ht="15.75" customHeight="1">
      <c r="A274" s="49">
        <v>272.0</v>
      </c>
      <c r="B274" s="68"/>
      <c r="C274" s="77"/>
      <c r="D274" s="78"/>
      <c r="E274" s="79"/>
      <c r="F274" s="79"/>
      <c r="G274" s="79"/>
      <c r="H274" s="79"/>
      <c r="I274" s="79"/>
      <c r="J274" s="80"/>
      <c r="K274" s="80"/>
      <c r="L274" s="81">
        <f t="shared" si="6"/>
        <v>0</v>
      </c>
      <c r="M274" s="82">
        <f t="shared" si="4"/>
        <v>85388.35</v>
      </c>
      <c r="N274" s="83">
        <f t="shared" si="3"/>
        <v>313.9277574</v>
      </c>
      <c r="O274" s="84"/>
      <c r="P274" s="132"/>
      <c r="Q274" s="84"/>
      <c r="R274" s="87"/>
      <c r="S274" s="87"/>
      <c r="T274" s="87"/>
      <c r="U274" s="87"/>
    </row>
    <row r="275" ht="15.75" customHeight="1">
      <c r="A275" s="49">
        <v>273.0</v>
      </c>
      <c r="B275" s="68"/>
      <c r="C275" s="77"/>
      <c r="D275" s="78"/>
      <c r="E275" s="79"/>
      <c r="F275" s="79"/>
      <c r="G275" s="79"/>
      <c r="H275" s="79"/>
      <c r="I275" s="79"/>
      <c r="J275" s="80"/>
      <c r="K275" s="80"/>
      <c r="L275" s="81">
        <f t="shared" si="6"/>
        <v>0</v>
      </c>
      <c r="M275" s="82">
        <f t="shared" si="4"/>
        <v>85388.35</v>
      </c>
      <c r="N275" s="83">
        <f t="shared" si="3"/>
        <v>312.7778388</v>
      </c>
      <c r="O275" s="84"/>
      <c r="P275" s="132"/>
      <c r="Q275" s="84"/>
      <c r="R275" s="87"/>
      <c r="S275" s="87"/>
      <c r="T275" s="87"/>
      <c r="U275" s="87"/>
    </row>
    <row r="276" ht="15.75" customHeight="1">
      <c r="A276" s="49">
        <v>274.0</v>
      </c>
      <c r="B276" s="68"/>
      <c r="C276" s="77"/>
      <c r="D276" s="78"/>
      <c r="E276" s="79"/>
      <c r="F276" s="79"/>
      <c r="G276" s="79"/>
      <c r="H276" s="79"/>
      <c r="I276" s="79"/>
      <c r="J276" s="80"/>
      <c r="K276" s="80"/>
      <c r="L276" s="81">
        <f t="shared" si="6"/>
        <v>0</v>
      </c>
      <c r="M276" s="82">
        <f t="shared" si="4"/>
        <v>85388.35</v>
      </c>
      <c r="N276" s="83">
        <f t="shared" si="3"/>
        <v>311.6363139</v>
      </c>
      <c r="O276" s="84"/>
      <c r="P276" s="132"/>
      <c r="Q276" s="84"/>
      <c r="R276" s="87"/>
      <c r="S276" s="87"/>
      <c r="T276" s="87"/>
      <c r="U276" s="87"/>
    </row>
    <row r="277" ht="15.75" customHeight="1">
      <c r="A277" s="49">
        <v>275.0</v>
      </c>
      <c r="B277" s="68"/>
      <c r="C277" s="77"/>
      <c r="D277" s="78"/>
      <c r="E277" s="79"/>
      <c r="F277" s="79"/>
      <c r="G277" s="79"/>
      <c r="H277" s="79"/>
      <c r="I277" s="79"/>
      <c r="J277" s="80"/>
      <c r="K277" s="80"/>
      <c r="L277" s="81">
        <f t="shared" si="6"/>
        <v>0</v>
      </c>
      <c r="M277" s="82">
        <f t="shared" si="4"/>
        <v>85388.35</v>
      </c>
      <c r="N277" s="83">
        <f t="shared" si="3"/>
        <v>310.5030909</v>
      </c>
      <c r="O277" s="84"/>
      <c r="P277" s="132"/>
      <c r="Q277" s="84"/>
      <c r="R277" s="87"/>
      <c r="S277" s="87"/>
      <c r="T277" s="87"/>
      <c r="U277" s="87"/>
    </row>
    <row r="278" ht="15.75" customHeight="1">
      <c r="A278" s="49">
        <v>276.0</v>
      </c>
      <c r="B278" s="68"/>
      <c r="C278" s="77"/>
      <c r="D278" s="78"/>
      <c r="E278" s="79"/>
      <c r="F278" s="79"/>
      <c r="G278" s="79"/>
      <c r="H278" s="79"/>
      <c r="I278" s="79"/>
      <c r="J278" s="80"/>
      <c r="K278" s="80"/>
      <c r="L278" s="81">
        <f t="shared" si="6"/>
        <v>0</v>
      </c>
      <c r="M278" s="82">
        <f t="shared" si="4"/>
        <v>85388.35</v>
      </c>
      <c r="N278" s="83">
        <f t="shared" si="3"/>
        <v>309.3780797</v>
      </c>
      <c r="O278" s="84"/>
      <c r="P278" s="132"/>
      <c r="Q278" s="84"/>
      <c r="R278" s="87"/>
      <c r="S278" s="87"/>
      <c r="T278" s="87"/>
      <c r="U278" s="87"/>
    </row>
    <row r="279" ht="15.75" customHeight="1">
      <c r="A279" s="49">
        <v>277.0</v>
      </c>
      <c r="B279" s="68"/>
      <c r="C279" s="77"/>
      <c r="D279" s="78"/>
      <c r="E279" s="79"/>
      <c r="F279" s="79"/>
      <c r="G279" s="79"/>
      <c r="H279" s="79"/>
      <c r="I279" s="79"/>
      <c r="J279" s="80"/>
      <c r="K279" s="80"/>
      <c r="L279" s="81">
        <f t="shared" si="6"/>
        <v>0</v>
      </c>
      <c r="M279" s="82">
        <f t="shared" si="4"/>
        <v>85388.35</v>
      </c>
      <c r="N279" s="83">
        <f t="shared" si="3"/>
        <v>308.2611913</v>
      </c>
      <c r="O279" s="84"/>
      <c r="P279" s="132"/>
      <c r="Q279" s="84"/>
      <c r="R279" s="87"/>
      <c r="S279" s="87"/>
      <c r="T279" s="87"/>
      <c r="U279" s="87"/>
    </row>
    <row r="280" ht="15.75" customHeight="1">
      <c r="A280" s="49">
        <v>278.0</v>
      </c>
      <c r="B280" s="68"/>
      <c r="C280" s="77"/>
      <c r="D280" s="78"/>
      <c r="E280" s="79"/>
      <c r="F280" s="79"/>
      <c r="G280" s="79"/>
      <c r="H280" s="79"/>
      <c r="I280" s="79"/>
      <c r="J280" s="80"/>
      <c r="K280" s="80"/>
      <c r="L280" s="81">
        <f t="shared" si="6"/>
        <v>0</v>
      </c>
      <c r="M280" s="82">
        <f t="shared" si="4"/>
        <v>85388.35</v>
      </c>
      <c r="N280" s="83">
        <f t="shared" si="3"/>
        <v>307.1523381</v>
      </c>
      <c r="O280" s="84"/>
      <c r="P280" s="132"/>
      <c r="Q280" s="84"/>
      <c r="R280" s="87"/>
      <c r="S280" s="87"/>
      <c r="T280" s="87"/>
      <c r="U280" s="87"/>
    </row>
    <row r="281" ht="15.75" customHeight="1">
      <c r="A281" s="49">
        <v>279.0</v>
      </c>
      <c r="B281" s="68"/>
      <c r="C281" s="77"/>
      <c r="D281" s="78"/>
      <c r="E281" s="79"/>
      <c r="F281" s="79"/>
      <c r="G281" s="79"/>
      <c r="H281" s="79"/>
      <c r="I281" s="79"/>
      <c r="J281" s="80"/>
      <c r="K281" s="80"/>
      <c r="L281" s="81">
        <f t="shared" si="6"/>
        <v>0</v>
      </c>
      <c r="M281" s="82">
        <f t="shared" si="4"/>
        <v>85388.35</v>
      </c>
      <c r="N281" s="83">
        <f t="shared" si="3"/>
        <v>306.0514337</v>
      </c>
      <c r="O281" s="84"/>
      <c r="P281" s="132"/>
      <c r="Q281" s="84"/>
      <c r="R281" s="87"/>
      <c r="S281" s="87"/>
      <c r="T281" s="87"/>
      <c r="U281" s="87"/>
    </row>
    <row r="282" ht="15.75" customHeight="1">
      <c r="A282" s="49">
        <v>280.0</v>
      </c>
      <c r="B282" s="68"/>
      <c r="C282" s="77"/>
      <c r="D282" s="78"/>
      <c r="E282" s="79"/>
      <c r="F282" s="79"/>
      <c r="G282" s="79"/>
      <c r="H282" s="79"/>
      <c r="I282" s="79"/>
      <c r="J282" s="80"/>
      <c r="K282" s="80"/>
      <c r="L282" s="81">
        <f t="shared" si="6"/>
        <v>0</v>
      </c>
      <c r="M282" s="82">
        <f t="shared" si="4"/>
        <v>85388.35</v>
      </c>
      <c r="N282" s="83">
        <f t="shared" si="3"/>
        <v>304.9583929</v>
      </c>
      <c r="O282" s="84"/>
      <c r="P282" s="132"/>
      <c r="Q282" s="84"/>
      <c r="R282" s="87"/>
      <c r="S282" s="87"/>
      <c r="T282" s="87"/>
      <c r="U282" s="87"/>
    </row>
    <row r="283" ht="15.75" customHeight="1">
      <c r="A283" s="49">
        <v>281.0</v>
      </c>
      <c r="B283" s="68"/>
      <c r="C283" s="77"/>
      <c r="D283" s="78"/>
      <c r="E283" s="79"/>
      <c r="F283" s="79"/>
      <c r="G283" s="79"/>
      <c r="H283" s="79"/>
      <c r="I283" s="79"/>
      <c r="J283" s="80"/>
      <c r="K283" s="80"/>
      <c r="L283" s="81">
        <f t="shared" si="6"/>
        <v>0</v>
      </c>
      <c r="M283" s="82">
        <f t="shared" si="4"/>
        <v>85388.35</v>
      </c>
      <c r="N283" s="83">
        <f t="shared" si="3"/>
        <v>303.8731317</v>
      </c>
      <c r="O283" s="84"/>
      <c r="P283" s="132"/>
      <c r="Q283" s="84"/>
      <c r="R283" s="87"/>
      <c r="S283" s="87"/>
      <c r="T283" s="87"/>
      <c r="U283" s="87"/>
    </row>
    <row r="284" ht="15.75" customHeight="1">
      <c r="A284" s="49">
        <v>282.0</v>
      </c>
      <c r="B284" s="68"/>
      <c r="C284" s="77"/>
      <c r="D284" s="78"/>
      <c r="E284" s="79"/>
      <c r="F284" s="79"/>
      <c r="G284" s="79"/>
      <c r="H284" s="79"/>
      <c r="I284" s="79"/>
      <c r="J284" s="80"/>
      <c r="K284" s="80"/>
      <c r="L284" s="81">
        <f t="shared" si="6"/>
        <v>0</v>
      </c>
      <c r="M284" s="82">
        <f t="shared" si="4"/>
        <v>85388.35</v>
      </c>
      <c r="N284" s="83">
        <f t="shared" si="3"/>
        <v>302.7955674</v>
      </c>
      <c r="O284" s="84"/>
      <c r="P284" s="132"/>
      <c r="Q284" s="84"/>
      <c r="R284" s="87"/>
      <c r="S284" s="87"/>
      <c r="T284" s="87"/>
      <c r="U284" s="87"/>
    </row>
    <row r="285" ht="15.75" customHeight="1">
      <c r="A285" s="49">
        <v>283.0</v>
      </c>
      <c r="B285" s="68"/>
      <c r="C285" s="77"/>
      <c r="D285" s="78"/>
      <c r="E285" s="79"/>
      <c r="F285" s="79"/>
      <c r="G285" s="79"/>
      <c r="H285" s="79"/>
      <c r="I285" s="79"/>
      <c r="J285" s="80"/>
      <c r="K285" s="80"/>
      <c r="L285" s="81">
        <f t="shared" si="6"/>
        <v>0</v>
      </c>
      <c r="M285" s="82">
        <f t="shared" si="4"/>
        <v>85388.35</v>
      </c>
      <c r="N285" s="83">
        <f t="shared" si="3"/>
        <v>301.7256184</v>
      </c>
      <c r="O285" s="84"/>
      <c r="P285" s="132"/>
      <c r="Q285" s="84"/>
      <c r="R285" s="87"/>
      <c r="S285" s="87"/>
      <c r="T285" s="87"/>
      <c r="U285" s="87"/>
    </row>
    <row r="286" ht="15.75" customHeight="1">
      <c r="A286" s="49">
        <v>284.0</v>
      </c>
      <c r="B286" s="68"/>
      <c r="C286" s="77"/>
      <c r="D286" s="78"/>
      <c r="E286" s="79"/>
      <c r="F286" s="79"/>
      <c r="G286" s="79"/>
      <c r="H286" s="79"/>
      <c r="I286" s="79"/>
      <c r="J286" s="80"/>
      <c r="K286" s="80"/>
      <c r="L286" s="81">
        <f t="shared" si="6"/>
        <v>0</v>
      </c>
      <c r="M286" s="82">
        <f t="shared" si="4"/>
        <v>85388.35</v>
      </c>
      <c r="N286" s="83">
        <f t="shared" si="3"/>
        <v>300.6632042</v>
      </c>
      <c r="O286" s="84"/>
      <c r="P286" s="132"/>
      <c r="Q286" s="84"/>
      <c r="R286" s="87"/>
      <c r="S286" s="87"/>
      <c r="T286" s="87"/>
      <c r="U286" s="87"/>
    </row>
    <row r="287" ht="15.75" customHeight="1">
      <c r="A287" s="49">
        <v>285.0</v>
      </c>
      <c r="B287" s="68"/>
      <c r="C287" s="77"/>
      <c r="D287" s="78"/>
      <c r="E287" s="79"/>
      <c r="F287" s="79"/>
      <c r="G287" s="79"/>
      <c r="H287" s="79"/>
      <c r="I287" s="79"/>
      <c r="J287" s="80"/>
      <c r="K287" s="80"/>
      <c r="L287" s="81">
        <f t="shared" si="6"/>
        <v>0</v>
      </c>
      <c r="M287" s="82">
        <f t="shared" si="4"/>
        <v>85388.35</v>
      </c>
      <c r="N287" s="83">
        <f t="shared" si="3"/>
        <v>299.6082456</v>
      </c>
      <c r="O287" s="84"/>
      <c r="P287" s="132"/>
      <c r="Q287" s="84"/>
      <c r="R287" s="87"/>
      <c r="S287" s="87"/>
      <c r="T287" s="87"/>
      <c r="U287" s="87"/>
    </row>
    <row r="288" ht="15.75" customHeight="1">
      <c r="A288" s="49">
        <v>286.0</v>
      </c>
      <c r="B288" s="68"/>
      <c r="C288" s="77"/>
      <c r="D288" s="78"/>
      <c r="E288" s="79"/>
      <c r="F288" s="79"/>
      <c r="G288" s="79"/>
      <c r="H288" s="79"/>
      <c r="I288" s="79"/>
      <c r="J288" s="80"/>
      <c r="K288" s="80"/>
      <c r="L288" s="81">
        <f t="shared" si="6"/>
        <v>0</v>
      </c>
      <c r="M288" s="82">
        <f t="shared" si="4"/>
        <v>85388.35</v>
      </c>
      <c r="N288" s="83">
        <f t="shared" si="3"/>
        <v>298.5606643</v>
      </c>
      <c r="O288" s="84"/>
      <c r="P288" s="132"/>
      <c r="Q288" s="84"/>
      <c r="R288" s="87"/>
      <c r="S288" s="87"/>
      <c r="T288" s="87"/>
      <c r="U288" s="87"/>
    </row>
    <row r="289" ht="15.75" customHeight="1">
      <c r="A289" s="49">
        <v>287.0</v>
      </c>
      <c r="B289" s="68"/>
      <c r="C289" s="77"/>
      <c r="D289" s="78"/>
      <c r="E289" s="79"/>
      <c r="F289" s="79"/>
      <c r="G289" s="79"/>
      <c r="H289" s="79"/>
      <c r="I289" s="79"/>
      <c r="J289" s="80"/>
      <c r="K289" s="80"/>
      <c r="L289" s="81">
        <f t="shared" si="6"/>
        <v>0</v>
      </c>
      <c r="M289" s="82">
        <f t="shared" si="4"/>
        <v>85388.35</v>
      </c>
      <c r="N289" s="83">
        <f t="shared" si="3"/>
        <v>297.5203833</v>
      </c>
      <c r="O289" s="84"/>
      <c r="P289" s="132"/>
      <c r="Q289" s="84"/>
      <c r="R289" s="87"/>
      <c r="S289" s="87"/>
      <c r="T289" s="87"/>
      <c r="U289" s="87"/>
    </row>
    <row r="290" ht="15.75" customHeight="1">
      <c r="A290" s="49">
        <v>288.0</v>
      </c>
      <c r="B290" s="68"/>
      <c r="C290" s="77"/>
      <c r="D290" s="78"/>
      <c r="E290" s="79"/>
      <c r="F290" s="79"/>
      <c r="G290" s="79"/>
      <c r="H290" s="79"/>
      <c r="I290" s="79"/>
      <c r="J290" s="80"/>
      <c r="K290" s="80"/>
      <c r="L290" s="81">
        <f t="shared" si="6"/>
        <v>0</v>
      </c>
      <c r="M290" s="82">
        <f t="shared" si="4"/>
        <v>85388.35</v>
      </c>
      <c r="N290" s="83">
        <f t="shared" si="3"/>
        <v>296.4873264</v>
      </c>
      <c r="O290" s="84"/>
      <c r="P290" s="132"/>
      <c r="Q290" s="84"/>
      <c r="R290" s="87"/>
      <c r="S290" s="87"/>
      <c r="T290" s="87"/>
      <c r="U290" s="87"/>
    </row>
    <row r="291" ht="15.75" customHeight="1">
      <c r="A291" s="49">
        <v>289.0</v>
      </c>
      <c r="B291" s="68"/>
      <c r="C291" s="77"/>
      <c r="D291" s="78"/>
      <c r="E291" s="79"/>
      <c r="F291" s="79"/>
      <c r="G291" s="79"/>
      <c r="H291" s="79"/>
      <c r="I291" s="79"/>
      <c r="J291" s="80"/>
      <c r="K291" s="80"/>
      <c r="L291" s="81">
        <f t="shared" si="6"/>
        <v>0</v>
      </c>
      <c r="M291" s="82">
        <f t="shared" si="4"/>
        <v>85388.35</v>
      </c>
      <c r="N291" s="83">
        <f t="shared" si="3"/>
        <v>295.4614187</v>
      </c>
      <c r="O291" s="84"/>
      <c r="P291" s="132"/>
      <c r="Q291" s="84"/>
      <c r="R291" s="87"/>
      <c r="S291" s="87"/>
      <c r="T291" s="87"/>
      <c r="U291" s="87"/>
    </row>
    <row r="292" ht="15.75" customHeight="1">
      <c r="A292" s="49">
        <v>290.0</v>
      </c>
      <c r="B292" s="68"/>
      <c r="C292" s="77"/>
      <c r="D292" s="78"/>
      <c r="E292" s="79"/>
      <c r="F292" s="79"/>
      <c r="G292" s="79"/>
      <c r="H292" s="79"/>
      <c r="I292" s="79"/>
      <c r="J292" s="80"/>
      <c r="K292" s="80"/>
      <c r="L292" s="81">
        <f t="shared" si="6"/>
        <v>0</v>
      </c>
      <c r="M292" s="82">
        <f t="shared" si="4"/>
        <v>85388.35</v>
      </c>
      <c r="N292" s="83">
        <f t="shared" si="3"/>
        <v>294.4425862</v>
      </c>
      <c r="O292" s="84"/>
      <c r="P292" s="132"/>
      <c r="Q292" s="84"/>
      <c r="R292" s="87"/>
      <c r="S292" s="87"/>
      <c r="T292" s="87"/>
      <c r="U292" s="87"/>
    </row>
    <row r="293" ht="15.75" customHeight="1">
      <c r="A293" s="49">
        <v>291.0</v>
      </c>
      <c r="B293" s="68"/>
      <c r="C293" s="77"/>
      <c r="D293" s="78"/>
      <c r="E293" s="79"/>
      <c r="F293" s="79"/>
      <c r="G293" s="79"/>
      <c r="H293" s="79"/>
      <c r="I293" s="79"/>
      <c r="J293" s="80"/>
      <c r="K293" s="80"/>
      <c r="L293" s="81">
        <f t="shared" si="6"/>
        <v>0</v>
      </c>
      <c r="M293" s="82">
        <f t="shared" si="4"/>
        <v>85388.35</v>
      </c>
      <c r="N293" s="83">
        <f t="shared" si="3"/>
        <v>293.430756</v>
      </c>
      <c r="O293" s="84"/>
      <c r="P293" s="132"/>
      <c r="Q293" s="84"/>
      <c r="R293" s="87"/>
      <c r="S293" s="87"/>
      <c r="T293" s="87"/>
      <c r="U293" s="87"/>
    </row>
    <row r="294" ht="15.75" customHeight="1">
      <c r="A294" s="49">
        <v>292.0</v>
      </c>
      <c r="B294" s="68"/>
      <c r="C294" s="77"/>
      <c r="D294" s="78"/>
      <c r="E294" s="79"/>
      <c r="F294" s="79"/>
      <c r="G294" s="79"/>
      <c r="H294" s="79"/>
      <c r="I294" s="79"/>
      <c r="J294" s="80"/>
      <c r="K294" s="80"/>
      <c r="L294" s="81">
        <f t="shared" si="6"/>
        <v>0</v>
      </c>
      <c r="M294" s="82">
        <f t="shared" si="4"/>
        <v>85388.35</v>
      </c>
      <c r="N294" s="83">
        <f t="shared" si="3"/>
        <v>292.4258562</v>
      </c>
      <c r="O294" s="84"/>
      <c r="P294" s="132"/>
      <c r="Q294" s="84"/>
      <c r="R294" s="87"/>
      <c r="S294" s="87"/>
      <c r="T294" s="87"/>
      <c r="U294" s="87"/>
    </row>
    <row r="295" ht="15.75" customHeight="1">
      <c r="A295" s="49">
        <v>293.0</v>
      </c>
      <c r="B295" s="68"/>
      <c r="C295" s="77"/>
      <c r="D295" s="78"/>
      <c r="E295" s="79"/>
      <c r="F295" s="79"/>
      <c r="G295" s="79"/>
      <c r="H295" s="79"/>
      <c r="I295" s="79"/>
      <c r="J295" s="80"/>
      <c r="K295" s="80"/>
      <c r="L295" s="81">
        <f t="shared" si="6"/>
        <v>0</v>
      </c>
      <c r="M295" s="82">
        <f t="shared" si="4"/>
        <v>85388.35</v>
      </c>
      <c r="N295" s="83">
        <f t="shared" si="3"/>
        <v>291.4278157</v>
      </c>
      <c r="O295" s="84"/>
      <c r="P295" s="132"/>
      <c r="Q295" s="84"/>
      <c r="R295" s="87"/>
      <c r="S295" s="87"/>
      <c r="T295" s="87"/>
      <c r="U295" s="87"/>
    </row>
    <row r="296" ht="15.75" customHeight="1">
      <c r="A296" s="49">
        <v>294.0</v>
      </c>
      <c r="B296" s="68"/>
      <c r="C296" s="77"/>
      <c r="D296" s="78"/>
      <c r="E296" s="79"/>
      <c r="F296" s="79"/>
      <c r="G296" s="79"/>
      <c r="H296" s="79"/>
      <c r="I296" s="79"/>
      <c r="J296" s="80"/>
      <c r="K296" s="80"/>
      <c r="L296" s="81">
        <f t="shared" si="6"/>
        <v>0</v>
      </c>
      <c r="M296" s="82">
        <f t="shared" si="4"/>
        <v>85388.35</v>
      </c>
      <c r="N296" s="83">
        <f t="shared" si="3"/>
        <v>290.4365646</v>
      </c>
      <c r="O296" s="84"/>
      <c r="P296" s="132"/>
      <c r="Q296" s="84"/>
      <c r="R296" s="87"/>
      <c r="S296" s="87"/>
      <c r="T296" s="87"/>
      <c r="U296" s="87"/>
    </row>
    <row r="297" ht="15.75" customHeight="1">
      <c r="A297" s="49">
        <v>295.0</v>
      </c>
      <c r="B297" s="68"/>
      <c r="C297" s="77"/>
      <c r="D297" s="78"/>
      <c r="E297" s="79"/>
      <c r="F297" s="79"/>
      <c r="G297" s="79"/>
      <c r="H297" s="79"/>
      <c r="I297" s="79"/>
      <c r="J297" s="80"/>
      <c r="K297" s="80"/>
      <c r="L297" s="81">
        <f t="shared" si="6"/>
        <v>0</v>
      </c>
      <c r="M297" s="82">
        <f t="shared" si="4"/>
        <v>85388.35</v>
      </c>
      <c r="N297" s="83">
        <f t="shared" si="3"/>
        <v>289.4520339</v>
      </c>
      <c r="O297" s="84"/>
      <c r="P297" s="132"/>
      <c r="Q297" s="84"/>
      <c r="R297" s="87"/>
      <c r="S297" s="87"/>
      <c r="T297" s="87"/>
      <c r="U297" s="87"/>
    </row>
    <row r="298" ht="15.75" customHeight="1">
      <c r="A298" s="49">
        <v>296.0</v>
      </c>
      <c r="B298" s="68"/>
      <c r="C298" s="77"/>
      <c r="D298" s="78"/>
      <c r="E298" s="79"/>
      <c r="F298" s="79"/>
      <c r="G298" s="79"/>
      <c r="H298" s="79"/>
      <c r="I298" s="79"/>
      <c r="J298" s="80"/>
      <c r="K298" s="80"/>
      <c r="L298" s="81">
        <f t="shared" si="6"/>
        <v>0</v>
      </c>
      <c r="M298" s="82">
        <f t="shared" si="4"/>
        <v>85388.35</v>
      </c>
      <c r="N298" s="83">
        <f t="shared" si="3"/>
        <v>288.4741554</v>
      </c>
      <c r="O298" s="84"/>
      <c r="P298" s="132"/>
      <c r="Q298" s="84"/>
      <c r="R298" s="87"/>
      <c r="S298" s="87"/>
      <c r="T298" s="87"/>
      <c r="U298" s="87"/>
    </row>
    <row r="299" ht="15.75" customHeight="1">
      <c r="A299" s="49">
        <v>297.0</v>
      </c>
      <c r="B299" s="68"/>
      <c r="C299" s="77"/>
      <c r="D299" s="78"/>
      <c r="E299" s="79"/>
      <c r="F299" s="79"/>
      <c r="G299" s="79"/>
      <c r="H299" s="79"/>
      <c r="I299" s="79"/>
      <c r="J299" s="80"/>
      <c r="K299" s="80"/>
      <c r="L299" s="81">
        <f t="shared" si="6"/>
        <v>0</v>
      </c>
      <c r="M299" s="82">
        <f t="shared" si="4"/>
        <v>85388.35</v>
      </c>
      <c r="N299" s="83">
        <f t="shared" si="3"/>
        <v>287.502862</v>
      </c>
      <c r="O299" s="84"/>
      <c r="P299" s="132"/>
      <c r="Q299" s="84"/>
      <c r="R299" s="87"/>
      <c r="S299" s="87"/>
      <c r="T299" s="87"/>
      <c r="U299" s="87"/>
    </row>
    <row r="300" ht="15.75" customHeight="1">
      <c r="A300" s="49">
        <v>298.0</v>
      </c>
      <c r="B300" s="68"/>
      <c r="C300" s="77"/>
      <c r="D300" s="78"/>
      <c r="E300" s="79"/>
      <c r="F300" s="79"/>
      <c r="G300" s="79"/>
      <c r="H300" s="79"/>
      <c r="I300" s="79"/>
      <c r="J300" s="80"/>
      <c r="K300" s="80"/>
      <c r="L300" s="81">
        <f t="shared" si="6"/>
        <v>0</v>
      </c>
      <c r="M300" s="82">
        <f t="shared" si="4"/>
        <v>85388.35</v>
      </c>
      <c r="N300" s="83">
        <f t="shared" si="3"/>
        <v>286.5380872</v>
      </c>
      <c r="O300" s="84"/>
      <c r="P300" s="132"/>
      <c r="Q300" s="84"/>
      <c r="R300" s="87"/>
      <c r="S300" s="87"/>
      <c r="T300" s="87"/>
      <c r="U300" s="87"/>
    </row>
    <row r="301" ht="15.75" customHeight="1">
      <c r="A301" s="49">
        <v>299.0</v>
      </c>
      <c r="B301" s="68"/>
      <c r="C301" s="77"/>
      <c r="D301" s="78"/>
      <c r="E301" s="79"/>
      <c r="F301" s="79"/>
      <c r="G301" s="79"/>
      <c r="H301" s="79"/>
      <c r="I301" s="79"/>
      <c r="J301" s="80"/>
      <c r="K301" s="80"/>
      <c r="L301" s="81">
        <f t="shared" si="6"/>
        <v>0</v>
      </c>
      <c r="M301" s="82">
        <f t="shared" si="4"/>
        <v>85388.35</v>
      </c>
      <c r="N301" s="83">
        <f t="shared" si="3"/>
        <v>285.5797659</v>
      </c>
      <c r="O301" s="84"/>
      <c r="P301" s="132"/>
      <c r="Q301" s="84"/>
      <c r="R301" s="87"/>
      <c r="S301" s="87"/>
      <c r="T301" s="87"/>
      <c r="U301" s="87"/>
    </row>
    <row r="302" ht="15.75" customHeight="1">
      <c r="A302" s="88">
        <v>300.0</v>
      </c>
      <c r="B302" s="89"/>
      <c r="C302" s="77"/>
      <c r="D302" s="78"/>
      <c r="E302" s="79"/>
      <c r="F302" s="79"/>
      <c r="G302" s="79"/>
      <c r="H302" s="79"/>
      <c r="I302" s="79"/>
      <c r="J302" s="80"/>
      <c r="K302" s="80"/>
      <c r="L302" s="81">
        <f t="shared" si="6"/>
        <v>0</v>
      </c>
      <c r="M302" s="82">
        <f t="shared" si="4"/>
        <v>85388.35</v>
      </c>
      <c r="N302" s="83">
        <f t="shared" si="3"/>
        <v>284.6278333</v>
      </c>
      <c r="O302" s="84"/>
      <c r="P302" s="132"/>
      <c r="Q302" s="84"/>
      <c r="R302" s="87"/>
      <c r="S302" s="87"/>
      <c r="T302" s="87"/>
      <c r="U302" s="87"/>
    </row>
    <row r="303" ht="15.75" customHeight="1">
      <c r="A303" s="90"/>
      <c r="B303" s="90"/>
      <c r="C303" s="90"/>
      <c r="D303" s="91"/>
      <c r="E303" s="90"/>
      <c r="F303" s="90"/>
      <c r="G303" s="90"/>
      <c r="H303" s="90"/>
      <c r="I303" s="90"/>
      <c r="J303" s="92"/>
      <c r="K303" s="92"/>
      <c r="L303" s="92"/>
      <c r="M303" s="90"/>
      <c r="N303" s="90"/>
      <c r="O303" s="93"/>
      <c r="P303" s="90"/>
      <c r="Q303" s="93"/>
    </row>
    <row r="304" ht="15.75" customHeight="1">
      <c r="A304" s="90"/>
      <c r="B304" s="90"/>
      <c r="C304" s="90"/>
      <c r="D304" s="91"/>
      <c r="E304" s="90"/>
      <c r="F304" s="90"/>
      <c r="G304" s="90"/>
      <c r="H304" s="90"/>
      <c r="I304" s="90"/>
      <c r="J304" s="92"/>
      <c r="K304" s="92"/>
      <c r="L304" s="92"/>
      <c r="M304" s="90"/>
      <c r="N304" s="90"/>
      <c r="O304" s="93"/>
      <c r="P304" s="90"/>
      <c r="Q304" s="93"/>
    </row>
    <row r="305" ht="15.75" customHeight="1">
      <c r="A305" s="90"/>
      <c r="B305" s="90"/>
      <c r="C305" s="90"/>
      <c r="D305" s="91"/>
      <c r="E305" s="90"/>
      <c r="F305" s="90"/>
      <c r="G305" s="90"/>
      <c r="H305" s="90"/>
      <c r="I305" s="90"/>
      <c r="J305" s="92"/>
      <c r="K305" s="92"/>
      <c r="L305" s="92"/>
      <c r="M305" s="90"/>
      <c r="N305" s="90"/>
      <c r="O305" s="93"/>
      <c r="P305" s="90"/>
      <c r="Q305" s="93"/>
    </row>
    <row r="306" ht="15.75" customHeight="1">
      <c r="A306" s="90"/>
      <c r="B306" s="90"/>
      <c r="C306" s="90"/>
      <c r="D306" s="91"/>
      <c r="E306" s="90"/>
      <c r="F306" s="90"/>
      <c r="G306" s="90"/>
      <c r="H306" s="90"/>
      <c r="I306" s="90"/>
      <c r="J306" s="92"/>
      <c r="K306" s="92"/>
      <c r="L306" s="92"/>
      <c r="M306" s="90"/>
      <c r="N306" s="90"/>
      <c r="O306" s="93"/>
      <c r="P306" s="90"/>
      <c r="Q306" s="93"/>
    </row>
    <row r="307" ht="15.75" customHeight="1">
      <c r="A307" s="90"/>
      <c r="B307" s="90"/>
      <c r="C307" s="90"/>
      <c r="D307" s="91"/>
      <c r="E307" s="90"/>
      <c r="F307" s="90"/>
      <c r="G307" s="90"/>
      <c r="H307" s="90"/>
      <c r="I307" s="90"/>
      <c r="J307" s="92"/>
      <c r="K307" s="92"/>
      <c r="L307" s="92"/>
      <c r="M307" s="90"/>
      <c r="N307" s="90"/>
      <c r="O307" s="93"/>
      <c r="P307" s="90"/>
      <c r="Q307" s="93"/>
    </row>
    <row r="308" ht="15.75" customHeight="1">
      <c r="A308" s="90"/>
      <c r="B308" s="90"/>
      <c r="C308" s="90"/>
      <c r="D308" s="91"/>
      <c r="E308" s="90"/>
      <c r="F308" s="90"/>
      <c r="G308" s="90"/>
      <c r="H308" s="90"/>
      <c r="I308" s="90"/>
      <c r="J308" s="92"/>
      <c r="K308" s="92"/>
      <c r="L308" s="92"/>
      <c r="M308" s="90"/>
      <c r="N308" s="90"/>
      <c r="O308" s="93"/>
      <c r="P308" s="90"/>
      <c r="Q308" s="93"/>
    </row>
    <row r="309" ht="15.75" customHeight="1">
      <c r="A309" s="90"/>
      <c r="B309" s="90"/>
      <c r="C309" s="90"/>
      <c r="D309" s="91"/>
      <c r="E309" s="90"/>
      <c r="F309" s="90"/>
      <c r="G309" s="90"/>
      <c r="H309" s="90"/>
      <c r="I309" s="90"/>
      <c r="J309" s="92"/>
      <c r="K309" s="92"/>
      <c r="L309" s="92"/>
      <c r="M309" s="90"/>
      <c r="N309" s="90"/>
      <c r="O309" s="93"/>
      <c r="P309" s="90"/>
      <c r="Q309" s="93"/>
    </row>
    <row r="310" ht="15.75" customHeight="1">
      <c r="A310" s="90"/>
      <c r="B310" s="90"/>
      <c r="C310" s="90"/>
      <c r="D310" s="91"/>
      <c r="E310" s="90"/>
      <c r="F310" s="90"/>
      <c r="G310" s="90"/>
      <c r="H310" s="90"/>
      <c r="I310" s="90"/>
      <c r="J310" s="92"/>
      <c r="K310" s="92"/>
      <c r="L310" s="92"/>
      <c r="M310" s="90"/>
      <c r="N310" s="90"/>
      <c r="O310" s="93"/>
      <c r="P310" s="90"/>
      <c r="Q310" s="93"/>
    </row>
    <row r="311" ht="15.75" customHeight="1">
      <c r="A311" s="90"/>
      <c r="B311" s="90"/>
      <c r="C311" s="90"/>
      <c r="D311" s="91"/>
      <c r="E311" s="90"/>
      <c r="F311" s="90"/>
      <c r="G311" s="90"/>
      <c r="H311" s="90"/>
      <c r="I311" s="90"/>
      <c r="J311" s="92"/>
      <c r="K311" s="92"/>
      <c r="L311" s="92"/>
      <c r="M311" s="90"/>
      <c r="N311" s="90"/>
      <c r="O311" s="93"/>
      <c r="P311" s="90"/>
      <c r="Q311" s="93"/>
    </row>
    <row r="312" ht="15.75" customHeight="1">
      <c r="A312" s="90"/>
      <c r="B312" s="90"/>
      <c r="C312" s="90"/>
      <c r="D312" s="91"/>
      <c r="E312" s="90"/>
      <c r="F312" s="90"/>
      <c r="G312" s="90"/>
      <c r="H312" s="90"/>
      <c r="I312" s="90"/>
      <c r="J312" s="92"/>
      <c r="K312" s="92"/>
      <c r="L312" s="92"/>
      <c r="M312" s="90"/>
      <c r="N312" s="90"/>
      <c r="O312" s="93"/>
      <c r="P312" s="90"/>
      <c r="Q312" s="93"/>
    </row>
    <row r="313" ht="15.75" customHeight="1">
      <c r="A313" s="90"/>
      <c r="B313" s="90"/>
      <c r="C313" s="90"/>
      <c r="D313" s="91"/>
      <c r="E313" s="90"/>
      <c r="F313" s="90"/>
      <c r="G313" s="90"/>
      <c r="H313" s="90"/>
      <c r="I313" s="90"/>
      <c r="J313" s="92"/>
      <c r="K313" s="92"/>
      <c r="L313" s="92"/>
      <c r="M313" s="90"/>
      <c r="N313" s="90"/>
      <c r="O313" s="93"/>
      <c r="P313" s="90"/>
      <c r="Q313" s="93"/>
    </row>
    <row r="314" ht="15.75" customHeight="1">
      <c r="A314" s="90"/>
      <c r="B314" s="90"/>
      <c r="C314" s="90"/>
      <c r="D314" s="91"/>
      <c r="E314" s="90"/>
      <c r="F314" s="90"/>
      <c r="G314" s="90"/>
      <c r="H314" s="90"/>
      <c r="I314" s="90"/>
      <c r="J314" s="92"/>
      <c r="K314" s="92"/>
      <c r="L314" s="92"/>
      <c r="M314" s="90"/>
      <c r="N314" s="90"/>
      <c r="O314" s="93"/>
      <c r="P314" s="90"/>
      <c r="Q314" s="93"/>
    </row>
    <row r="315" ht="15.75" customHeight="1">
      <c r="A315" s="90"/>
      <c r="B315" s="90"/>
      <c r="C315" s="90"/>
      <c r="D315" s="91"/>
      <c r="E315" s="90"/>
      <c r="F315" s="90"/>
      <c r="G315" s="90"/>
      <c r="H315" s="90"/>
      <c r="I315" s="90"/>
      <c r="J315" s="92"/>
      <c r="K315" s="92"/>
      <c r="L315" s="92"/>
      <c r="M315" s="90"/>
      <c r="N315" s="90"/>
      <c r="O315" s="93"/>
      <c r="P315" s="90"/>
      <c r="Q315" s="93"/>
    </row>
    <row r="316" ht="15.75" customHeight="1">
      <c r="A316" s="90"/>
      <c r="B316" s="90"/>
      <c r="C316" s="90"/>
      <c r="D316" s="91"/>
      <c r="E316" s="90"/>
      <c r="F316" s="90"/>
      <c r="G316" s="90"/>
      <c r="H316" s="90"/>
      <c r="I316" s="90"/>
      <c r="J316" s="92"/>
      <c r="K316" s="92"/>
      <c r="L316" s="92"/>
      <c r="M316" s="90"/>
      <c r="N316" s="90"/>
      <c r="O316" s="93"/>
      <c r="P316" s="90"/>
      <c r="Q316" s="93"/>
    </row>
    <row r="317" ht="15.75" customHeight="1">
      <c r="A317" s="90"/>
      <c r="B317" s="90"/>
      <c r="C317" s="90"/>
      <c r="D317" s="91"/>
      <c r="E317" s="90"/>
      <c r="F317" s="90"/>
      <c r="G317" s="90"/>
      <c r="H317" s="90"/>
      <c r="I317" s="90"/>
      <c r="J317" s="92"/>
      <c r="K317" s="92"/>
      <c r="L317" s="92"/>
      <c r="M317" s="90"/>
      <c r="N317" s="90"/>
      <c r="O317" s="93"/>
      <c r="P317" s="90"/>
      <c r="Q317" s="93"/>
    </row>
    <row r="318" ht="15.75" customHeight="1">
      <c r="A318" s="90"/>
      <c r="B318" s="90"/>
      <c r="C318" s="90"/>
      <c r="D318" s="91"/>
      <c r="E318" s="90"/>
      <c r="F318" s="90"/>
      <c r="G318" s="90"/>
      <c r="H318" s="90"/>
      <c r="I318" s="90"/>
      <c r="J318" s="92"/>
      <c r="K318" s="92"/>
      <c r="L318" s="92"/>
      <c r="M318" s="90"/>
      <c r="N318" s="90"/>
      <c r="O318" s="93"/>
      <c r="P318" s="90"/>
      <c r="Q318" s="93"/>
    </row>
    <row r="319" ht="15.75" customHeight="1">
      <c r="A319" s="90"/>
      <c r="B319" s="90"/>
      <c r="C319" s="90"/>
      <c r="D319" s="91"/>
      <c r="E319" s="90"/>
      <c r="F319" s="90"/>
      <c r="G319" s="90"/>
      <c r="H319" s="90"/>
      <c r="I319" s="90"/>
      <c r="J319" s="92"/>
      <c r="K319" s="92"/>
      <c r="L319" s="92"/>
      <c r="M319" s="90"/>
      <c r="N319" s="90"/>
      <c r="O319" s="93"/>
      <c r="P319" s="90"/>
      <c r="Q319" s="93"/>
    </row>
    <row r="320" ht="15.75" customHeight="1">
      <c r="A320" s="90"/>
      <c r="B320" s="90"/>
      <c r="C320" s="90"/>
      <c r="D320" s="91"/>
      <c r="E320" s="90"/>
      <c r="F320" s="90"/>
      <c r="G320" s="90"/>
      <c r="H320" s="90"/>
      <c r="I320" s="90"/>
      <c r="J320" s="92"/>
      <c r="K320" s="92"/>
      <c r="L320" s="92"/>
      <c r="M320" s="90"/>
      <c r="N320" s="90"/>
      <c r="O320" s="93"/>
      <c r="P320" s="90"/>
      <c r="Q320" s="93"/>
    </row>
    <row r="321" ht="15.75" customHeight="1">
      <c r="A321" s="90"/>
      <c r="B321" s="90"/>
      <c r="C321" s="90"/>
      <c r="D321" s="91"/>
      <c r="E321" s="90"/>
      <c r="F321" s="90"/>
      <c r="G321" s="90"/>
      <c r="H321" s="90"/>
      <c r="I321" s="90"/>
      <c r="J321" s="92"/>
      <c r="K321" s="92"/>
      <c r="L321" s="92"/>
      <c r="M321" s="90"/>
      <c r="N321" s="90"/>
      <c r="O321" s="93"/>
      <c r="P321" s="90"/>
      <c r="Q321" s="93"/>
    </row>
    <row r="322" ht="15.75" customHeight="1">
      <c r="A322" s="90"/>
      <c r="B322" s="90"/>
      <c r="C322" s="90"/>
      <c r="D322" s="91"/>
      <c r="E322" s="90"/>
      <c r="F322" s="90"/>
      <c r="G322" s="90"/>
      <c r="H322" s="90"/>
      <c r="I322" s="90"/>
      <c r="J322" s="92"/>
      <c r="K322" s="92"/>
      <c r="L322" s="92"/>
      <c r="M322" s="90"/>
      <c r="N322" s="90"/>
      <c r="O322" s="93"/>
      <c r="P322" s="90"/>
      <c r="Q322" s="93"/>
    </row>
    <row r="323" ht="15.75" customHeight="1">
      <c r="A323" s="90"/>
      <c r="B323" s="90"/>
      <c r="C323" s="90"/>
      <c r="D323" s="91"/>
      <c r="E323" s="90"/>
      <c r="F323" s="90"/>
      <c r="G323" s="90"/>
      <c r="H323" s="90"/>
      <c r="I323" s="90"/>
      <c r="J323" s="92"/>
      <c r="K323" s="92"/>
      <c r="L323" s="92"/>
      <c r="M323" s="90"/>
      <c r="N323" s="90"/>
      <c r="O323" s="93"/>
      <c r="P323" s="90"/>
      <c r="Q323" s="93"/>
    </row>
    <row r="324" ht="15.75" customHeight="1">
      <c r="A324" s="90"/>
      <c r="B324" s="90"/>
      <c r="C324" s="90"/>
      <c r="D324" s="91"/>
      <c r="E324" s="90"/>
      <c r="F324" s="90"/>
      <c r="G324" s="90"/>
      <c r="H324" s="90"/>
      <c r="I324" s="90"/>
      <c r="J324" s="92"/>
      <c r="K324" s="92"/>
      <c r="L324" s="92"/>
      <c r="M324" s="90"/>
      <c r="N324" s="90"/>
      <c r="O324" s="93"/>
      <c r="P324" s="90"/>
      <c r="Q324" s="93"/>
    </row>
    <row r="325" ht="15.75" customHeight="1">
      <c r="A325" s="90"/>
      <c r="B325" s="90"/>
      <c r="C325" s="90"/>
      <c r="D325" s="91"/>
      <c r="E325" s="90"/>
      <c r="F325" s="90"/>
      <c r="G325" s="90"/>
      <c r="H325" s="90"/>
      <c r="I325" s="90"/>
      <c r="J325" s="92"/>
      <c r="K325" s="92"/>
      <c r="L325" s="92"/>
      <c r="M325" s="90"/>
      <c r="N325" s="90"/>
      <c r="O325" s="93"/>
      <c r="P325" s="90"/>
      <c r="Q325" s="93"/>
    </row>
    <row r="326" ht="15.75" customHeight="1">
      <c r="A326" s="90"/>
      <c r="B326" s="90"/>
      <c r="C326" s="90"/>
      <c r="D326" s="91"/>
      <c r="E326" s="90"/>
      <c r="F326" s="90"/>
      <c r="G326" s="90"/>
      <c r="H326" s="90"/>
      <c r="I326" s="90"/>
      <c r="J326" s="92"/>
      <c r="K326" s="92"/>
      <c r="L326" s="92"/>
      <c r="M326" s="90"/>
      <c r="N326" s="90"/>
      <c r="O326" s="93"/>
      <c r="P326" s="90"/>
      <c r="Q326" s="93"/>
    </row>
    <row r="327" ht="15.75" customHeight="1">
      <c r="A327" s="90"/>
      <c r="B327" s="90"/>
      <c r="C327" s="90"/>
      <c r="D327" s="91"/>
      <c r="E327" s="90"/>
      <c r="F327" s="90"/>
      <c r="G327" s="90"/>
      <c r="H327" s="90"/>
      <c r="I327" s="90"/>
      <c r="J327" s="92"/>
      <c r="K327" s="92"/>
      <c r="L327" s="92"/>
      <c r="M327" s="90"/>
      <c r="N327" s="90"/>
      <c r="O327" s="93"/>
      <c r="P327" s="90"/>
      <c r="Q327" s="93"/>
    </row>
    <row r="328" ht="15.75" customHeight="1">
      <c r="A328" s="90"/>
      <c r="B328" s="90"/>
      <c r="C328" s="90"/>
      <c r="D328" s="91"/>
      <c r="E328" s="90"/>
      <c r="F328" s="90"/>
      <c r="G328" s="90"/>
      <c r="H328" s="90"/>
      <c r="I328" s="90"/>
      <c r="J328" s="92"/>
      <c r="K328" s="92"/>
      <c r="L328" s="92"/>
      <c r="M328" s="90"/>
      <c r="N328" s="90"/>
      <c r="O328" s="93"/>
      <c r="P328" s="90"/>
      <c r="Q328" s="93"/>
    </row>
    <row r="329" ht="15.75" customHeight="1">
      <c r="A329" s="90"/>
      <c r="B329" s="90"/>
      <c r="C329" s="90"/>
      <c r="D329" s="91"/>
      <c r="E329" s="90"/>
      <c r="F329" s="90"/>
      <c r="G329" s="90"/>
      <c r="H329" s="90"/>
      <c r="I329" s="90"/>
      <c r="J329" s="92"/>
      <c r="K329" s="92"/>
      <c r="L329" s="92"/>
      <c r="M329" s="90"/>
      <c r="N329" s="90"/>
      <c r="O329" s="93"/>
      <c r="P329" s="90"/>
      <c r="Q329" s="93"/>
    </row>
    <row r="330" ht="15.75" customHeight="1">
      <c r="A330" s="90"/>
      <c r="B330" s="90"/>
      <c r="C330" s="90"/>
      <c r="D330" s="91"/>
      <c r="E330" s="90"/>
      <c r="F330" s="90"/>
      <c r="G330" s="90"/>
      <c r="H330" s="90"/>
      <c r="I330" s="90"/>
      <c r="J330" s="92"/>
      <c r="K330" s="92"/>
      <c r="L330" s="92"/>
      <c r="M330" s="90"/>
      <c r="N330" s="90"/>
      <c r="O330" s="93"/>
      <c r="P330" s="90"/>
      <c r="Q330" s="93"/>
    </row>
    <row r="331" ht="15.75" customHeight="1">
      <c r="A331" s="90"/>
      <c r="B331" s="90"/>
      <c r="C331" s="90"/>
      <c r="D331" s="91"/>
      <c r="E331" s="90"/>
      <c r="F331" s="90"/>
      <c r="G331" s="90"/>
      <c r="H331" s="90"/>
      <c r="I331" s="90"/>
      <c r="J331" s="92"/>
      <c r="K331" s="92"/>
      <c r="L331" s="92"/>
      <c r="M331" s="90"/>
      <c r="N331" s="90"/>
      <c r="O331" s="93"/>
      <c r="P331" s="90"/>
      <c r="Q331" s="93"/>
    </row>
    <row r="332" ht="15.75" customHeight="1">
      <c r="A332" s="90"/>
      <c r="B332" s="90"/>
      <c r="C332" s="90"/>
      <c r="D332" s="91"/>
      <c r="E332" s="90"/>
      <c r="F332" s="90"/>
      <c r="G332" s="90"/>
      <c r="H332" s="90"/>
      <c r="I332" s="90"/>
      <c r="J332" s="92"/>
      <c r="K332" s="92"/>
      <c r="L332" s="92"/>
      <c r="M332" s="90"/>
      <c r="N332" s="90"/>
      <c r="O332" s="93"/>
      <c r="P332" s="90"/>
      <c r="Q332" s="93"/>
    </row>
    <row r="333" ht="15.75" customHeight="1">
      <c r="A333" s="90"/>
      <c r="B333" s="90"/>
      <c r="C333" s="90"/>
      <c r="D333" s="91"/>
      <c r="E333" s="90"/>
      <c r="F333" s="90"/>
      <c r="G333" s="90"/>
      <c r="H333" s="90"/>
      <c r="I333" s="90"/>
      <c r="J333" s="92"/>
      <c r="K333" s="92"/>
      <c r="L333" s="92"/>
      <c r="M333" s="90"/>
      <c r="N333" s="90"/>
      <c r="O333" s="93"/>
      <c r="P333" s="90"/>
      <c r="Q333" s="93"/>
    </row>
    <row r="334" ht="15.75" customHeight="1">
      <c r="A334" s="90"/>
      <c r="B334" s="90"/>
      <c r="C334" s="90"/>
      <c r="D334" s="91"/>
      <c r="E334" s="90"/>
      <c r="F334" s="90"/>
      <c r="G334" s="90"/>
      <c r="H334" s="90"/>
      <c r="I334" s="90"/>
      <c r="J334" s="92"/>
      <c r="K334" s="92"/>
      <c r="L334" s="92"/>
      <c r="M334" s="90"/>
      <c r="N334" s="90"/>
      <c r="O334" s="93"/>
      <c r="P334" s="90"/>
      <c r="Q334" s="93"/>
    </row>
    <row r="335" ht="15.75" customHeight="1">
      <c r="A335" s="90"/>
      <c r="B335" s="90"/>
      <c r="C335" s="90"/>
      <c r="D335" s="91"/>
      <c r="E335" s="90"/>
      <c r="F335" s="90"/>
      <c r="G335" s="90"/>
      <c r="H335" s="90"/>
      <c r="I335" s="90"/>
      <c r="J335" s="92"/>
      <c r="K335" s="92"/>
      <c r="L335" s="92"/>
      <c r="M335" s="90"/>
      <c r="N335" s="90"/>
      <c r="O335" s="93"/>
      <c r="P335" s="90"/>
      <c r="Q335" s="93"/>
    </row>
    <row r="336" ht="15.75" customHeight="1">
      <c r="A336" s="90"/>
      <c r="B336" s="90"/>
      <c r="C336" s="90"/>
      <c r="D336" s="91"/>
      <c r="E336" s="90"/>
      <c r="F336" s="90"/>
      <c r="G336" s="90"/>
      <c r="H336" s="90"/>
      <c r="I336" s="90"/>
      <c r="J336" s="92"/>
      <c r="K336" s="92"/>
      <c r="L336" s="92"/>
      <c r="M336" s="90"/>
      <c r="N336" s="90"/>
      <c r="O336" s="93"/>
      <c r="P336" s="90"/>
      <c r="Q336" s="93"/>
    </row>
    <row r="337" ht="15.75" customHeight="1">
      <c r="A337" s="90"/>
      <c r="B337" s="90"/>
      <c r="C337" s="90"/>
      <c r="D337" s="91"/>
      <c r="E337" s="90"/>
      <c r="F337" s="90"/>
      <c r="G337" s="90"/>
      <c r="H337" s="90"/>
      <c r="I337" s="90"/>
      <c r="J337" s="92"/>
      <c r="K337" s="92"/>
      <c r="L337" s="92"/>
      <c r="M337" s="90"/>
      <c r="N337" s="90"/>
      <c r="O337" s="93"/>
      <c r="P337" s="90"/>
      <c r="Q337" s="93"/>
    </row>
    <row r="338" ht="15.75" customHeight="1">
      <c r="A338" s="90"/>
      <c r="B338" s="90"/>
      <c r="C338" s="90"/>
      <c r="D338" s="91"/>
      <c r="E338" s="90"/>
      <c r="F338" s="90"/>
      <c r="G338" s="90"/>
      <c r="H338" s="90"/>
      <c r="I338" s="90"/>
      <c r="J338" s="92"/>
      <c r="K338" s="92"/>
      <c r="L338" s="92"/>
      <c r="M338" s="90"/>
      <c r="N338" s="90"/>
      <c r="O338" s="93"/>
      <c r="P338" s="90"/>
      <c r="Q338" s="93"/>
    </row>
    <row r="339" ht="15.75" customHeight="1">
      <c r="A339" s="90"/>
      <c r="B339" s="90"/>
      <c r="C339" s="90"/>
      <c r="D339" s="91"/>
      <c r="E339" s="90"/>
      <c r="F339" s="90"/>
      <c r="G339" s="90"/>
      <c r="H339" s="90"/>
      <c r="I339" s="90"/>
      <c r="J339" s="92"/>
      <c r="K339" s="92"/>
      <c r="L339" s="92"/>
      <c r="M339" s="90"/>
      <c r="N339" s="90"/>
      <c r="O339" s="93"/>
      <c r="P339" s="90"/>
      <c r="Q339" s="93"/>
    </row>
    <row r="340" ht="15.75" customHeight="1">
      <c r="A340" s="90"/>
      <c r="B340" s="90"/>
      <c r="C340" s="90"/>
      <c r="D340" s="91"/>
      <c r="E340" s="90"/>
      <c r="F340" s="90"/>
      <c r="G340" s="90"/>
      <c r="H340" s="90"/>
      <c r="I340" s="90"/>
      <c r="J340" s="92"/>
      <c r="K340" s="92"/>
      <c r="L340" s="92"/>
      <c r="M340" s="90"/>
      <c r="N340" s="90"/>
      <c r="O340" s="93"/>
      <c r="P340" s="90"/>
      <c r="Q340" s="93"/>
    </row>
    <row r="341" ht="15.75" customHeight="1">
      <c r="A341" s="90"/>
      <c r="B341" s="90"/>
      <c r="C341" s="90"/>
      <c r="D341" s="91"/>
      <c r="E341" s="90"/>
      <c r="F341" s="90"/>
      <c r="G341" s="90"/>
      <c r="H341" s="90"/>
      <c r="I341" s="90"/>
      <c r="J341" s="92"/>
      <c r="K341" s="92"/>
      <c r="L341" s="92"/>
      <c r="M341" s="90"/>
      <c r="N341" s="90"/>
      <c r="O341" s="93"/>
      <c r="P341" s="90"/>
      <c r="Q341" s="93"/>
    </row>
    <row r="342" ht="15.75" customHeight="1">
      <c r="A342" s="90"/>
      <c r="B342" s="90"/>
      <c r="C342" s="90"/>
      <c r="D342" s="91"/>
      <c r="E342" s="90"/>
      <c r="F342" s="90"/>
      <c r="G342" s="90"/>
      <c r="H342" s="90"/>
      <c r="I342" s="90"/>
      <c r="J342" s="92"/>
      <c r="K342" s="92"/>
      <c r="L342" s="92"/>
      <c r="M342" s="90"/>
      <c r="N342" s="90"/>
      <c r="O342" s="93"/>
      <c r="P342" s="90"/>
      <c r="Q342" s="93"/>
    </row>
    <row r="343" ht="15.75" customHeight="1">
      <c r="A343" s="90"/>
      <c r="B343" s="90"/>
      <c r="C343" s="90"/>
      <c r="D343" s="91"/>
      <c r="E343" s="90"/>
      <c r="F343" s="90"/>
      <c r="G343" s="90"/>
      <c r="H343" s="90"/>
      <c r="I343" s="90"/>
      <c r="J343" s="92"/>
      <c r="K343" s="92"/>
      <c r="L343" s="92"/>
      <c r="M343" s="90"/>
      <c r="N343" s="90"/>
      <c r="O343" s="93"/>
      <c r="P343" s="90"/>
      <c r="Q343" s="93"/>
    </row>
    <row r="344" ht="15.75" customHeight="1">
      <c r="A344" s="90"/>
      <c r="B344" s="90"/>
      <c r="C344" s="90"/>
      <c r="D344" s="91"/>
      <c r="E344" s="90"/>
      <c r="F344" s="90"/>
      <c r="G344" s="90"/>
      <c r="H344" s="90"/>
      <c r="I344" s="90"/>
      <c r="J344" s="92"/>
      <c r="K344" s="92"/>
      <c r="L344" s="92"/>
      <c r="M344" s="90"/>
      <c r="N344" s="90"/>
      <c r="O344" s="93"/>
      <c r="P344" s="90"/>
      <c r="Q344" s="93"/>
    </row>
    <row r="345" ht="15.75" customHeight="1">
      <c r="A345" s="90"/>
      <c r="B345" s="90"/>
      <c r="C345" s="90"/>
      <c r="D345" s="91"/>
      <c r="E345" s="90"/>
      <c r="F345" s="90"/>
      <c r="G345" s="90"/>
      <c r="H345" s="90"/>
      <c r="I345" s="90"/>
      <c r="J345" s="92"/>
      <c r="K345" s="92"/>
      <c r="L345" s="92"/>
      <c r="M345" s="90"/>
      <c r="N345" s="90"/>
      <c r="O345" s="93"/>
      <c r="P345" s="90"/>
      <c r="Q345" s="93"/>
    </row>
    <row r="346" ht="15.75" customHeight="1">
      <c r="A346" s="90"/>
      <c r="B346" s="90"/>
      <c r="C346" s="90"/>
      <c r="D346" s="91"/>
      <c r="E346" s="90"/>
      <c r="F346" s="90"/>
      <c r="G346" s="90"/>
      <c r="H346" s="90"/>
      <c r="I346" s="90"/>
      <c r="J346" s="92"/>
      <c r="K346" s="92"/>
      <c r="L346" s="92"/>
      <c r="M346" s="90"/>
      <c r="N346" s="90"/>
      <c r="O346" s="93"/>
      <c r="P346" s="90"/>
      <c r="Q346" s="93"/>
    </row>
    <row r="347" ht="15.75" customHeight="1">
      <c r="A347" s="90"/>
      <c r="B347" s="90"/>
      <c r="C347" s="90"/>
      <c r="D347" s="91"/>
      <c r="E347" s="90"/>
      <c r="F347" s="90"/>
      <c r="G347" s="90"/>
      <c r="H347" s="90"/>
      <c r="I347" s="90"/>
      <c r="J347" s="92"/>
      <c r="K347" s="92"/>
      <c r="L347" s="92"/>
      <c r="M347" s="90"/>
      <c r="N347" s="90"/>
      <c r="O347" s="93"/>
      <c r="P347" s="90"/>
      <c r="Q347" s="93"/>
    </row>
    <row r="348" ht="15.75" customHeight="1">
      <c r="A348" s="90"/>
      <c r="B348" s="90"/>
      <c r="C348" s="90"/>
      <c r="D348" s="91"/>
      <c r="E348" s="90"/>
      <c r="F348" s="90"/>
      <c r="G348" s="90"/>
      <c r="H348" s="90"/>
      <c r="I348" s="90"/>
      <c r="J348" s="92"/>
      <c r="K348" s="92"/>
      <c r="L348" s="92"/>
      <c r="M348" s="90"/>
      <c r="N348" s="90"/>
      <c r="O348" s="93"/>
      <c r="P348" s="90"/>
      <c r="Q348" s="93"/>
    </row>
    <row r="349" ht="15.75" customHeight="1">
      <c r="A349" s="90"/>
      <c r="B349" s="90"/>
      <c r="C349" s="90"/>
      <c r="D349" s="91"/>
      <c r="E349" s="90"/>
      <c r="F349" s="90"/>
      <c r="G349" s="90"/>
      <c r="H349" s="90"/>
      <c r="I349" s="90"/>
      <c r="J349" s="92"/>
      <c r="K349" s="92"/>
      <c r="L349" s="92"/>
      <c r="M349" s="90"/>
      <c r="N349" s="90"/>
      <c r="O349" s="93"/>
      <c r="P349" s="90"/>
      <c r="Q349" s="93"/>
    </row>
    <row r="350" ht="15.75" customHeight="1">
      <c r="A350" s="90"/>
      <c r="B350" s="90"/>
      <c r="C350" s="90"/>
      <c r="D350" s="91"/>
      <c r="E350" s="90"/>
      <c r="F350" s="90"/>
      <c r="G350" s="90"/>
      <c r="H350" s="90"/>
      <c r="I350" s="90"/>
      <c r="J350" s="92"/>
      <c r="K350" s="92"/>
      <c r="L350" s="92"/>
      <c r="M350" s="90"/>
      <c r="N350" s="90"/>
      <c r="O350" s="93"/>
      <c r="P350" s="90"/>
      <c r="Q350" s="93"/>
    </row>
    <row r="351" ht="15.75" customHeight="1">
      <c r="A351" s="90"/>
      <c r="B351" s="90"/>
      <c r="C351" s="90"/>
      <c r="D351" s="91"/>
      <c r="E351" s="90"/>
      <c r="F351" s="90"/>
      <c r="G351" s="90"/>
      <c r="H351" s="90"/>
      <c r="I351" s="90"/>
      <c r="J351" s="92"/>
      <c r="K351" s="92"/>
      <c r="L351" s="92"/>
      <c r="M351" s="90"/>
      <c r="N351" s="90"/>
      <c r="O351" s="93"/>
      <c r="P351" s="90"/>
      <c r="Q351" s="93"/>
    </row>
    <row r="352" ht="15.75" customHeight="1">
      <c r="A352" s="90"/>
      <c r="B352" s="90"/>
      <c r="C352" s="90"/>
      <c r="D352" s="91"/>
      <c r="E352" s="90"/>
      <c r="F352" s="90"/>
      <c r="G352" s="90"/>
      <c r="H352" s="90"/>
      <c r="I352" s="90"/>
      <c r="J352" s="92"/>
      <c r="K352" s="92"/>
      <c r="L352" s="92"/>
      <c r="M352" s="90"/>
      <c r="N352" s="90"/>
      <c r="O352" s="93"/>
      <c r="P352" s="90"/>
      <c r="Q352" s="93"/>
    </row>
    <row r="353" ht="15.75" customHeight="1">
      <c r="A353" s="90"/>
      <c r="B353" s="90"/>
      <c r="C353" s="90"/>
      <c r="D353" s="91"/>
      <c r="E353" s="90"/>
      <c r="F353" s="90"/>
      <c r="G353" s="90"/>
      <c r="H353" s="90"/>
      <c r="I353" s="90"/>
      <c r="J353" s="92"/>
      <c r="K353" s="92"/>
      <c r="L353" s="92"/>
      <c r="M353" s="90"/>
      <c r="N353" s="90"/>
      <c r="O353" s="93"/>
      <c r="P353" s="90"/>
      <c r="Q353" s="93"/>
    </row>
    <row r="354" ht="15.75" customHeight="1">
      <c r="A354" s="90"/>
      <c r="B354" s="90"/>
      <c r="C354" s="90"/>
      <c r="D354" s="91"/>
      <c r="E354" s="90"/>
      <c r="F354" s="90"/>
      <c r="G354" s="90"/>
      <c r="H354" s="90"/>
      <c r="I354" s="90"/>
      <c r="J354" s="92"/>
      <c r="K354" s="92"/>
      <c r="L354" s="92"/>
      <c r="M354" s="90"/>
      <c r="N354" s="90"/>
      <c r="O354" s="93"/>
      <c r="P354" s="90"/>
      <c r="Q354" s="93"/>
    </row>
    <row r="355" ht="15.75" customHeight="1">
      <c r="A355" s="90"/>
      <c r="B355" s="90"/>
      <c r="C355" s="90"/>
      <c r="D355" s="91"/>
      <c r="E355" s="90"/>
      <c r="F355" s="90"/>
      <c r="G355" s="90"/>
      <c r="H355" s="90"/>
      <c r="I355" s="90"/>
      <c r="J355" s="92"/>
      <c r="K355" s="92"/>
      <c r="L355" s="92"/>
      <c r="M355" s="90"/>
      <c r="N355" s="90"/>
      <c r="O355" s="93"/>
      <c r="P355" s="90"/>
      <c r="Q355" s="93"/>
    </row>
    <row r="356" ht="15.75" customHeight="1">
      <c r="A356" s="90"/>
      <c r="B356" s="90"/>
      <c r="C356" s="90"/>
      <c r="D356" s="91"/>
      <c r="E356" s="90"/>
      <c r="F356" s="90"/>
      <c r="G356" s="90"/>
      <c r="H356" s="90"/>
      <c r="I356" s="90"/>
      <c r="J356" s="92"/>
      <c r="K356" s="92"/>
      <c r="L356" s="92"/>
      <c r="M356" s="90"/>
      <c r="N356" s="90"/>
      <c r="O356" s="93"/>
      <c r="P356" s="90"/>
      <c r="Q356" s="93"/>
    </row>
    <row r="357" ht="15.75" customHeight="1">
      <c r="A357" s="90"/>
      <c r="B357" s="90"/>
      <c r="C357" s="90"/>
      <c r="D357" s="91"/>
      <c r="E357" s="90"/>
      <c r="F357" s="90"/>
      <c r="G357" s="90"/>
      <c r="H357" s="90"/>
      <c r="I357" s="90"/>
      <c r="J357" s="92"/>
      <c r="K357" s="92"/>
      <c r="L357" s="92"/>
      <c r="M357" s="90"/>
      <c r="N357" s="90"/>
      <c r="O357" s="93"/>
      <c r="P357" s="90"/>
      <c r="Q357" s="93"/>
    </row>
    <row r="358" ht="15.75" customHeight="1">
      <c r="A358" s="90"/>
      <c r="B358" s="90"/>
      <c r="C358" s="90"/>
      <c r="D358" s="91"/>
      <c r="E358" s="90"/>
      <c r="F358" s="90"/>
      <c r="G358" s="90"/>
      <c r="H358" s="90"/>
      <c r="I358" s="90"/>
      <c r="J358" s="92"/>
      <c r="K358" s="92"/>
      <c r="L358" s="92"/>
      <c r="M358" s="90"/>
      <c r="N358" s="90"/>
      <c r="O358" s="93"/>
      <c r="P358" s="90"/>
      <c r="Q358" s="93"/>
    </row>
    <row r="359" ht="15.75" customHeight="1">
      <c r="A359" s="90"/>
      <c r="B359" s="90"/>
      <c r="C359" s="90"/>
      <c r="D359" s="91"/>
      <c r="E359" s="90"/>
      <c r="F359" s="90"/>
      <c r="G359" s="90"/>
      <c r="H359" s="90"/>
      <c r="I359" s="90"/>
      <c r="J359" s="92"/>
      <c r="K359" s="92"/>
      <c r="L359" s="92"/>
      <c r="M359" s="90"/>
      <c r="N359" s="90"/>
      <c r="O359" s="93"/>
      <c r="P359" s="90"/>
      <c r="Q359" s="93"/>
    </row>
    <row r="360" ht="15.75" customHeight="1">
      <c r="A360" s="90"/>
      <c r="B360" s="90"/>
      <c r="C360" s="90"/>
      <c r="D360" s="91"/>
      <c r="E360" s="90"/>
      <c r="F360" s="90"/>
      <c r="G360" s="90"/>
      <c r="H360" s="90"/>
      <c r="I360" s="90"/>
      <c r="J360" s="92"/>
      <c r="K360" s="92"/>
      <c r="L360" s="92"/>
      <c r="M360" s="90"/>
      <c r="N360" s="90"/>
      <c r="O360" s="93"/>
      <c r="P360" s="90"/>
      <c r="Q360" s="93"/>
    </row>
    <row r="361" ht="15.75" customHeight="1">
      <c r="A361" s="90"/>
      <c r="B361" s="90"/>
      <c r="C361" s="90"/>
      <c r="D361" s="91"/>
      <c r="E361" s="90"/>
      <c r="F361" s="90"/>
      <c r="G361" s="90"/>
      <c r="H361" s="90"/>
      <c r="I361" s="90"/>
      <c r="J361" s="92"/>
      <c r="K361" s="92"/>
      <c r="L361" s="92"/>
      <c r="M361" s="90"/>
      <c r="N361" s="90"/>
      <c r="O361" s="93"/>
      <c r="P361" s="90"/>
      <c r="Q361" s="93"/>
    </row>
    <row r="362" ht="15.75" customHeight="1">
      <c r="A362" s="90"/>
      <c r="B362" s="90"/>
      <c r="C362" s="90"/>
      <c r="D362" s="91"/>
      <c r="E362" s="90"/>
      <c r="F362" s="90"/>
      <c r="G362" s="90"/>
      <c r="H362" s="90"/>
      <c r="I362" s="90"/>
      <c r="J362" s="92"/>
      <c r="K362" s="92"/>
      <c r="L362" s="92"/>
      <c r="M362" s="90"/>
      <c r="N362" s="90"/>
      <c r="O362" s="93"/>
      <c r="P362" s="90"/>
      <c r="Q362" s="93"/>
    </row>
    <row r="363" ht="15.75" customHeight="1">
      <c r="A363" s="90"/>
      <c r="B363" s="90"/>
      <c r="C363" s="90"/>
      <c r="D363" s="91"/>
      <c r="E363" s="90"/>
      <c r="F363" s="90"/>
      <c r="G363" s="90"/>
      <c r="H363" s="90"/>
      <c r="I363" s="90"/>
      <c r="J363" s="92"/>
      <c r="K363" s="92"/>
      <c r="L363" s="92"/>
      <c r="M363" s="90"/>
      <c r="N363" s="90"/>
      <c r="O363" s="93"/>
      <c r="P363" s="90"/>
      <c r="Q363" s="93"/>
    </row>
    <row r="364" ht="15.75" customHeight="1">
      <c r="A364" s="90"/>
      <c r="B364" s="90"/>
      <c r="C364" s="90"/>
      <c r="D364" s="91"/>
      <c r="E364" s="90"/>
      <c r="F364" s="90"/>
      <c r="G364" s="90"/>
      <c r="H364" s="90"/>
      <c r="I364" s="90"/>
      <c r="J364" s="92"/>
      <c r="K364" s="92"/>
      <c r="L364" s="92"/>
      <c r="M364" s="90"/>
      <c r="N364" s="90"/>
      <c r="O364" s="93"/>
      <c r="P364" s="90"/>
      <c r="Q364" s="93"/>
    </row>
    <row r="365" ht="15.75" customHeight="1">
      <c r="A365" s="90"/>
      <c r="B365" s="90"/>
      <c r="C365" s="90"/>
      <c r="D365" s="91"/>
      <c r="E365" s="90"/>
      <c r="F365" s="90"/>
      <c r="G365" s="90"/>
      <c r="H365" s="90"/>
      <c r="I365" s="90"/>
      <c r="J365" s="92"/>
      <c r="K365" s="92"/>
      <c r="L365" s="92"/>
      <c r="M365" s="90"/>
      <c r="N365" s="90"/>
      <c r="O365" s="93"/>
      <c r="P365" s="90"/>
      <c r="Q365" s="93"/>
    </row>
    <row r="366" ht="15.75" customHeight="1">
      <c r="A366" s="90"/>
      <c r="B366" s="90"/>
      <c r="C366" s="90"/>
      <c r="D366" s="91"/>
      <c r="E366" s="90"/>
      <c r="F366" s="90"/>
      <c r="G366" s="90"/>
      <c r="H366" s="90"/>
      <c r="I366" s="90"/>
      <c r="J366" s="92"/>
      <c r="K366" s="92"/>
      <c r="L366" s="92"/>
      <c r="M366" s="90"/>
      <c r="N366" s="90"/>
      <c r="O366" s="93"/>
      <c r="P366" s="90"/>
      <c r="Q366" s="93"/>
    </row>
    <row r="367" ht="15.75" customHeight="1">
      <c r="A367" s="90"/>
      <c r="B367" s="90"/>
      <c r="C367" s="90"/>
      <c r="D367" s="91"/>
      <c r="E367" s="90"/>
      <c r="F367" s="90"/>
      <c r="G367" s="90"/>
      <c r="H367" s="90"/>
      <c r="I367" s="90"/>
      <c r="J367" s="92"/>
      <c r="K367" s="92"/>
      <c r="L367" s="92"/>
      <c r="M367" s="90"/>
      <c r="N367" s="90"/>
      <c r="O367" s="93"/>
      <c r="P367" s="90"/>
      <c r="Q367" s="93"/>
    </row>
    <row r="368" ht="15.75" customHeight="1">
      <c r="A368" s="90"/>
      <c r="B368" s="90"/>
      <c r="C368" s="90"/>
      <c r="D368" s="91"/>
      <c r="E368" s="90"/>
      <c r="F368" s="90"/>
      <c r="G368" s="90"/>
      <c r="H368" s="90"/>
      <c r="I368" s="90"/>
      <c r="J368" s="92"/>
      <c r="K368" s="92"/>
      <c r="L368" s="92"/>
      <c r="M368" s="90"/>
      <c r="N368" s="90"/>
      <c r="O368" s="93"/>
      <c r="P368" s="90"/>
      <c r="Q368" s="93"/>
    </row>
    <row r="369" ht="15.75" customHeight="1">
      <c r="A369" s="90"/>
      <c r="B369" s="90"/>
      <c r="C369" s="90"/>
      <c r="D369" s="91"/>
      <c r="E369" s="90"/>
      <c r="F369" s="90"/>
      <c r="G369" s="90"/>
      <c r="H369" s="90"/>
      <c r="I369" s="90"/>
      <c r="J369" s="92"/>
      <c r="K369" s="92"/>
      <c r="L369" s="92"/>
      <c r="M369" s="90"/>
      <c r="N369" s="90"/>
      <c r="O369" s="93"/>
      <c r="P369" s="90"/>
      <c r="Q369" s="93"/>
    </row>
    <row r="370" ht="15.75" customHeight="1">
      <c r="A370" s="90"/>
      <c r="B370" s="90"/>
      <c r="C370" s="90"/>
      <c r="D370" s="91"/>
      <c r="E370" s="90"/>
      <c r="F370" s="90"/>
      <c r="G370" s="90"/>
      <c r="H370" s="90"/>
      <c r="I370" s="90"/>
      <c r="J370" s="92"/>
      <c r="K370" s="92"/>
      <c r="L370" s="92"/>
      <c r="M370" s="90"/>
      <c r="N370" s="90"/>
      <c r="O370" s="93"/>
      <c r="P370" s="90"/>
      <c r="Q370" s="93"/>
    </row>
    <row r="371" ht="15.75" customHeight="1">
      <c r="A371" s="90"/>
      <c r="B371" s="90"/>
      <c r="C371" s="90"/>
      <c r="D371" s="91"/>
      <c r="E371" s="90"/>
      <c r="F371" s="90"/>
      <c r="G371" s="90"/>
      <c r="H371" s="90"/>
      <c r="I371" s="90"/>
      <c r="J371" s="92"/>
      <c r="K371" s="92"/>
      <c r="L371" s="92"/>
      <c r="M371" s="90"/>
      <c r="N371" s="90"/>
      <c r="O371" s="93"/>
      <c r="P371" s="90"/>
      <c r="Q371" s="93"/>
    </row>
    <row r="372" ht="15.75" customHeight="1">
      <c r="A372" s="90"/>
      <c r="B372" s="90"/>
      <c r="C372" s="90"/>
      <c r="D372" s="91"/>
      <c r="E372" s="90"/>
      <c r="F372" s="90"/>
      <c r="G372" s="90"/>
      <c r="H372" s="90"/>
      <c r="I372" s="90"/>
      <c r="J372" s="92"/>
      <c r="K372" s="92"/>
      <c r="L372" s="92"/>
      <c r="M372" s="90"/>
      <c r="N372" s="90"/>
      <c r="O372" s="93"/>
      <c r="P372" s="90"/>
      <c r="Q372" s="93"/>
    </row>
    <row r="373" ht="15.75" customHeight="1">
      <c r="A373" s="90"/>
      <c r="B373" s="90"/>
      <c r="C373" s="90"/>
      <c r="D373" s="91"/>
      <c r="E373" s="90"/>
      <c r="F373" s="90"/>
      <c r="G373" s="90"/>
      <c r="H373" s="90"/>
      <c r="I373" s="90"/>
      <c r="J373" s="92"/>
      <c r="K373" s="92"/>
      <c r="L373" s="92"/>
      <c r="M373" s="90"/>
      <c r="N373" s="90"/>
      <c r="O373" s="93"/>
      <c r="P373" s="90"/>
      <c r="Q373" s="93"/>
    </row>
    <row r="374" ht="15.75" customHeight="1">
      <c r="A374" s="90"/>
      <c r="B374" s="90"/>
      <c r="C374" s="90"/>
      <c r="D374" s="91"/>
      <c r="E374" s="90"/>
      <c r="F374" s="90"/>
      <c r="G374" s="90"/>
      <c r="H374" s="90"/>
      <c r="I374" s="90"/>
      <c r="J374" s="92"/>
      <c r="K374" s="92"/>
      <c r="L374" s="92"/>
      <c r="M374" s="90"/>
      <c r="N374" s="90"/>
      <c r="O374" s="93"/>
      <c r="P374" s="90"/>
      <c r="Q374" s="93"/>
    </row>
    <row r="375" ht="15.75" customHeight="1">
      <c r="A375" s="90"/>
      <c r="B375" s="90"/>
      <c r="C375" s="90"/>
      <c r="D375" s="91"/>
      <c r="E375" s="90"/>
      <c r="F375" s="90"/>
      <c r="G375" s="90"/>
      <c r="H375" s="90"/>
      <c r="I375" s="90"/>
      <c r="J375" s="92"/>
      <c r="K375" s="92"/>
      <c r="L375" s="92"/>
      <c r="M375" s="90"/>
      <c r="N375" s="90"/>
      <c r="O375" s="93"/>
      <c r="P375" s="90"/>
      <c r="Q375" s="93"/>
    </row>
    <row r="376" ht="15.75" customHeight="1">
      <c r="A376" s="90"/>
      <c r="B376" s="90"/>
      <c r="C376" s="90"/>
      <c r="D376" s="91"/>
      <c r="E376" s="90"/>
      <c r="F376" s="90"/>
      <c r="G376" s="90"/>
      <c r="H376" s="90"/>
      <c r="I376" s="90"/>
      <c r="J376" s="92"/>
      <c r="K376" s="92"/>
      <c r="L376" s="92"/>
      <c r="M376" s="90"/>
      <c r="N376" s="90"/>
      <c r="O376" s="93"/>
      <c r="P376" s="90"/>
      <c r="Q376" s="93"/>
    </row>
    <row r="377" ht="15.75" customHeight="1">
      <c r="A377" s="90"/>
      <c r="B377" s="90"/>
      <c r="C377" s="90"/>
      <c r="D377" s="91"/>
      <c r="E377" s="90"/>
      <c r="F377" s="90"/>
      <c r="G377" s="90"/>
      <c r="H377" s="90"/>
      <c r="I377" s="90"/>
      <c r="J377" s="92"/>
      <c r="K377" s="92"/>
      <c r="L377" s="92"/>
      <c r="M377" s="90"/>
      <c r="N377" s="90"/>
      <c r="O377" s="93"/>
      <c r="P377" s="90"/>
      <c r="Q377" s="93"/>
    </row>
    <row r="378" ht="15.75" customHeight="1">
      <c r="A378" s="90"/>
      <c r="B378" s="90"/>
      <c r="C378" s="90"/>
      <c r="D378" s="91"/>
      <c r="E378" s="90"/>
      <c r="F378" s="90"/>
      <c r="G378" s="90"/>
      <c r="H378" s="90"/>
      <c r="I378" s="90"/>
      <c r="J378" s="92"/>
      <c r="K378" s="92"/>
      <c r="L378" s="92"/>
      <c r="M378" s="90"/>
      <c r="N378" s="90"/>
      <c r="O378" s="93"/>
      <c r="P378" s="90"/>
      <c r="Q378" s="93"/>
    </row>
    <row r="379" ht="15.75" customHeight="1">
      <c r="A379" s="90"/>
      <c r="B379" s="90"/>
      <c r="C379" s="90"/>
      <c r="D379" s="91"/>
      <c r="E379" s="90"/>
      <c r="F379" s="90"/>
      <c r="G379" s="90"/>
      <c r="H379" s="90"/>
      <c r="I379" s="90"/>
      <c r="J379" s="92"/>
      <c r="K379" s="92"/>
      <c r="L379" s="92"/>
      <c r="M379" s="90"/>
      <c r="N379" s="90"/>
      <c r="O379" s="93"/>
      <c r="P379" s="90"/>
      <c r="Q379" s="93"/>
    </row>
    <row r="380" ht="15.75" customHeight="1">
      <c r="A380" s="90"/>
      <c r="B380" s="90"/>
      <c r="C380" s="90"/>
      <c r="D380" s="91"/>
      <c r="E380" s="90"/>
      <c r="F380" s="90"/>
      <c r="G380" s="90"/>
      <c r="H380" s="90"/>
      <c r="I380" s="90"/>
      <c r="J380" s="92"/>
      <c r="K380" s="92"/>
      <c r="L380" s="92"/>
      <c r="M380" s="90"/>
      <c r="N380" s="90"/>
      <c r="O380" s="93"/>
      <c r="P380" s="90"/>
      <c r="Q380" s="93"/>
    </row>
    <row r="381" ht="15.75" customHeight="1">
      <c r="A381" s="90"/>
      <c r="B381" s="90"/>
      <c r="C381" s="90"/>
      <c r="D381" s="91"/>
      <c r="E381" s="90"/>
      <c r="F381" s="90"/>
      <c r="G381" s="90"/>
      <c r="H381" s="90"/>
      <c r="I381" s="90"/>
      <c r="J381" s="92"/>
      <c r="K381" s="92"/>
      <c r="L381" s="92"/>
      <c r="M381" s="90"/>
      <c r="N381" s="90"/>
      <c r="O381" s="93"/>
      <c r="P381" s="90"/>
      <c r="Q381" s="93"/>
    </row>
    <row r="382" ht="15.75" customHeight="1">
      <c r="A382" s="90"/>
      <c r="B382" s="90"/>
      <c r="C382" s="90"/>
      <c r="D382" s="91"/>
      <c r="E382" s="90"/>
      <c r="F382" s="90"/>
      <c r="G382" s="90"/>
      <c r="H382" s="90"/>
      <c r="I382" s="90"/>
      <c r="J382" s="92"/>
      <c r="K382" s="92"/>
      <c r="L382" s="92"/>
      <c r="M382" s="90"/>
      <c r="N382" s="90"/>
      <c r="O382" s="93"/>
      <c r="P382" s="90"/>
      <c r="Q382" s="93"/>
    </row>
    <row r="383" ht="15.75" customHeight="1">
      <c r="A383" s="90"/>
      <c r="B383" s="90"/>
      <c r="C383" s="90"/>
      <c r="D383" s="91"/>
      <c r="E383" s="90"/>
      <c r="F383" s="90"/>
      <c r="G383" s="90"/>
      <c r="H383" s="90"/>
      <c r="I383" s="90"/>
      <c r="J383" s="92"/>
      <c r="K383" s="92"/>
      <c r="L383" s="92"/>
      <c r="M383" s="90"/>
      <c r="N383" s="90"/>
      <c r="O383" s="93"/>
      <c r="P383" s="90"/>
      <c r="Q383" s="93"/>
    </row>
    <row r="384" ht="15.75" customHeight="1">
      <c r="A384" s="90"/>
      <c r="B384" s="90"/>
      <c r="C384" s="90"/>
      <c r="D384" s="91"/>
      <c r="E384" s="90"/>
      <c r="F384" s="90"/>
      <c r="G384" s="90"/>
      <c r="H384" s="90"/>
      <c r="I384" s="90"/>
      <c r="J384" s="92"/>
      <c r="K384" s="92"/>
      <c r="L384" s="92"/>
      <c r="M384" s="90"/>
      <c r="N384" s="90"/>
      <c r="O384" s="93"/>
      <c r="P384" s="90"/>
      <c r="Q384" s="93"/>
    </row>
    <row r="385" ht="15.75" customHeight="1">
      <c r="A385" s="90"/>
      <c r="B385" s="90"/>
      <c r="C385" s="90"/>
      <c r="D385" s="91"/>
      <c r="E385" s="90"/>
      <c r="F385" s="90"/>
      <c r="G385" s="90"/>
      <c r="H385" s="90"/>
      <c r="I385" s="90"/>
      <c r="J385" s="92"/>
      <c r="K385" s="92"/>
      <c r="L385" s="92"/>
      <c r="M385" s="90"/>
      <c r="N385" s="90"/>
      <c r="O385" s="93"/>
      <c r="P385" s="90"/>
      <c r="Q385" s="93"/>
    </row>
    <row r="386" ht="15.75" customHeight="1">
      <c r="A386" s="90"/>
      <c r="B386" s="90"/>
      <c r="C386" s="90"/>
      <c r="D386" s="91"/>
      <c r="E386" s="90"/>
      <c r="F386" s="90"/>
      <c r="G386" s="90"/>
      <c r="H386" s="90"/>
      <c r="I386" s="90"/>
      <c r="J386" s="92"/>
      <c r="K386" s="92"/>
      <c r="L386" s="92"/>
      <c r="M386" s="90"/>
      <c r="N386" s="90"/>
      <c r="O386" s="93"/>
      <c r="P386" s="90"/>
      <c r="Q386" s="93"/>
    </row>
    <row r="387" ht="15.75" customHeight="1">
      <c r="A387" s="90"/>
      <c r="B387" s="90"/>
      <c r="C387" s="90"/>
      <c r="D387" s="91"/>
      <c r="E387" s="90"/>
      <c r="F387" s="90"/>
      <c r="G387" s="90"/>
      <c r="H387" s="90"/>
      <c r="I387" s="90"/>
      <c r="J387" s="92"/>
      <c r="K387" s="92"/>
      <c r="L387" s="92"/>
      <c r="M387" s="90"/>
      <c r="N387" s="90"/>
      <c r="O387" s="93"/>
      <c r="P387" s="90"/>
      <c r="Q387" s="93"/>
    </row>
    <row r="388" ht="15.75" customHeight="1">
      <c r="A388" s="90"/>
      <c r="B388" s="90"/>
      <c r="C388" s="90"/>
      <c r="D388" s="91"/>
      <c r="E388" s="90"/>
      <c r="F388" s="90"/>
      <c r="G388" s="90"/>
      <c r="H388" s="90"/>
      <c r="I388" s="90"/>
      <c r="J388" s="92"/>
      <c r="K388" s="92"/>
      <c r="L388" s="92"/>
      <c r="M388" s="90"/>
      <c r="N388" s="90"/>
      <c r="O388" s="93"/>
      <c r="P388" s="90"/>
      <c r="Q388" s="93"/>
    </row>
    <row r="389" ht="15.75" customHeight="1">
      <c r="A389" s="90"/>
      <c r="B389" s="90"/>
      <c r="C389" s="90"/>
      <c r="D389" s="91"/>
      <c r="E389" s="90"/>
      <c r="F389" s="90"/>
      <c r="G389" s="90"/>
      <c r="H389" s="90"/>
      <c r="I389" s="90"/>
      <c r="J389" s="92"/>
      <c r="K389" s="92"/>
      <c r="L389" s="92"/>
      <c r="M389" s="90"/>
      <c r="N389" s="90"/>
      <c r="O389" s="93"/>
      <c r="P389" s="90"/>
      <c r="Q389" s="93"/>
    </row>
    <row r="390" ht="15.75" customHeight="1">
      <c r="A390" s="90"/>
      <c r="B390" s="90"/>
      <c r="C390" s="90"/>
      <c r="D390" s="91"/>
      <c r="E390" s="90"/>
      <c r="F390" s="90"/>
      <c r="G390" s="90"/>
      <c r="H390" s="90"/>
      <c r="I390" s="90"/>
      <c r="J390" s="92"/>
      <c r="K390" s="92"/>
      <c r="L390" s="92"/>
      <c r="M390" s="90"/>
      <c r="N390" s="90"/>
      <c r="O390" s="93"/>
      <c r="P390" s="90"/>
      <c r="Q390" s="93"/>
    </row>
    <row r="391" ht="15.75" customHeight="1">
      <c r="A391" s="90"/>
      <c r="B391" s="90"/>
      <c r="C391" s="90"/>
      <c r="D391" s="91"/>
      <c r="E391" s="90"/>
      <c r="F391" s="90"/>
      <c r="G391" s="90"/>
      <c r="H391" s="90"/>
      <c r="I391" s="90"/>
      <c r="J391" s="92"/>
      <c r="K391" s="92"/>
      <c r="L391" s="92"/>
      <c r="M391" s="90"/>
      <c r="N391" s="90"/>
      <c r="O391" s="93"/>
      <c r="P391" s="90"/>
      <c r="Q391" s="93"/>
    </row>
    <row r="392" ht="15.75" customHeight="1">
      <c r="A392" s="90"/>
      <c r="B392" s="90"/>
      <c r="C392" s="90"/>
      <c r="D392" s="91"/>
      <c r="E392" s="90"/>
      <c r="F392" s="90"/>
      <c r="G392" s="90"/>
      <c r="H392" s="90"/>
      <c r="I392" s="90"/>
      <c r="J392" s="92"/>
      <c r="K392" s="92"/>
      <c r="L392" s="92"/>
      <c r="M392" s="90"/>
      <c r="N392" s="90"/>
      <c r="O392" s="93"/>
      <c r="P392" s="90"/>
      <c r="Q392" s="93"/>
    </row>
    <row r="393" ht="15.75" customHeight="1">
      <c r="A393" s="90"/>
      <c r="B393" s="90"/>
      <c r="C393" s="90"/>
      <c r="D393" s="91"/>
      <c r="E393" s="90"/>
      <c r="F393" s="90"/>
      <c r="G393" s="90"/>
      <c r="H393" s="90"/>
      <c r="I393" s="90"/>
      <c r="J393" s="92"/>
      <c r="K393" s="92"/>
      <c r="L393" s="92"/>
      <c r="M393" s="90"/>
      <c r="N393" s="90"/>
      <c r="O393" s="93"/>
      <c r="P393" s="90"/>
      <c r="Q393" s="93"/>
    </row>
    <row r="394" ht="15.75" customHeight="1">
      <c r="A394" s="90"/>
      <c r="B394" s="90"/>
      <c r="C394" s="90"/>
      <c r="D394" s="91"/>
      <c r="E394" s="90"/>
      <c r="F394" s="90"/>
      <c r="G394" s="90"/>
      <c r="H394" s="90"/>
      <c r="I394" s="90"/>
      <c r="J394" s="92"/>
      <c r="K394" s="92"/>
      <c r="L394" s="92"/>
      <c r="M394" s="90"/>
      <c r="N394" s="90"/>
      <c r="O394" s="93"/>
      <c r="P394" s="90"/>
      <c r="Q394" s="93"/>
    </row>
    <row r="395" ht="15.75" customHeight="1">
      <c r="A395" s="90"/>
      <c r="B395" s="90"/>
      <c r="C395" s="90"/>
      <c r="D395" s="91"/>
      <c r="E395" s="90"/>
      <c r="F395" s="90"/>
      <c r="G395" s="90"/>
      <c r="H395" s="90"/>
      <c r="I395" s="90"/>
      <c r="J395" s="92"/>
      <c r="K395" s="92"/>
      <c r="L395" s="92"/>
      <c r="M395" s="90"/>
      <c r="N395" s="90"/>
      <c r="O395" s="93"/>
      <c r="P395" s="90"/>
      <c r="Q395" s="93"/>
    </row>
    <row r="396" ht="15.75" customHeight="1">
      <c r="A396" s="90"/>
      <c r="B396" s="90"/>
      <c r="C396" s="90"/>
      <c r="D396" s="91"/>
      <c r="E396" s="90"/>
      <c r="F396" s="90"/>
      <c r="G396" s="90"/>
      <c r="H396" s="90"/>
      <c r="I396" s="90"/>
      <c r="J396" s="92"/>
      <c r="K396" s="92"/>
      <c r="L396" s="92"/>
      <c r="M396" s="90"/>
      <c r="N396" s="90"/>
      <c r="O396" s="93"/>
      <c r="P396" s="90"/>
      <c r="Q396" s="93"/>
    </row>
    <row r="397" ht="15.75" customHeight="1">
      <c r="A397" s="90"/>
      <c r="B397" s="90"/>
      <c r="C397" s="90"/>
      <c r="D397" s="91"/>
      <c r="E397" s="90"/>
      <c r="F397" s="90"/>
      <c r="G397" s="90"/>
      <c r="H397" s="90"/>
      <c r="I397" s="90"/>
      <c r="J397" s="92"/>
      <c r="K397" s="92"/>
      <c r="L397" s="92"/>
      <c r="M397" s="90"/>
      <c r="N397" s="90"/>
      <c r="O397" s="93"/>
      <c r="P397" s="90"/>
      <c r="Q397" s="93"/>
    </row>
    <row r="398" ht="15.75" customHeight="1">
      <c r="A398" s="90"/>
      <c r="B398" s="90"/>
      <c r="C398" s="90"/>
      <c r="D398" s="91"/>
      <c r="E398" s="90"/>
      <c r="F398" s="90"/>
      <c r="G398" s="90"/>
      <c r="H398" s="90"/>
      <c r="I398" s="90"/>
      <c r="J398" s="92"/>
      <c r="K398" s="92"/>
      <c r="L398" s="92"/>
      <c r="M398" s="90"/>
      <c r="N398" s="90"/>
      <c r="O398" s="93"/>
      <c r="P398" s="90"/>
      <c r="Q398" s="93"/>
    </row>
    <row r="399" ht="15.75" customHeight="1">
      <c r="A399" s="90"/>
      <c r="B399" s="90"/>
      <c r="C399" s="90"/>
      <c r="D399" s="91"/>
      <c r="E399" s="90"/>
      <c r="F399" s="90"/>
      <c r="G399" s="90"/>
      <c r="H399" s="90"/>
      <c r="I399" s="90"/>
      <c r="J399" s="92"/>
      <c r="K399" s="92"/>
      <c r="L399" s="92"/>
      <c r="M399" s="90"/>
      <c r="N399" s="90"/>
      <c r="O399" s="93"/>
      <c r="P399" s="90"/>
      <c r="Q399" s="93"/>
    </row>
    <row r="400" ht="15.75" customHeight="1">
      <c r="A400" s="90"/>
      <c r="B400" s="90"/>
      <c r="C400" s="90"/>
      <c r="D400" s="91"/>
      <c r="E400" s="90"/>
      <c r="F400" s="90"/>
      <c r="G400" s="90"/>
      <c r="H400" s="90"/>
      <c r="I400" s="90"/>
      <c r="J400" s="92"/>
      <c r="K400" s="92"/>
      <c r="L400" s="92"/>
      <c r="M400" s="90"/>
      <c r="N400" s="90"/>
      <c r="O400" s="93"/>
      <c r="P400" s="90"/>
      <c r="Q400" s="93"/>
    </row>
    <row r="401" ht="15.75" customHeight="1">
      <c r="A401" s="90"/>
      <c r="B401" s="90"/>
      <c r="C401" s="90"/>
      <c r="D401" s="91"/>
      <c r="E401" s="90"/>
      <c r="F401" s="90"/>
      <c r="G401" s="90"/>
      <c r="H401" s="90"/>
      <c r="I401" s="90"/>
      <c r="J401" s="92"/>
      <c r="K401" s="92"/>
      <c r="L401" s="92"/>
      <c r="M401" s="90"/>
      <c r="N401" s="90"/>
      <c r="O401" s="93"/>
      <c r="P401" s="90"/>
      <c r="Q401" s="93"/>
    </row>
    <row r="402" ht="15.75" customHeight="1">
      <c r="A402" s="90"/>
      <c r="B402" s="90"/>
      <c r="C402" s="90"/>
      <c r="D402" s="91"/>
      <c r="E402" s="90"/>
      <c r="F402" s="90"/>
      <c r="G402" s="90"/>
      <c r="H402" s="90"/>
      <c r="I402" s="90"/>
      <c r="J402" s="92"/>
      <c r="K402" s="92"/>
      <c r="L402" s="92"/>
      <c r="M402" s="90"/>
      <c r="N402" s="90"/>
      <c r="O402" s="93"/>
      <c r="P402" s="90"/>
      <c r="Q402" s="93"/>
    </row>
    <row r="403" ht="15.75" customHeight="1">
      <c r="A403" s="90"/>
      <c r="B403" s="90"/>
      <c r="C403" s="90"/>
      <c r="D403" s="91"/>
      <c r="E403" s="90"/>
      <c r="F403" s="90"/>
      <c r="G403" s="90"/>
      <c r="H403" s="90"/>
      <c r="I403" s="90"/>
      <c r="J403" s="92"/>
      <c r="K403" s="92"/>
      <c r="L403" s="92"/>
      <c r="M403" s="90"/>
      <c r="N403" s="90"/>
      <c r="O403" s="93"/>
      <c r="P403" s="90"/>
      <c r="Q403" s="93"/>
    </row>
    <row r="404" ht="15.75" customHeight="1">
      <c r="A404" s="90"/>
      <c r="B404" s="90"/>
      <c r="C404" s="90"/>
      <c r="D404" s="91"/>
      <c r="E404" s="90"/>
      <c r="F404" s="90"/>
      <c r="G404" s="90"/>
      <c r="H404" s="90"/>
      <c r="I404" s="90"/>
      <c r="J404" s="92"/>
      <c r="K404" s="92"/>
      <c r="L404" s="92"/>
      <c r="M404" s="90"/>
      <c r="N404" s="90"/>
      <c r="O404" s="93"/>
      <c r="P404" s="90"/>
      <c r="Q404" s="93"/>
    </row>
    <row r="405" ht="15.75" customHeight="1">
      <c r="A405" s="90"/>
      <c r="B405" s="90"/>
      <c r="C405" s="90"/>
      <c r="D405" s="91"/>
      <c r="E405" s="90"/>
      <c r="F405" s="90"/>
      <c r="G405" s="90"/>
      <c r="H405" s="90"/>
      <c r="I405" s="90"/>
      <c r="J405" s="92"/>
      <c r="K405" s="92"/>
      <c r="L405" s="92"/>
      <c r="M405" s="90"/>
      <c r="N405" s="90"/>
      <c r="O405" s="93"/>
      <c r="P405" s="90"/>
      <c r="Q405" s="93"/>
    </row>
    <row r="406" ht="15.75" customHeight="1">
      <c r="A406" s="90"/>
      <c r="B406" s="90"/>
      <c r="C406" s="90"/>
      <c r="D406" s="91"/>
      <c r="E406" s="90"/>
      <c r="F406" s="90"/>
      <c r="G406" s="90"/>
      <c r="H406" s="90"/>
      <c r="I406" s="90"/>
      <c r="J406" s="92"/>
      <c r="K406" s="92"/>
      <c r="L406" s="92"/>
      <c r="M406" s="90"/>
      <c r="N406" s="90"/>
      <c r="O406" s="93"/>
      <c r="P406" s="90"/>
      <c r="Q406" s="93"/>
    </row>
    <row r="407" ht="15.75" customHeight="1">
      <c r="A407" s="90"/>
      <c r="B407" s="90"/>
      <c r="C407" s="90"/>
      <c r="D407" s="91"/>
      <c r="E407" s="90"/>
      <c r="F407" s="90"/>
      <c r="G407" s="90"/>
      <c r="H407" s="90"/>
      <c r="I407" s="90"/>
      <c r="J407" s="92"/>
      <c r="K407" s="92"/>
      <c r="L407" s="92"/>
      <c r="M407" s="90"/>
      <c r="N407" s="90"/>
      <c r="O407" s="93"/>
      <c r="P407" s="90"/>
      <c r="Q407" s="93"/>
    </row>
    <row r="408" ht="15.75" customHeight="1">
      <c r="A408" s="90"/>
      <c r="B408" s="90"/>
      <c r="C408" s="90"/>
      <c r="D408" s="91"/>
      <c r="E408" s="90"/>
      <c r="F408" s="90"/>
      <c r="G408" s="90"/>
      <c r="H408" s="90"/>
      <c r="I408" s="90"/>
      <c r="J408" s="92"/>
      <c r="K408" s="92"/>
      <c r="L408" s="92"/>
      <c r="M408" s="90"/>
      <c r="N408" s="90"/>
      <c r="O408" s="93"/>
      <c r="P408" s="90"/>
      <c r="Q408" s="93"/>
    </row>
    <row r="409" ht="15.75" customHeight="1">
      <c r="A409" s="90"/>
      <c r="B409" s="90"/>
      <c r="C409" s="90"/>
      <c r="D409" s="91"/>
      <c r="E409" s="90"/>
      <c r="F409" s="90"/>
      <c r="G409" s="90"/>
      <c r="H409" s="90"/>
      <c r="I409" s="90"/>
      <c r="J409" s="92"/>
      <c r="K409" s="92"/>
      <c r="L409" s="92"/>
      <c r="M409" s="90"/>
      <c r="N409" s="90"/>
      <c r="O409" s="93"/>
      <c r="P409" s="90"/>
      <c r="Q409" s="93"/>
    </row>
    <row r="410" ht="15.75" customHeight="1">
      <c r="A410" s="90"/>
      <c r="B410" s="90"/>
      <c r="C410" s="90"/>
      <c r="D410" s="91"/>
      <c r="E410" s="90"/>
      <c r="F410" s="90"/>
      <c r="G410" s="90"/>
      <c r="H410" s="90"/>
      <c r="I410" s="90"/>
      <c r="J410" s="92"/>
      <c r="K410" s="92"/>
      <c r="L410" s="92"/>
      <c r="M410" s="90"/>
      <c r="N410" s="90"/>
      <c r="O410" s="93"/>
      <c r="P410" s="90"/>
      <c r="Q410" s="93"/>
    </row>
    <row r="411" ht="15.75" customHeight="1">
      <c r="A411" s="90"/>
      <c r="B411" s="90"/>
      <c r="C411" s="90"/>
      <c r="D411" s="91"/>
      <c r="E411" s="90"/>
      <c r="F411" s="90"/>
      <c r="G411" s="90"/>
      <c r="H411" s="90"/>
      <c r="I411" s="90"/>
      <c r="J411" s="92"/>
      <c r="K411" s="92"/>
      <c r="L411" s="92"/>
      <c r="M411" s="90"/>
      <c r="N411" s="90"/>
      <c r="O411" s="93"/>
      <c r="P411" s="90"/>
      <c r="Q411" s="93"/>
    </row>
    <row r="412" ht="15.75" customHeight="1">
      <c r="A412" s="90"/>
      <c r="B412" s="90"/>
      <c r="C412" s="90"/>
      <c r="D412" s="91"/>
      <c r="E412" s="90"/>
      <c r="F412" s="90"/>
      <c r="G412" s="90"/>
      <c r="H412" s="90"/>
      <c r="I412" s="90"/>
      <c r="J412" s="92"/>
      <c r="K412" s="92"/>
      <c r="L412" s="92"/>
      <c r="M412" s="90"/>
      <c r="N412" s="90"/>
      <c r="O412" s="93"/>
      <c r="P412" s="90"/>
      <c r="Q412" s="93"/>
    </row>
    <row r="413" ht="15.75" customHeight="1">
      <c r="A413" s="90"/>
      <c r="B413" s="90"/>
      <c r="C413" s="90"/>
      <c r="D413" s="91"/>
      <c r="E413" s="90"/>
      <c r="F413" s="90"/>
      <c r="G413" s="90"/>
      <c r="H413" s="90"/>
      <c r="I413" s="90"/>
      <c r="J413" s="92"/>
      <c r="K413" s="92"/>
      <c r="L413" s="92"/>
      <c r="M413" s="90"/>
      <c r="N413" s="90"/>
      <c r="O413" s="93"/>
      <c r="P413" s="90"/>
      <c r="Q413" s="93"/>
    </row>
    <row r="414" ht="15.75" customHeight="1">
      <c r="A414" s="90"/>
      <c r="B414" s="90"/>
      <c r="C414" s="90"/>
      <c r="D414" s="91"/>
      <c r="E414" s="90"/>
      <c r="F414" s="90"/>
      <c r="G414" s="90"/>
      <c r="H414" s="90"/>
      <c r="I414" s="90"/>
      <c r="J414" s="92"/>
      <c r="K414" s="92"/>
      <c r="L414" s="92"/>
      <c r="M414" s="90"/>
      <c r="N414" s="90"/>
      <c r="O414" s="93"/>
      <c r="P414" s="90"/>
      <c r="Q414" s="93"/>
    </row>
    <row r="415" ht="15.75" customHeight="1">
      <c r="A415" s="90"/>
      <c r="B415" s="90"/>
      <c r="C415" s="90"/>
      <c r="D415" s="91"/>
      <c r="E415" s="90"/>
      <c r="F415" s="90"/>
      <c r="G415" s="90"/>
      <c r="H415" s="90"/>
      <c r="I415" s="90"/>
      <c r="J415" s="92"/>
      <c r="K415" s="92"/>
      <c r="L415" s="92"/>
      <c r="M415" s="90"/>
      <c r="N415" s="90"/>
      <c r="O415" s="93"/>
      <c r="P415" s="90"/>
      <c r="Q415" s="93"/>
    </row>
    <row r="416" ht="15.75" customHeight="1">
      <c r="A416" s="90"/>
      <c r="B416" s="90"/>
      <c r="C416" s="90"/>
      <c r="D416" s="91"/>
      <c r="E416" s="90"/>
      <c r="F416" s="90"/>
      <c r="G416" s="90"/>
      <c r="H416" s="90"/>
      <c r="I416" s="90"/>
      <c r="J416" s="92"/>
      <c r="K416" s="92"/>
      <c r="L416" s="92"/>
      <c r="M416" s="90"/>
      <c r="N416" s="90"/>
      <c r="O416" s="93"/>
      <c r="P416" s="90"/>
      <c r="Q416" s="93"/>
    </row>
    <row r="417" ht="15.75" customHeight="1">
      <c r="A417" s="90"/>
      <c r="B417" s="90"/>
      <c r="C417" s="90"/>
      <c r="D417" s="91"/>
      <c r="E417" s="90"/>
      <c r="F417" s="90"/>
      <c r="G417" s="90"/>
      <c r="H417" s="90"/>
      <c r="I417" s="90"/>
      <c r="J417" s="92"/>
      <c r="K417" s="92"/>
      <c r="L417" s="92"/>
      <c r="M417" s="90"/>
      <c r="N417" s="90"/>
      <c r="O417" s="93"/>
      <c r="P417" s="90"/>
      <c r="Q417" s="93"/>
    </row>
    <row r="418" ht="15.75" customHeight="1">
      <c r="A418" s="90"/>
      <c r="B418" s="90"/>
      <c r="C418" s="90"/>
      <c r="D418" s="91"/>
      <c r="E418" s="90"/>
      <c r="F418" s="90"/>
      <c r="G418" s="90"/>
      <c r="H418" s="90"/>
      <c r="I418" s="90"/>
      <c r="J418" s="92"/>
      <c r="K418" s="92"/>
      <c r="L418" s="92"/>
      <c r="M418" s="90"/>
      <c r="N418" s="90"/>
      <c r="O418" s="93"/>
      <c r="P418" s="90"/>
      <c r="Q418" s="93"/>
    </row>
    <row r="419" ht="15.75" customHeight="1">
      <c r="A419" s="90"/>
      <c r="B419" s="90"/>
      <c r="C419" s="90"/>
      <c r="D419" s="91"/>
      <c r="E419" s="90"/>
      <c r="F419" s="90"/>
      <c r="G419" s="90"/>
      <c r="H419" s="90"/>
      <c r="I419" s="90"/>
      <c r="J419" s="92"/>
      <c r="K419" s="92"/>
      <c r="L419" s="92"/>
      <c r="M419" s="90"/>
      <c r="N419" s="90"/>
      <c r="O419" s="93"/>
      <c r="P419" s="90"/>
      <c r="Q419" s="93"/>
    </row>
    <row r="420" ht="15.75" customHeight="1">
      <c r="A420" s="90"/>
      <c r="B420" s="90"/>
      <c r="C420" s="90"/>
      <c r="D420" s="91"/>
      <c r="E420" s="90"/>
      <c r="F420" s="90"/>
      <c r="G420" s="90"/>
      <c r="H420" s="90"/>
      <c r="I420" s="90"/>
      <c r="J420" s="92"/>
      <c r="K420" s="92"/>
      <c r="L420" s="92"/>
      <c r="M420" s="90"/>
      <c r="N420" s="90"/>
      <c r="O420" s="93"/>
      <c r="P420" s="90"/>
      <c r="Q420" s="93"/>
    </row>
    <row r="421" ht="15.75" customHeight="1">
      <c r="A421" s="90"/>
      <c r="B421" s="90"/>
      <c r="C421" s="90"/>
      <c r="D421" s="91"/>
      <c r="E421" s="90"/>
      <c r="F421" s="90"/>
      <c r="G421" s="90"/>
      <c r="H421" s="90"/>
      <c r="I421" s="90"/>
      <c r="J421" s="92"/>
      <c r="K421" s="92"/>
      <c r="L421" s="92"/>
      <c r="M421" s="90"/>
      <c r="N421" s="90"/>
      <c r="O421" s="93"/>
      <c r="P421" s="90"/>
      <c r="Q421" s="93"/>
    </row>
    <row r="422" ht="15.75" customHeight="1">
      <c r="A422" s="90"/>
      <c r="B422" s="90"/>
      <c r="C422" s="90"/>
      <c r="D422" s="91"/>
      <c r="E422" s="90"/>
      <c r="F422" s="90"/>
      <c r="G422" s="90"/>
      <c r="H422" s="90"/>
      <c r="I422" s="90"/>
      <c r="J422" s="92"/>
      <c r="K422" s="92"/>
      <c r="L422" s="92"/>
      <c r="M422" s="90"/>
      <c r="N422" s="90"/>
      <c r="O422" s="93"/>
      <c r="P422" s="90"/>
      <c r="Q422" s="93"/>
    </row>
    <row r="423" ht="15.75" customHeight="1">
      <c r="A423" s="90"/>
      <c r="B423" s="90"/>
      <c r="C423" s="90"/>
      <c r="D423" s="91"/>
      <c r="E423" s="90"/>
      <c r="F423" s="90"/>
      <c r="G423" s="90"/>
      <c r="H423" s="90"/>
      <c r="I423" s="90"/>
      <c r="J423" s="92"/>
      <c r="K423" s="92"/>
      <c r="L423" s="92"/>
      <c r="M423" s="90"/>
      <c r="N423" s="90"/>
      <c r="O423" s="93"/>
      <c r="P423" s="90"/>
      <c r="Q423" s="93"/>
    </row>
    <row r="424" ht="15.75" customHeight="1">
      <c r="A424" s="90"/>
      <c r="B424" s="90"/>
      <c r="C424" s="90"/>
      <c r="D424" s="91"/>
      <c r="E424" s="90"/>
      <c r="F424" s="90"/>
      <c r="G424" s="90"/>
      <c r="H424" s="90"/>
      <c r="I424" s="90"/>
      <c r="J424" s="92"/>
      <c r="K424" s="92"/>
      <c r="L424" s="92"/>
      <c r="M424" s="90"/>
      <c r="N424" s="90"/>
      <c r="O424" s="93"/>
      <c r="P424" s="90"/>
      <c r="Q424" s="93"/>
    </row>
    <row r="425" ht="15.75" customHeight="1">
      <c r="A425" s="90"/>
      <c r="B425" s="90"/>
      <c r="C425" s="90"/>
      <c r="D425" s="91"/>
      <c r="E425" s="90"/>
      <c r="F425" s="90"/>
      <c r="G425" s="90"/>
      <c r="H425" s="90"/>
      <c r="I425" s="90"/>
      <c r="J425" s="92"/>
      <c r="K425" s="92"/>
      <c r="L425" s="92"/>
      <c r="M425" s="90"/>
      <c r="N425" s="90"/>
      <c r="O425" s="93"/>
      <c r="P425" s="90"/>
      <c r="Q425" s="93"/>
    </row>
    <row r="426" ht="15.75" customHeight="1">
      <c r="A426" s="90"/>
      <c r="B426" s="90"/>
      <c r="C426" s="90"/>
      <c r="D426" s="91"/>
      <c r="E426" s="90"/>
      <c r="F426" s="90"/>
      <c r="G426" s="90"/>
      <c r="H426" s="90"/>
      <c r="I426" s="90"/>
      <c r="J426" s="92"/>
      <c r="K426" s="92"/>
      <c r="L426" s="92"/>
      <c r="M426" s="90"/>
      <c r="N426" s="90"/>
      <c r="O426" s="93"/>
      <c r="P426" s="90"/>
      <c r="Q426" s="93"/>
    </row>
    <row r="427" ht="15.75" customHeight="1">
      <c r="A427" s="90"/>
      <c r="B427" s="90"/>
      <c r="C427" s="90"/>
      <c r="D427" s="91"/>
      <c r="E427" s="90"/>
      <c r="F427" s="90"/>
      <c r="G427" s="90"/>
      <c r="H427" s="90"/>
      <c r="I427" s="90"/>
      <c r="J427" s="92"/>
      <c r="K427" s="92"/>
      <c r="L427" s="92"/>
      <c r="M427" s="90"/>
      <c r="N427" s="90"/>
      <c r="O427" s="93"/>
      <c r="P427" s="90"/>
      <c r="Q427" s="93"/>
    </row>
    <row r="428" ht="15.75" customHeight="1">
      <c r="A428" s="90"/>
      <c r="B428" s="90"/>
      <c r="C428" s="90"/>
      <c r="D428" s="91"/>
      <c r="E428" s="90"/>
      <c r="F428" s="90"/>
      <c r="G428" s="90"/>
      <c r="H428" s="90"/>
      <c r="I428" s="90"/>
      <c r="J428" s="92"/>
      <c r="K428" s="92"/>
      <c r="L428" s="92"/>
      <c r="M428" s="90"/>
      <c r="N428" s="90"/>
      <c r="O428" s="93"/>
      <c r="P428" s="90"/>
      <c r="Q428" s="93"/>
    </row>
    <row r="429" ht="15.75" customHeight="1">
      <c r="A429" s="90"/>
      <c r="B429" s="90"/>
      <c r="C429" s="90"/>
      <c r="D429" s="91"/>
      <c r="E429" s="90"/>
      <c r="F429" s="90"/>
      <c r="G429" s="90"/>
      <c r="H429" s="90"/>
      <c r="I429" s="90"/>
      <c r="J429" s="92"/>
      <c r="K429" s="92"/>
      <c r="L429" s="92"/>
      <c r="M429" s="90"/>
      <c r="N429" s="90"/>
      <c r="O429" s="93"/>
      <c r="P429" s="90"/>
      <c r="Q429" s="93"/>
    </row>
    <row r="430" ht="15.75" customHeight="1">
      <c r="A430" s="90"/>
      <c r="B430" s="90"/>
      <c r="C430" s="90"/>
      <c r="D430" s="91"/>
      <c r="E430" s="90"/>
      <c r="F430" s="90"/>
      <c r="G430" s="90"/>
      <c r="H430" s="90"/>
      <c r="I430" s="90"/>
      <c r="J430" s="92"/>
      <c r="K430" s="92"/>
      <c r="L430" s="92"/>
      <c r="M430" s="90"/>
      <c r="N430" s="90"/>
      <c r="O430" s="93"/>
      <c r="P430" s="90"/>
      <c r="Q430" s="93"/>
    </row>
    <row r="431" ht="15.75" customHeight="1">
      <c r="A431" s="90"/>
      <c r="B431" s="90"/>
      <c r="C431" s="90"/>
      <c r="D431" s="91"/>
      <c r="E431" s="90"/>
      <c r="F431" s="90"/>
      <c r="G431" s="90"/>
      <c r="H431" s="90"/>
      <c r="I431" s="90"/>
      <c r="J431" s="92"/>
      <c r="K431" s="92"/>
      <c r="L431" s="92"/>
      <c r="M431" s="90"/>
      <c r="N431" s="90"/>
      <c r="O431" s="93"/>
      <c r="P431" s="90"/>
      <c r="Q431" s="93"/>
    </row>
    <row r="432" ht="15.75" customHeight="1">
      <c r="A432" s="90"/>
      <c r="B432" s="90"/>
      <c r="C432" s="90"/>
      <c r="D432" s="91"/>
      <c r="E432" s="90"/>
      <c r="F432" s="90"/>
      <c r="G432" s="90"/>
      <c r="H432" s="90"/>
      <c r="I432" s="90"/>
      <c r="J432" s="92"/>
      <c r="K432" s="92"/>
      <c r="L432" s="92"/>
      <c r="M432" s="90"/>
      <c r="N432" s="90"/>
      <c r="O432" s="93"/>
      <c r="P432" s="90"/>
      <c r="Q432" s="93"/>
    </row>
    <row r="433" ht="15.75" customHeight="1">
      <c r="A433" s="90"/>
      <c r="B433" s="90"/>
      <c r="C433" s="90"/>
      <c r="D433" s="91"/>
      <c r="E433" s="90"/>
      <c r="F433" s="90"/>
      <c r="G433" s="90"/>
      <c r="H433" s="90"/>
      <c r="I433" s="90"/>
      <c r="J433" s="92"/>
      <c r="K433" s="92"/>
      <c r="L433" s="92"/>
      <c r="M433" s="90"/>
      <c r="N433" s="90"/>
      <c r="O433" s="93"/>
      <c r="P433" s="90"/>
      <c r="Q433" s="93"/>
    </row>
    <row r="434" ht="15.75" customHeight="1">
      <c r="A434" s="90"/>
      <c r="B434" s="90"/>
      <c r="C434" s="90"/>
      <c r="D434" s="91"/>
      <c r="E434" s="90"/>
      <c r="F434" s="90"/>
      <c r="G434" s="90"/>
      <c r="H434" s="90"/>
      <c r="I434" s="90"/>
      <c r="J434" s="92"/>
      <c r="K434" s="92"/>
      <c r="L434" s="92"/>
      <c r="M434" s="90"/>
      <c r="N434" s="90"/>
      <c r="O434" s="93"/>
      <c r="P434" s="90"/>
      <c r="Q434" s="93"/>
    </row>
    <row r="435" ht="15.75" customHeight="1">
      <c r="A435" s="90"/>
      <c r="B435" s="90"/>
      <c r="C435" s="90"/>
      <c r="D435" s="91"/>
      <c r="E435" s="90"/>
      <c r="F435" s="90"/>
      <c r="G435" s="90"/>
      <c r="H435" s="90"/>
      <c r="I435" s="90"/>
      <c r="J435" s="92"/>
      <c r="K435" s="92"/>
      <c r="L435" s="92"/>
      <c r="M435" s="90"/>
      <c r="N435" s="90"/>
      <c r="O435" s="93"/>
      <c r="P435" s="90"/>
      <c r="Q435" s="93"/>
    </row>
    <row r="436" ht="15.75" customHeight="1">
      <c r="A436" s="90"/>
      <c r="B436" s="90"/>
      <c r="C436" s="90"/>
      <c r="D436" s="91"/>
      <c r="E436" s="90"/>
      <c r="F436" s="90"/>
      <c r="G436" s="90"/>
      <c r="H436" s="90"/>
      <c r="I436" s="90"/>
      <c r="J436" s="92"/>
      <c r="K436" s="92"/>
      <c r="L436" s="92"/>
      <c r="M436" s="90"/>
      <c r="N436" s="90"/>
      <c r="O436" s="93"/>
      <c r="P436" s="90"/>
      <c r="Q436" s="93"/>
    </row>
    <row r="437" ht="15.75" customHeight="1">
      <c r="A437" s="90"/>
      <c r="B437" s="90"/>
      <c r="C437" s="90"/>
      <c r="D437" s="91"/>
      <c r="E437" s="90"/>
      <c r="F437" s="90"/>
      <c r="G437" s="90"/>
      <c r="H437" s="90"/>
      <c r="I437" s="90"/>
      <c r="J437" s="92"/>
      <c r="K437" s="92"/>
      <c r="L437" s="92"/>
      <c r="M437" s="90"/>
      <c r="N437" s="90"/>
      <c r="O437" s="93"/>
      <c r="P437" s="90"/>
      <c r="Q437" s="93"/>
    </row>
    <row r="438" ht="15.75" customHeight="1">
      <c r="A438" s="90"/>
      <c r="B438" s="90"/>
      <c r="C438" s="90"/>
      <c r="D438" s="91"/>
      <c r="E438" s="90"/>
      <c r="F438" s="90"/>
      <c r="G438" s="90"/>
      <c r="H438" s="90"/>
      <c r="I438" s="90"/>
      <c r="J438" s="92"/>
      <c r="K438" s="92"/>
      <c r="L438" s="92"/>
      <c r="M438" s="90"/>
      <c r="N438" s="90"/>
      <c r="O438" s="93"/>
      <c r="P438" s="90"/>
      <c r="Q438" s="93"/>
    </row>
    <row r="439" ht="15.75" customHeight="1">
      <c r="A439" s="90"/>
      <c r="B439" s="90"/>
      <c r="C439" s="90"/>
      <c r="D439" s="91"/>
      <c r="E439" s="90"/>
      <c r="F439" s="90"/>
      <c r="G439" s="90"/>
      <c r="H439" s="90"/>
      <c r="I439" s="90"/>
      <c r="J439" s="92"/>
      <c r="K439" s="92"/>
      <c r="L439" s="92"/>
      <c r="M439" s="90"/>
      <c r="N439" s="90"/>
      <c r="O439" s="93"/>
      <c r="P439" s="90"/>
      <c r="Q439" s="93"/>
    </row>
    <row r="440" ht="15.75" customHeight="1">
      <c r="A440" s="90"/>
      <c r="B440" s="90"/>
      <c r="C440" s="90"/>
      <c r="D440" s="91"/>
      <c r="E440" s="90"/>
      <c r="F440" s="90"/>
      <c r="G440" s="90"/>
      <c r="H440" s="90"/>
      <c r="I440" s="90"/>
      <c r="J440" s="92"/>
      <c r="K440" s="92"/>
      <c r="L440" s="92"/>
      <c r="M440" s="90"/>
      <c r="N440" s="90"/>
      <c r="O440" s="93"/>
      <c r="P440" s="90"/>
      <c r="Q440" s="93"/>
    </row>
    <row r="441" ht="15.75" customHeight="1">
      <c r="A441" s="90"/>
      <c r="B441" s="90"/>
      <c r="C441" s="90"/>
      <c r="D441" s="91"/>
      <c r="E441" s="90"/>
      <c r="F441" s="90"/>
      <c r="G441" s="90"/>
      <c r="H441" s="90"/>
      <c r="I441" s="90"/>
      <c r="J441" s="92"/>
      <c r="K441" s="92"/>
      <c r="L441" s="92"/>
      <c r="M441" s="90"/>
      <c r="N441" s="90"/>
      <c r="O441" s="93"/>
      <c r="P441" s="90"/>
      <c r="Q441" s="93"/>
    </row>
    <row r="442" ht="15.75" customHeight="1">
      <c r="A442" s="90"/>
      <c r="B442" s="90"/>
      <c r="C442" s="90"/>
      <c r="D442" s="91"/>
      <c r="E442" s="90"/>
      <c r="F442" s="90"/>
      <c r="G442" s="90"/>
      <c r="H442" s="90"/>
      <c r="I442" s="90"/>
      <c r="J442" s="92"/>
      <c r="K442" s="92"/>
      <c r="L442" s="92"/>
      <c r="M442" s="90"/>
      <c r="N442" s="90"/>
      <c r="O442" s="93"/>
      <c r="P442" s="90"/>
      <c r="Q442" s="93"/>
    </row>
    <row r="443" ht="15.75" customHeight="1">
      <c r="A443" s="90"/>
      <c r="B443" s="90"/>
      <c r="C443" s="90"/>
      <c r="D443" s="91"/>
      <c r="E443" s="90"/>
      <c r="F443" s="90"/>
      <c r="G443" s="90"/>
      <c r="H443" s="90"/>
      <c r="I443" s="90"/>
      <c r="J443" s="92"/>
      <c r="K443" s="92"/>
      <c r="L443" s="92"/>
      <c r="M443" s="90"/>
      <c r="N443" s="90"/>
      <c r="O443" s="93"/>
      <c r="P443" s="90"/>
      <c r="Q443" s="93"/>
    </row>
    <row r="444" ht="15.75" customHeight="1">
      <c r="A444" s="90"/>
      <c r="B444" s="90"/>
      <c r="C444" s="90"/>
      <c r="D444" s="91"/>
      <c r="E444" s="90"/>
      <c r="F444" s="90"/>
      <c r="G444" s="90"/>
      <c r="H444" s="90"/>
      <c r="I444" s="90"/>
      <c r="J444" s="92"/>
      <c r="K444" s="92"/>
      <c r="L444" s="92"/>
      <c r="M444" s="90"/>
      <c r="N444" s="90"/>
      <c r="O444" s="93"/>
      <c r="P444" s="90"/>
      <c r="Q444" s="93"/>
    </row>
    <row r="445" ht="15.75" customHeight="1">
      <c r="A445" s="90"/>
      <c r="B445" s="90"/>
      <c r="C445" s="90"/>
      <c r="D445" s="91"/>
      <c r="E445" s="90"/>
      <c r="F445" s="90"/>
      <c r="G445" s="90"/>
      <c r="H445" s="90"/>
      <c r="I445" s="90"/>
      <c r="J445" s="92"/>
      <c r="K445" s="92"/>
      <c r="L445" s="92"/>
      <c r="M445" s="90"/>
      <c r="N445" s="90"/>
      <c r="O445" s="93"/>
      <c r="P445" s="90"/>
      <c r="Q445" s="93"/>
    </row>
    <row r="446" ht="15.75" customHeight="1">
      <c r="A446" s="90"/>
      <c r="B446" s="90"/>
      <c r="C446" s="90"/>
      <c r="D446" s="91"/>
      <c r="E446" s="90"/>
      <c r="F446" s="90"/>
      <c r="G446" s="90"/>
      <c r="H446" s="90"/>
      <c r="I446" s="90"/>
      <c r="J446" s="92"/>
      <c r="K446" s="92"/>
      <c r="L446" s="92"/>
      <c r="M446" s="90"/>
      <c r="N446" s="90"/>
      <c r="O446" s="93"/>
      <c r="P446" s="90"/>
      <c r="Q446" s="93"/>
    </row>
    <row r="447" ht="15.75" customHeight="1">
      <c r="A447" s="90"/>
      <c r="B447" s="90"/>
      <c r="C447" s="90"/>
      <c r="D447" s="91"/>
      <c r="E447" s="90"/>
      <c r="F447" s="90"/>
      <c r="G447" s="90"/>
      <c r="H447" s="90"/>
      <c r="I447" s="90"/>
      <c r="J447" s="92"/>
      <c r="K447" s="92"/>
      <c r="L447" s="92"/>
      <c r="M447" s="90"/>
      <c r="N447" s="90"/>
      <c r="O447" s="93"/>
      <c r="P447" s="90"/>
      <c r="Q447" s="93"/>
    </row>
    <row r="448" ht="15.75" customHeight="1">
      <c r="A448" s="90"/>
      <c r="B448" s="90"/>
      <c r="C448" s="90"/>
      <c r="D448" s="91"/>
      <c r="E448" s="90"/>
      <c r="F448" s="90"/>
      <c r="G448" s="90"/>
      <c r="H448" s="90"/>
      <c r="I448" s="90"/>
      <c r="J448" s="92"/>
      <c r="K448" s="92"/>
      <c r="L448" s="92"/>
      <c r="M448" s="90"/>
      <c r="N448" s="90"/>
      <c r="O448" s="93"/>
      <c r="P448" s="90"/>
      <c r="Q448" s="93"/>
    </row>
    <row r="449" ht="15.75" customHeight="1">
      <c r="A449" s="90"/>
      <c r="B449" s="90"/>
      <c r="C449" s="90"/>
      <c r="D449" s="91"/>
      <c r="E449" s="90"/>
      <c r="F449" s="90"/>
      <c r="G449" s="90"/>
      <c r="H449" s="90"/>
      <c r="I449" s="90"/>
      <c r="J449" s="92"/>
      <c r="K449" s="92"/>
      <c r="L449" s="92"/>
      <c r="M449" s="90"/>
      <c r="N449" s="90"/>
      <c r="O449" s="93"/>
      <c r="P449" s="90"/>
      <c r="Q449" s="93"/>
    </row>
    <row r="450" ht="15.75" customHeight="1">
      <c r="A450" s="90"/>
      <c r="B450" s="90"/>
      <c r="C450" s="90"/>
      <c r="D450" s="91"/>
      <c r="E450" s="90"/>
      <c r="F450" s="90"/>
      <c r="G450" s="90"/>
      <c r="H450" s="90"/>
      <c r="I450" s="90"/>
      <c r="J450" s="92"/>
      <c r="K450" s="92"/>
      <c r="L450" s="92"/>
      <c r="M450" s="90"/>
      <c r="N450" s="90"/>
      <c r="O450" s="93"/>
      <c r="P450" s="90"/>
      <c r="Q450" s="93"/>
    </row>
    <row r="451" ht="15.75" customHeight="1">
      <c r="A451" s="90"/>
      <c r="B451" s="90"/>
      <c r="C451" s="90"/>
      <c r="D451" s="91"/>
      <c r="E451" s="90"/>
      <c r="F451" s="90"/>
      <c r="G451" s="90"/>
      <c r="H451" s="90"/>
      <c r="I451" s="90"/>
      <c r="J451" s="92"/>
      <c r="K451" s="92"/>
      <c r="L451" s="92"/>
      <c r="M451" s="90"/>
      <c r="N451" s="90"/>
      <c r="O451" s="93"/>
      <c r="P451" s="90"/>
      <c r="Q451" s="93"/>
    </row>
    <row r="452" ht="15.75" customHeight="1">
      <c r="A452" s="90"/>
      <c r="B452" s="90"/>
      <c r="C452" s="90"/>
      <c r="D452" s="91"/>
      <c r="E452" s="90"/>
      <c r="F452" s="90"/>
      <c r="G452" s="90"/>
      <c r="H452" s="90"/>
      <c r="I452" s="90"/>
      <c r="J452" s="92"/>
      <c r="K452" s="92"/>
      <c r="L452" s="92"/>
      <c r="M452" s="90"/>
      <c r="N452" s="90"/>
      <c r="O452" s="93"/>
      <c r="P452" s="90"/>
      <c r="Q452" s="93"/>
    </row>
    <row r="453" ht="15.75" customHeight="1">
      <c r="A453" s="90"/>
      <c r="B453" s="90"/>
      <c r="C453" s="90"/>
      <c r="D453" s="91"/>
      <c r="E453" s="90"/>
      <c r="F453" s="90"/>
      <c r="G453" s="90"/>
      <c r="H453" s="90"/>
      <c r="I453" s="90"/>
      <c r="J453" s="92"/>
      <c r="K453" s="92"/>
      <c r="L453" s="92"/>
      <c r="M453" s="90"/>
      <c r="N453" s="90"/>
      <c r="O453" s="93"/>
      <c r="P453" s="90"/>
      <c r="Q453" s="93"/>
    </row>
    <row r="454" ht="15.75" customHeight="1">
      <c r="A454" s="90"/>
      <c r="B454" s="90"/>
      <c r="C454" s="90"/>
      <c r="D454" s="91"/>
      <c r="E454" s="90"/>
      <c r="F454" s="90"/>
      <c r="G454" s="90"/>
      <c r="H454" s="90"/>
      <c r="I454" s="90"/>
      <c r="J454" s="92"/>
      <c r="K454" s="92"/>
      <c r="L454" s="92"/>
      <c r="M454" s="90"/>
      <c r="N454" s="90"/>
      <c r="O454" s="93"/>
      <c r="P454" s="90"/>
      <c r="Q454" s="93"/>
    </row>
    <row r="455" ht="15.75" customHeight="1">
      <c r="A455" s="90"/>
      <c r="B455" s="90"/>
      <c r="C455" s="90"/>
      <c r="D455" s="91"/>
      <c r="E455" s="90"/>
      <c r="F455" s="90"/>
      <c r="G455" s="90"/>
      <c r="H455" s="90"/>
      <c r="I455" s="90"/>
      <c r="J455" s="92"/>
      <c r="K455" s="92"/>
      <c r="L455" s="92"/>
      <c r="M455" s="90"/>
      <c r="N455" s="90"/>
      <c r="O455" s="93"/>
      <c r="P455" s="90"/>
      <c r="Q455" s="93"/>
    </row>
    <row r="456" ht="15.75" customHeight="1">
      <c r="A456" s="90"/>
      <c r="B456" s="90"/>
      <c r="C456" s="90"/>
      <c r="D456" s="91"/>
      <c r="E456" s="90"/>
      <c r="F456" s="90"/>
      <c r="G456" s="90"/>
      <c r="H456" s="90"/>
      <c r="I456" s="90"/>
      <c r="J456" s="92"/>
      <c r="K456" s="92"/>
      <c r="L456" s="92"/>
      <c r="M456" s="90"/>
      <c r="N456" s="90"/>
      <c r="O456" s="93"/>
      <c r="P456" s="90"/>
      <c r="Q456" s="93"/>
    </row>
    <row r="457" ht="15.75" customHeight="1">
      <c r="A457" s="90"/>
      <c r="B457" s="90"/>
      <c r="C457" s="90"/>
      <c r="D457" s="91"/>
      <c r="E457" s="90"/>
      <c r="F457" s="90"/>
      <c r="G457" s="90"/>
      <c r="H457" s="90"/>
      <c r="I457" s="90"/>
      <c r="J457" s="92"/>
      <c r="K457" s="92"/>
      <c r="L457" s="92"/>
      <c r="M457" s="90"/>
      <c r="N457" s="90"/>
      <c r="O457" s="93"/>
      <c r="P457" s="90"/>
      <c r="Q457" s="93"/>
    </row>
    <row r="458" ht="15.75" customHeight="1">
      <c r="A458" s="90"/>
      <c r="B458" s="90"/>
      <c r="C458" s="90"/>
      <c r="D458" s="91"/>
      <c r="E458" s="90"/>
      <c r="F458" s="90"/>
      <c r="G458" s="90"/>
      <c r="H458" s="90"/>
      <c r="I458" s="90"/>
      <c r="J458" s="92"/>
      <c r="K458" s="92"/>
      <c r="L458" s="92"/>
      <c r="M458" s="90"/>
      <c r="N458" s="90"/>
      <c r="O458" s="93"/>
      <c r="P458" s="90"/>
      <c r="Q458" s="93"/>
    </row>
    <row r="459" ht="15.75" customHeight="1">
      <c r="A459" s="90"/>
      <c r="B459" s="90"/>
      <c r="C459" s="90"/>
      <c r="D459" s="91"/>
      <c r="E459" s="90"/>
      <c r="F459" s="90"/>
      <c r="G459" s="90"/>
      <c r="H459" s="90"/>
      <c r="I459" s="90"/>
      <c r="J459" s="92"/>
      <c r="K459" s="92"/>
      <c r="L459" s="92"/>
      <c r="M459" s="90"/>
      <c r="N459" s="90"/>
      <c r="O459" s="93"/>
      <c r="P459" s="90"/>
      <c r="Q459" s="93"/>
    </row>
    <row r="460" ht="15.75" customHeight="1">
      <c r="A460" s="90"/>
      <c r="B460" s="90"/>
      <c r="C460" s="90"/>
      <c r="D460" s="91"/>
      <c r="E460" s="90"/>
      <c r="F460" s="90"/>
      <c r="G460" s="90"/>
      <c r="H460" s="90"/>
      <c r="I460" s="90"/>
      <c r="J460" s="92"/>
      <c r="K460" s="92"/>
      <c r="L460" s="92"/>
      <c r="M460" s="90"/>
      <c r="N460" s="90"/>
      <c r="O460" s="93"/>
      <c r="P460" s="90"/>
      <c r="Q460" s="93"/>
    </row>
    <row r="461" ht="15.75" customHeight="1">
      <c r="A461" s="90"/>
      <c r="B461" s="90"/>
      <c r="C461" s="90"/>
      <c r="D461" s="91"/>
      <c r="E461" s="90"/>
      <c r="F461" s="90"/>
      <c r="G461" s="90"/>
      <c r="H461" s="90"/>
      <c r="I461" s="90"/>
      <c r="J461" s="92"/>
      <c r="K461" s="92"/>
      <c r="L461" s="92"/>
      <c r="M461" s="90"/>
      <c r="N461" s="90"/>
      <c r="O461" s="93"/>
      <c r="P461" s="90"/>
      <c r="Q461" s="93"/>
    </row>
    <row r="462" ht="15.75" customHeight="1">
      <c r="A462" s="90"/>
      <c r="B462" s="90"/>
      <c r="C462" s="90"/>
      <c r="D462" s="91"/>
      <c r="E462" s="90"/>
      <c r="F462" s="90"/>
      <c r="G462" s="90"/>
      <c r="H462" s="90"/>
      <c r="I462" s="90"/>
      <c r="J462" s="92"/>
      <c r="K462" s="92"/>
      <c r="L462" s="92"/>
      <c r="M462" s="90"/>
      <c r="N462" s="90"/>
      <c r="O462" s="93"/>
      <c r="P462" s="90"/>
      <c r="Q462" s="93"/>
    </row>
    <row r="463" ht="15.75" customHeight="1">
      <c r="A463" s="90"/>
      <c r="B463" s="90"/>
      <c r="C463" s="90"/>
      <c r="D463" s="91"/>
      <c r="E463" s="90"/>
      <c r="F463" s="90"/>
      <c r="G463" s="90"/>
      <c r="H463" s="90"/>
      <c r="I463" s="90"/>
      <c r="J463" s="92"/>
      <c r="K463" s="92"/>
      <c r="L463" s="92"/>
      <c r="M463" s="90"/>
      <c r="N463" s="90"/>
      <c r="O463" s="93"/>
      <c r="P463" s="90"/>
      <c r="Q463" s="93"/>
    </row>
    <row r="464" ht="15.75" customHeight="1">
      <c r="A464" s="90"/>
      <c r="B464" s="90"/>
      <c r="C464" s="90"/>
      <c r="D464" s="91"/>
      <c r="E464" s="90"/>
      <c r="F464" s="90"/>
      <c r="G464" s="90"/>
      <c r="H464" s="90"/>
      <c r="I464" s="90"/>
      <c r="J464" s="92"/>
      <c r="K464" s="92"/>
      <c r="L464" s="92"/>
      <c r="M464" s="90"/>
      <c r="N464" s="90"/>
      <c r="O464" s="93"/>
      <c r="P464" s="90"/>
      <c r="Q464" s="93"/>
    </row>
    <row r="465" ht="15.75" customHeight="1">
      <c r="A465" s="90"/>
      <c r="B465" s="90"/>
      <c r="C465" s="90"/>
      <c r="D465" s="91"/>
      <c r="E465" s="90"/>
      <c r="F465" s="90"/>
      <c r="G465" s="90"/>
      <c r="H465" s="90"/>
      <c r="I465" s="90"/>
      <c r="J465" s="92"/>
      <c r="K465" s="92"/>
      <c r="L465" s="92"/>
      <c r="M465" s="90"/>
      <c r="N465" s="90"/>
      <c r="O465" s="93"/>
      <c r="P465" s="90"/>
      <c r="Q465" s="93"/>
    </row>
    <row r="466" ht="15.75" customHeight="1">
      <c r="A466" s="90"/>
      <c r="B466" s="90"/>
      <c r="C466" s="90"/>
      <c r="D466" s="91"/>
      <c r="E466" s="90"/>
      <c r="F466" s="90"/>
      <c r="G466" s="90"/>
      <c r="H466" s="90"/>
      <c r="I466" s="90"/>
      <c r="J466" s="92"/>
      <c r="K466" s="92"/>
      <c r="L466" s="92"/>
      <c r="M466" s="90"/>
      <c r="N466" s="90"/>
      <c r="O466" s="93"/>
      <c r="P466" s="90"/>
      <c r="Q466" s="93"/>
    </row>
    <row r="467" ht="15.75" customHeight="1">
      <c r="A467" s="90"/>
      <c r="B467" s="90"/>
      <c r="C467" s="90"/>
      <c r="D467" s="91"/>
      <c r="E467" s="90"/>
      <c r="F467" s="90"/>
      <c r="G467" s="90"/>
      <c r="H467" s="90"/>
      <c r="I467" s="90"/>
      <c r="J467" s="92"/>
      <c r="K467" s="92"/>
      <c r="L467" s="92"/>
      <c r="M467" s="90"/>
      <c r="N467" s="90"/>
      <c r="O467" s="93"/>
      <c r="P467" s="90"/>
      <c r="Q467" s="93"/>
    </row>
    <row r="468" ht="15.75" customHeight="1">
      <c r="A468" s="90"/>
      <c r="B468" s="90"/>
      <c r="C468" s="90"/>
      <c r="D468" s="91"/>
      <c r="E468" s="90"/>
      <c r="F468" s="90"/>
      <c r="G468" s="90"/>
      <c r="H468" s="90"/>
      <c r="I468" s="90"/>
      <c r="J468" s="92"/>
      <c r="K468" s="92"/>
      <c r="L468" s="92"/>
      <c r="M468" s="90"/>
      <c r="N468" s="90"/>
      <c r="O468" s="93"/>
      <c r="P468" s="90"/>
      <c r="Q468" s="93"/>
    </row>
    <row r="469" ht="15.75" customHeight="1">
      <c r="A469" s="90"/>
      <c r="B469" s="90"/>
      <c r="C469" s="90"/>
      <c r="D469" s="91"/>
      <c r="E469" s="90"/>
      <c r="F469" s="90"/>
      <c r="G469" s="90"/>
      <c r="H469" s="90"/>
      <c r="I469" s="90"/>
      <c r="J469" s="92"/>
      <c r="K469" s="92"/>
      <c r="L469" s="92"/>
      <c r="M469" s="90"/>
      <c r="N469" s="90"/>
      <c r="O469" s="93"/>
      <c r="P469" s="90"/>
      <c r="Q469" s="93"/>
    </row>
    <row r="470" ht="15.75" customHeight="1">
      <c r="A470" s="90"/>
      <c r="B470" s="90"/>
      <c r="C470" s="90"/>
      <c r="D470" s="91"/>
      <c r="E470" s="90"/>
      <c r="F470" s="90"/>
      <c r="G470" s="90"/>
      <c r="H470" s="90"/>
      <c r="I470" s="90"/>
      <c r="J470" s="92"/>
      <c r="K470" s="92"/>
      <c r="L470" s="92"/>
      <c r="M470" s="90"/>
      <c r="N470" s="90"/>
      <c r="O470" s="93"/>
      <c r="P470" s="90"/>
      <c r="Q470" s="93"/>
    </row>
    <row r="471" ht="15.75" customHeight="1">
      <c r="A471" s="90"/>
      <c r="B471" s="90"/>
      <c r="C471" s="90"/>
      <c r="D471" s="91"/>
      <c r="E471" s="90"/>
      <c r="F471" s="90"/>
      <c r="G471" s="90"/>
      <c r="H471" s="90"/>
      <c r="I471" s="90"/>
      <c r="J471" s="92"/>
      <c r="K471" s="92"/>
      <c r="L471" s="92"/>
      <c r="M471" s="90"/>
      <c r="N471" s="90"/>
      <c r="O471" s="93"/>
      <c r="P471" s="90"/>
      <c r="Q471" s="93"/>
    </row>
    <row r="472" ht="15.75" customHeight="1">
      <c r="A472" s="90"/>
      <c r="B472" s="90"/>
      <c r="C472" s="90"/>
      <c r="D472" s="91"/>
      <c r="E472" s="90"/>
      <c r="F472" s="90"/>
      <c r="G472" s="90"/>
      <c r="H472" s="90"/>
      <c r="I472" s="90"/>
      <c r="J472" s="92"/>
      <c r="K472" s="92"/>
      <c r="L472" s="92"/>
      <c r="M472" s="90"/>
      <c r="N472" s="90"/>
      <c r="O472" s="93"/>
      <c r="P472" s="90"/>
      <c r="Q472" s="93"/>
    </row>
    <row r="473" ht="15.75" customHeight="1">
      <c r="A473" s="90"/>
      <c r="B473" s="90"/>
      <c r="C473" s="90"/>
      <c r="D473" s="91"/>
      <c r="E473" s="90"/>
      <c r="F473" s="90"/>
      <c r="G473" s="90"/>
      <c r="H473" s="90"/>
      <c r="I473" s="90"/>
      <c r="J473" s="92"/>
      <c r="K473" s="92"/>
      <c r="L473" s="92"/>
      <c r="M473" s="90"/>
      <c r="N473" s="90"/>
      <c r="O473" s="93"/>
      <c r="P473" s="90"/>
      <c r="Q473" s="93"/>
    </row>
    <row r="474" ht="15.75" customHeight="1">
      <c r="A474" s="90"/>
      <c r="B474" s="90"/>
      <c r="C474" s="90"/>
      <c r="D474" s="91"/>
      <c r="E474" s="90"/>
      <c r="F474" s="90"/>
      <c r="G474" s="90"/>
      <c r="H474" s="90"/>
      <c r="I474" s="90"/>
      <c r="J474" s="92"/>
      <c r="K474" s="92"/>
      <c r="L474" s="92"/>
      <c r="M474" s="90"/>
      <c r="N474" s="90"/>
      <c r="O474" s="93"/>
      <c r="P474" s="90"/>
      <c r="Q474" s="93"/>
    </row>
    <row r="475" ht="15.75" customHeight="1">
      <c r="A475" s="90"/>
      <c r="B475" s="90"/>
      <c r="C475" s="90"/>
      <c r="D475" s="91"/>
      <c r="E475" s="90"/>
      <c r="F475" s="90"/>
      <c r="G475" s="90"/>
      <c r="H475" s="90"/>
      <c r="I475" s="90"/>
      <c r="J475" s="92"/>
      <c r="K475" s="92"/>
      <c r="L475" s="92"/>
      <c r="M475" s="90"/>
      <c r="N475" s="90"/>
      <c r="O475" s="93"/>
      <c r="P475" s="90"/>
      <c r="Q475" s="93"/>
    </row>
    <row r="476" ht="15.75" customHeight="1">
      <c r="A476" s="90"/>
      <c r="B476" s="90"/>
      <c r="C476" s="90"/>
      <c r="D476" s="91"/>
      <c r="E476" s="90"/>
      <c r="F476" s="90"/>
      <c r="G476" s="90"/>
      <c r="H476" s="90"/>
      <c r="I476" s="90"/>
      <c r="J476" s="92"/>
      <c r="K476" s="92"/>
      <c r="L476" s="92"/>
      <c r="M476" s="90"/>
      <c r="N476" s="90"/>
      <c r="O476" s="93"/>
      <c r="P476" s="90"/>
      <c r="Q476" s="93"/>
    </row>
    <row r="477" ht="15.75" customHeight="1">
      <c r="A477" s="90"/>
      <c r="B477" s="90"/>
      <c r="C477" s="90"/>
      <c r="D477" s="91"/>
      <c r="E477" s="90"/>
      <c r="F477" s="90"/>
      <c r="G477" s="90"/>
      <c r="H477" s="90"/>
      <c r="I477" s="90"/>
      <c r="J477" s="92"/>
      <c r="K477" s="92"/>
      <c r="L477" s="92"/>
      <c r="M477" s="90"/>
      <c r="N477" s="90"/>
      <c r="O477" s="93"/>
      <c r="P477" s="90"/>
      <c r="Q477" s="93"/>
    </row>
    <row r="478" ht="15.75" customHeight="1">
      <c r="A478" s="90"/>
      <c r="B478" s="90"/>
      <c r="C478" s="90"/>
      <c r="D478" s="91"/>
      <c r="E478" s="90"/>
      <c r="F478" s="90"/>
      <c r="G478" s="90"/>
      <c r="H478" s="90"/>
      <c r="I478" s="90"/>
      <c r="J478" s="92"/>
      <c r="K478" s="92"/>
      <c r="L478" s="92"/>
      <c r="M478" s="90"/>
      <c r="N478" s="90"/>
      <c r="O478" s="93"/>
      <c r="P478" s="90"/>
      <c r="Q478" s="93"/>
    </row>
    <row r="479" ht="15.75" customHeight="1">
      <c r="A479" s="90"/>
      <c r="B479" s="90"/>
      <c r="C479" s="90"/>
      <c r="D479" s="91"/>
      <c r="E479" s="90"/>
      <c r="F479" s="90"/>
      <c r="G479" s="90"/>
      <c r="H479" s="90"/>
      <c r="I479" s="90"/>
      <c r="J479" s="92"/>
      <c r="K479" s="92"/>
      <c r="L479" s="92"/>
      <c r="M479" s="90"/>
      <c r="N479" s="90"/>
      <c r="O479" s="93"/>
      <c r="P479" s="90"/>
      <c r="Q479" s="93"/>
    </row>
    <row r="480" ht="15.75" customHeight="1">
      <c r="A480" s="90"/>
      <c r="B480" s="90"/>
      <c r="C480" s="90"/>
      <c r="D480" s="91"/>
      <c r="E480" s="90"/>
      <c r="F480" s="90"/>
      <c r="G480" s="90"/>
      <c r="H480" s="90"/>
      <c r="I480" s="90"/>
      <c r="J480" s="92"/>
      <c r="K480" s="92"/>
      <c r="L480" s="92"/>
      <c r="M480" s="90"/>
      <c r="N480" s="90"/>
      <c r="O480" s="93"/>
      <c r="P480" s="90"/>
      <c r="Q480" s="93"/>
    </row>
    <row r="481" ht="15.75" customHeight="1">
      <c r="A481" s="90"/>
      <c r="B481" s="90"/>
      <c r="C481" s="90"/>
      <c r="D481" s="91"/>
      <c r="E481" s="90"/>
      <c r="F481" s="90"/>
      <c r="G481" s="90"/>
      <c r="H481" s="90"/>
      <c r="I481" s="90"/>
      <c r="J481" s="92"/>
      <c r="K481" s="92"/>
      <c r="L481" s="92"/>
      <c r="M481" s="90"/>
      <c r="N481" s="90"/>
      <c r="O481" s="93"/>
      <c r="P481" s="90"/>
      <c r="Q481" s="93"/>
    </row>
    <row r="482" ht="15.75" customHeight="1">
      <c r="A482" s="90"/>
      <c r="B482" s="90"/>
      <c r="C482" s="90"/>
      <c r="D482" s="91"/>
      <c r="E482" s="90"/>
      <c r="F482" s="90"/>
      <c r="G482" s="90"/>
      <c r="H482" s="90"/>
      <c r="I482" s="90"/>
      <c r="J482" s="92"/>
      <c r="K482" s="92"/>
      <c r="L482" s="92"/>
      <c r="M482" s="90"/>
      <c r="N482" s="90"/>
      <c r="O482" s="93"/>
      <c r="P482" s="90"/>
      <c r="Q482" s="93"/>
    </row>
    <row r="483" ht="15.75" customHeight="1">
      <c r="A483" s="90"/>
      <c r="B483" s="90"/>
      <c r="C483" s="90"/>
      <c r="D483" s="91"/>
      <c r="E483" s="90"/>
      <c r="F483" s="90"/>
      <c r="G483" s="90"/>
      <c r="H483" s="90"/>
      <c r="I483" s="90"/>
      <c r="J483" s="92"/>
      <c r="K483" s="92"/>
      <c r="L483" s="92"/>
      <c r="M483" s="90"/>
      <c r="N483" s="90"/>
      <c r="O483" s="93"/>
      <c r="P483" s="90"/>
      <c r="Q483" s="93"/>
    </row>
    <row r="484" ht="15.75" customHeight="1">
      <c r="A484" s="90"/>
      <c r="B484" s="90"/>
      <c r="C484" s="90"/>
      <c r="D484" s="91"/>
      <c r="E484" s="90"/>
      <c r="F484" s="90"/>
      <c r="G484" s="90"/>
      <c r="H484" s="90"/>
      <c r="I484" s="90"/>
      <c r="J484" s="92"/>
      <c r="K484" s="92"/>
      <c r="L484" s="92"/>
      <c r="M484" s="90"/>
      <c r="N484" s="90"/>
      <c r="O484" s="93"/>
      <c r="P484" s="90"/>
      <c r="Q484" s="93"/>
    </row>
    <row r="485" ht="15.75" customHeight="1">
      <c r="A485" s="90"/>
      <c r="B485" s="90"/>
      <c r="C485" s="90"/>
      <c r="D485" s="91"/>
      <c r="E485" s="90"/>
      <c r="F485" s="90"/>
      <c r="G485" s="90"/>
      <c r="H485" s="90"/>
      <c r="I485" s="90"/>
      <c r="J485" s="92"/>
      <c r="K485" s="92"/>
      <c r="L485" s="92"/>
      <c r="M485" s="90"/>
      <c r="N485" s="90"/>
      <c r="O485" s="93"/>
      <c r="P485" s="90"/>
      <c r="Q485" s="93"/>
    </row>
    <row r="486" ht="15.75" customHeight="1">
      <c r="A486" s="90"/>
      <c r="B486" s="90"/>
      <c r="C486" s="90"/>
      <c r="D486" s="91"/>
      <c r="E486" s="90"/>
      <c r="F486" s="90"/>
      <c r="G486" s="90"/>
      <c r="H486" s="90"/>
      <c r="I486" s="90"/>
      <c r="J486" s="92"/>
      <c r="K486" s="92"/>
      <c r="L486" s="92"/>
      <c r="M486" s="90"/>
      <c r="N486" s="90"/>
      <c r="O486" s="93"/>
      <c r="P486" s="90"/>
      <c r="Q486" s="93"/>
    </row>
    <row r="487" ht="15.75" customHeight="1">
      <c r="A487" s="90"/>
      <c r="B487" s="90"/>
      <c r="C487" s="90"/>
      <c r="D487" s="91"/>
      <c r="E487" s="90"/>
      <c r="F487" s="90"/>
      <c r="G487" s="90"/>
      <c r="H487" s="90"/>
      <c r="I487" s="90"/>
      <c r="J487" s="92"/>
      <c r="K487" s="92"/>
      <c r="L487" s="92"/>
      <c r="M487" s="90"/>
      <c r="N487" s="90"/>
      <c r="O487" s="93"/>
      <c r="P487" s="90"/>
      <c r="Q487" s="93"/>
    </row>
    <row r="488" ht="15.75" customHeight="1">
      <c r="A488" s="90"/>
      <c r="B488" s="90"/>
      <c r="C488" s="90"/>
      <c r="D488" s="91"/>
      <c r="E488" s="90"/>
      <c r="F488" s="90"/>
      <c r="G488" s="90"/>
      <c r="H488" s="90"/>
      <c r="I488" s="90"/>
      <c r="J488" s="92"/>
      <c r="K488" s="92"/>
      <c r="L488" s="92"/>
      <c r="M488" s="90"/>
      <c r="N488" s="90"/>
      <c r="O488" s="93"/>
      <c r="P488" s="90"/>
      <c r="Q488" s="93"/>
    </row>
    <row r="489" ht="15.75" customHeight="1">
      <c r="A489" s="90"/>
      <c r="B489" s="90"/>
      <c r="C489" s="90"/>
      <c r="D489" s="91"/>
      <c r="E489" s="90"/>
      <c r="F489" s="90"/>
      <c r="G489" s="90"/>
      <c r="H489" s="90"/>
      <c r="I489" s="90"/>
      <c r="J489" s="92"/>
      <c r="K489" s="92"/>
      <c r="L489" s="92"/>
      <c r="M489" s="90"/>
      <c r="N489" s="90"/>
      <c r="O489" s="93"/>
      <c r="P489" s="90"/>
      <c r="Q489" s="93"/>
    </row>
    <row r="490" ht="15.75" customHeight="1">
      <c r="A490" s="90"/>
      <c r="B490" s="90"/>
      <c r="C490" s="90"/>
      <c r="D490" s="91"/>
      <c r="E490" s="90"/>
      <c r="F490" s="90"/>
      <c r="G490" s="90"/>
      <c r="H490" s="90"/>
      <c r="I490" s="90"/>
      <c r="J490" s="92"/>
      <c r="K490" s="92"/>
      <c r="L490" s="92"/>
      <c r="M490" s="90"/>
      <c r="N490" s="90"/>
      <c r="O490" s="93"/>
      <c r="P490" s="90"/>
      <c r="Q490" s="93"/>
    </row>
    <row r="491" ht="15.75" customHeight="1">
      <c r="A491" s="90"/>
      <c r="B491" s="90"/>
      <c r="C491" s="90"/>
      <c r="D491" s="91"/>
      <c r="E491" s="90"/>
      <c r="F491" s="90"/>
      <c r="G491" s="90"/>
      <c r="H491" s="90"/>
      <c r="I491" s="90"/>
      <c r="J491" s="92"/>
      <c r="K491" s="92"/>
      <c r="L491" s="92"/>
      <c r="M491" s="90"/>
      <c r="N491" s="90"/>
      <c r="O491" s="93"/>
      <c r="P491" s="90"/>
      <c r="Q491" s="93"/>
    </row>
    <row r="492" ht="15.75" customHeight="1">
      <c r="A492" s="90"/>
      <c r="B492" s="90"/>
      <c r="C492" s="90"/>
      <c r="D492" s="91"/>
      <c r="E492" s="90"/>
      <c r="F492" s="90"/>
      <c r="G492" s="90"/>
      <c r="H492" s="90"/>
      <c r="I492" s="90"/>
      <c r="J492" s="92"/>
      <c r="K492" s="92"/>
      <c r="L492" s="92"/>
      <c r="M492" s="90"/>
      <c r="N492" s="90"/>
      <c r="O492" s="93"/>
      <c r="P492" s="90"/>
      <c r="Q492" s="93"/>
    </row>
    <row r="493" ht="15.75" customHeight="1">
      <c r="A493" s="90"/>
      <c r="B493" s="90"/>
      <c r="C493" s="90"/>
      <c r="D493" s="91"/>
      <c r="E493" s="90"/>
      <c r="F493" s="90"/>
      <c r="G493" s="90"/>
      <c r="H493" s="90"/>
      <c r="I493" s="90"/>
      <c r="J493" s="92"/>
      <c r="K493" s="92"/>
      <c r="L493" s="92"/>
      <c r="M493" s="90"/>
      <c r="N493" s="90"/>
      <c r="O493" s="93"/>
      <c r="P493" s="90"/>
      <c r="Q493" s="93"/>
    </row>
    <row r="494" ht="15.75" customHeight="1">
      <c r="A494" s="90"/>
      <c r="B494" s="90"/>
      <c r="C494" s="90"/>
      <c r="D494" s="91"/>
      <c r="E494" s="90"/>
      <c r="F494" s="90"/>
      <c r="G494" s="90"/>
      <c r="H494" s="90"/>
      <c r="I494" s="90"/>
      <c r="J494" s="92"/>
      <c r="K494" s="92"/>
      <c r="L494" s="92"/>
      <c r="M494" s="90"/>
      <c r="N494" s="90"/>
      <c r="O494" s="93"/>
      <c r="P494" s="90"/>
      <c r="Q494" s="93"/>
    </row>
    <row r="495" ht="15.75" customHeight="1">
      <c r="A495" s="90"/>
      <c r="B495" s="90"/>
      <c r="C495" s="90"/>
      <c r="D495" s="91"/>
      <c r="E495" s="90"/>
      <c r="F495" s="90"/>
      <c r="G495" s="90"/>
      <c r="H495" s="90"/>
      <c r="I495" s="90"/>
      <c r="J495" s="92"/>
      <c r="K495" s="92"/>
      <c r="L495" s="92"/>
      <c r="M495" s="90"/>
      <c r="N495" s="90"/>
      <c r="O495" s="93"/>
      <c r="P495" s="90"/>
      <c r="Q495" s="93"/>
    </row>
    <row r="496" ht="15.75" customHeight="1">
      <c r="A496" s="90"/>
      <c r="B496" s="90"/>
      <c r="C496" s="90"/>
      <c r="D496" s="91"/>
      <c r="E496" s="90"/>
      <c r="F496" s="90"/>
      <c r="G496" s="90"/>
      <c r="H496" s="90"/>
      <c r="I496" s="90"/>
      <c r="J496" s="92"/>
      <c r="K496" s="92"/>
      <c r="L496" s="92"/>
      <c r="M496" s="90"/>
      <c r="N496" s="90"/>
      <c r="O496" s="93"/>
      <c r="P496" s="90"/>
      <c r="Q496" s="93"/>
    </row>
    <row r="497" ht="15.75" customHeight="1">
      <c r="A497" s="90"/>
      <c r="B497" s="90"/>
      <c r="C497" s="90"/>
      <c r="D497" s="91"/>
      <c r="E497" s="90"/>
      <c r="F497" s="90"/>
      <c r="G497" s="90"/>
      <c r="H497" s="90"/>
      <c r="I497" s="90"/>
      <c r="J497" s="92"/>
      <c r="K497" s="92"/>
      <c r="L497" s="92"/>
      <c r="M497" s="90"/>
      <c r="N497" s="90"/>
      <c r="O497" s="93"/>
      <c r="P497" s="90"/>
      <c r="Q497" s="93"/>
    </row>
    <row r="498" ht="15.75" customHeight="1">
      <c r="A498" s="90"/>
      <c r="B498" s="90"/>
      <c r="C498" s="90"/>
      <c r="D498" s="91"/>
      <c r="E498" s="90"/>
      <c r="F498" s="90"/>
      <c r="G498" s="90"/>
      <c r="H498" s="90"/>
      <c r="I498" s="90"/>
      <c r="J498" s="92"/>
      <c r="K498" s="92"/>
      <c r="L498" s="92"/>
      <c r="M498" s="90"/>
      <c r="N498" s="90"/>
      <c r="O498" s="93"/>
      <c r="P498" s="90"/>
      <c r="Q498" s="93"/>
    </row>
    <row r="499" ht="15.75" customHeight="1">
      <c r="A499" s="90"/>
      <c r="B499" s="90"/>
      <c r="C499" s="90"/>
      <c r="D499" s="91"/>
      <c r="E499" s="90"/>
      <c r="F499" s="90"/>
      <c r="G499" s="90"/>
      <c r="H499" s="90"/>
      <c r="I499" s="90"/>
      <c r="J499" s="92"/>
      <c r="K499" s="92"/>
      <c r="L499" s="92"/>
      <c r="M499" s="90"/>
      <c r="N499" s="90"/>
      <c r="O499" s="93"/>
      <c r="P499" s="90"/>
      <c r="Q499" s="93"/>
    </row>
    <row r="500" ht="15.75" customHeight="1">
      <c r="A500" s="90"/>
      <c r="B500" s="90"/>
      <c r="C500" s="90"/>
      <c r="D500" s="91"/>
      <c r="E500" s="90"/>
      <c r="F500" s="90"/>
      <c r="G500" s="90"/>
      <c r="H500" s="90"/>
      <c r="I500" s="90"/>
      <c r="J500" s="92"/>
      <c r="K500" s="92"/>
      <c r="L500" s="92"/>
      <c r="M500" s="90"/>
      <c r="N500" s="90"/>
      <c r="O500" s="93"/>
      <c r="P500" s="90"/>
      <c r="Q500" s="93"/>
    </row>
    <row r="501" ht="15.75" customHeight="1">
      <c r="A501" s="90"/>
      <c r="B501" s="90"/>
      <c r="C501" s="90"/>
      <c r="D501" s="91"/>
      <c r="E501" s="90"/>
      <c r="F501" s="90"/>
      <c r="G501" s="90"/>
      <c r="H501" s="90"/>
      <c r="I501" s="90"/>
      <c r="J501" s="92"/>
      <c r="K501" s="92"/>
      <c r="L501" s="92"/>
      <c r="M501" s="90"/>
      <c r="N501" s="90"/>
      <c r="O501" s="93"/>
      <c r="P501" s="90"/>
      <c r="Q501" s="93"/>
    </row>
    <row r="502" ht="15.75" customHeight="1">
      <c r="A502" s="90"/>
      <c r="B502" s="90"/>
      <c r="C502" s="90"/>
      <c r="D502" s="91"/>
      <c r="E502" s="90"/>
      <c r="F502" s="90"/>
      <c r="G502" s="90"/>
      <c r="H502" s="90"/>
      <c r="I502" s="90"/>
      <c r="J502" s="92"/>
      <c r="K502" s="92"/>
      <c r="L502" s="92"/>
      <c r="M502" s="90"/>
      <c r="N502" s="90"/>
      <c r="O502" s="93"/>
      <c r="P502" s="90"/>
      <c r="Q502" s="93"/>
    </row>
    <row r="503" ht="15.75" customHeight="1">
      <c r="Q503" s="133"/>
    </row>
    <row r="504" ht="15.75" customHeight="1">
      <c r="Q504" s="133"/>
    </row>
    <row r="505" ht="15.75" customHeight="1">
      <c r="Q505" s="133"/>
    </row>
    <row r="506" ht="15.75" customHeight="1">
      <c r="Q506" s="133"/>
    </row>
    <row r="507" ht="15.75" customHeight="1">
      <c r="Q507" s="133"/>
    </row>
    <row r="508" ht="15.75" customHeight="1">
      <c r="Q508" s="133"/>
    </row>
    <row r="509" ht="15.75" customHeight="1">
      <c r="Q509" s="133"/>
    </row>
    <row r="510" ht="15.75" customHeight="1">
      <c r="Q510" s="133"/>
    </row>
    <row r="511" ht="15.75" customHeight="1">
      <c r="Q511" s="133"/>
    </row>
    <row r="512" ht="15.75" customHeight="1">
      <c r="Q512" s="133"/>
    </row>
    <row r="513" ht="15.75" customHeight="1">
      <c r="Q513" s="133"/>
    </row>
    <row r="514" ht="15.75" customHeight="1">
      <c r="Q514" s="133"/>
    </row>
    <row r="515" ht="15.75" customHeight="1">
      <c r="Q515" s="133"/>
    </row>
    <row r="516" ht="15.75" customHeight="1">
      <c r="Q516" s="133"/>
    </row>
    <row r="517" ht="15.75" customHeight="1">
      <c r="Q517" s="133"/>
    </row>
    <row r="518" ht="15.75" customHeight="1">
      <c r="Q518" s="133"/>
    </row>
    <row r="519" ht="15.75" customHeight="1">
      <c r="Q519" s="133"/>
    </row>
    <row r="520" ht="15.75" customHeight="1">
      <c r="Q520" s="133"/>
    </row>
    <row r="521" ht="15.75" customHeight="1">
      <c r="Q521" s="133"/>
    </row>
    <row r="522" ht="15.75" customHeight="1">
      <c r="Q522" s="133"/>
    </row>
    <row r="523" ht="15.75" customHeight="1">
      <c r="Q523" s="133"/>
    </row>
    <row r="524" ht="15.75" customHeight="1">
      <c r="Q524" s="133"/>
    </row>
    <row r="525" ht="15.75" customHeight="1">
      <c r="Q525" s="133"/>
    </row>
    <row r="526" ht="15.75" customHeight="1">
      <c r="Q526" s="133"/>
    </row>
    <row r="527" ht="15.75" customHeight="1">
      <c r="Q527" s="133"/>
    </row>
    <row r="528" ht="15.75" customHeight="1">
      <c r="Q528" s="133"/>
    </row>
    <row r="529" ht="15.75" customHeight="1">
      <c r="Q529" s="133"/>
    </row>
    <row r="530" ht="15.75" customHeight="1">
      <c r="Q530" s="133"/>
    </row>
    <row r="531" ht="15.75" customHeight="1">
      <c r="Q531" s="133"/>
    </row>
    <row r="532" ht="15.75" customHeight="1">
      <c r="Q532" s="133"/>
    </row>
    <row r="533" ht="15.75" customHeight="1">
      <c r="Q533" s="133"/>
    </row>
    <row r="534" ht="15.75" customHeight="1">
      <c r="Q534" s="133"/>
    </row>
    <row r="535" ht="15.75" customHeight="1">
      <c r="Q535" s="133"/>
    </row>
    <row r="536" ht="15.75" customHeight="1">
      <c r="Q536" s="133"/>
    </row>
    <row r="537" ht="15.75" customHeight="1">
      <c r="Q537" s="133"/>
    </row>
    <row r="538" ht="15.75" customHeight="1">
      <c r="Q538" s="133"/>
    </row>
    <row r="539" ht="15.75" customHeight="1">
      <c r="Q539" s="133"/>
    </row>
    <row r="540" ht="15.75" customHeight="1">
      <c r="Q540" s="133"/>
    </row>
    <row r="541" ht="15.75" customHeight="1">
      <c r="Q541" s="133"/>
    </row>
    <row r="542" ht="15.75" customHeight="1">
      <c r="Q542" s="133"/>
    </row>
    <row r="543" ht="15.75" customHeight="1">
      <c r="Q543" s="133"/>
    </row>
    <row r="544" ht="15.75" customHeight="1">
      <c r="Q544" s="133"/>
    </row>
    <row r="545" ht="15.75" customHeight="1">
      <c r="Q545" s="133"/>
    </row>
    <row r="546" ht="15.75" customHeight="1">
      <c r="Q546" s="133"/>
    </row>
    <row r="547" ht="15.75" customHeight="1">
      <c r="Q547" s="133"/>
    </row>
    <row r="548" ht="15.75" customHeight="1">
      <c r="Q548" s="133"/>
    </row>
    <row r="549" ht="15.75" customHeight="1">
      <c r="Q549" s="133"/>
    </row>
    <row r="550" ht="15.75" customHeight="1">
      <c r="Q550" s="133"/>
    </row>
    <row r="551" ht="15.75" customHeight="1">
      <c r="Q551" s="133"/>
    </row>
    <row r="552" ht="15.75" customHeight="1">
      <c r="Q552" s="133"/>
    </row>
    <row r="553" ht="15.75" customHeight="1">
      <c r="Q553" s="133"/>
    </row>
    <row r="554" ht="15.75" customHeight="1">
      <c r="Q554" s="133"/>
    </row>
    <row r="555" ht="15.75" customHeight="1">
      <c r="Q555" s="133"/>
    </row>
    <row r="556" ht="15.75" customHeight="1">
      <c r="Q556" s="133"/>
    </row>
    <row r="557" ht="15.75" customHeight="1">
      <c r="Q557" s="133"/>
    </row>
    <row r="558" ht="15.75" customHeight="1">
      <c r="Q558" s="133"/>
    </row>
    <row r="559" ht="15.75" customHeight="1">
      <c r="Q559" s="133"/>
    </row>
    <row r="560" ht="15.75" customHeight="1">
      <c r="Q560" s="133"/>
    </row>
    <row r="561" ht="15.75" customHeight="1">
      <c r="Q561" s="133"/>
    </row>
    <row r="562" ht="15.75" customHeight="1">
      <c r="Q562" s="133"/>
    </row>
    <row r="563" ht="15.75" customHeight="1">
      <c r="Q563" s="133"/>
    </row>
    <row r="564" ht="15.75" customHeight="1">
      <c r="Q564" s="133"/>
    </row>
    <row r="565" ht="15.75" customHeight="1">
      <c r="Q565" s="133"/>
    </row>
    <row r="566" ht="15.75" customHeight="1">
      <c r="Q566" s="133"/>
    </row>
    <row r="567" ht="15.75" customHeight="1">
      <c r="Q567" s="133"/>
    </row>
    <row r="568" ht="15.75" customHeight="1">
      <c r="Q568" s="133"/>
    </row>
    <row r="569" ht="15.75" customHeight="1">
      <c r="Q569" s="133"/>
    </row>
    <row r="570" ht="15.75" customHeight="1">
      <c r="Q570" s="133"/>
    </row>
    <row r="571" ht="15.75" customHeight="1">
      <c r="Q571" s="133"/>
    </row>
    <row r="572" ht="15.75" customHeight="1">
      <c r="Q572" s="133"/>
    </row>
    <row r="573" ht="15.75" customHeight="1">
      <c r="Q573" s="133"/>
    </row>
    <row r="574" ht="15.75" customHeight="1">
      <c r="Q574" s="133"/>
    </row>
    <row r="575" ht="15.75" customHeight="1">
      <c r="Q575" s="133"/>
    </row>
    <row r="576" ht="15.75" customHeight="1">
      <c r="Q576" s="133"/>
    </row>
    <row r="577" ht="15.75" customHeight="1">
      <c r="Q577" s="133"/>
    </row>
    <row r="578" ht="15.75" customHeight="1">
      <c r="Q578" s="133"/>
    </row>
    <row r="579" ht="15.75" customHeight="1">
      <c r="Q579" s="133"/>
    </row>
    <row r="580" ht="15.75" customHeight="1">
      <c r="Q580" s="133"/>
    </row>
    <row r="581" ht="15.75" customHeight="1">
      <c r="Q581" s="133"/>
    </row>
    <row r="582" ht="15.75" customHeight="1">
      <c r="Q582" s="133"/>
    </row>
    <row r="583" ht="15.75" customHeight="1">
      <c r="Q583" s="133"/>
    </row>
    <row r="584" ht="15.75" customHeight="1">
      <c r="Q584" s="133"/>
    </row>
    <row r="585" ht="15.75" customHeight="1">
      <c r="Q585" s="133"/>
    </row>
    <row r="586" ht="15.75" customHeight="1">
      <c r="Q586" s="133"/>
    </row>
    <row r="587" ht="15.75" customHeight="1">
      <c r="Q587" s="133"/>
    </row>
    <row r="588" ht="15.75" customHeight="1">
      <c r="Q588" s="133"/>
    </row>
    <row r="589" ht="15.75" customHeight="1">
      <c r="Q589" s="133"/>
    </row>
    <row r="590" ht="15.75" customHeight="1">
      <c r="Q590" s="133"/>
    </row>
    <row r="591" ht="15.75" customHeight="1">
      <c r="Q591" s="133"/>
    </row>
    <row r="592" ht="15.75" customHeight="1">
      <c r="Q592" s="133"/>
    </row>
    <row r="593" ht="15.75" customHeight="1">
      <c r="Q593" s="133"/>
    </row>
    <row r="594" ht="15.75" customHeight="1">
      <c r="Q594" s="133"/>
    </row>
    <row r="595" ht="15.75" customHeight="1">
      <c r="Q595" s="133"/>
    </row>
    <row r="596" ht="15.75" customHeight="1">
      <c r="Q596" s="133"/>
    </row>
    <row r="597" ht="15.75" customHeight="1">
      <c r="Q597" s="133"/>
    </row>
    <row r="598" ht="15.75" customHeight="1">
      <c r="Q598" s="133"/>
    </row>
    <row r="599" ht="15.75" customHeight="1">
      <c r="Q599" s="133"/>
    </row>
    <row r="600" ht="15.75" customHeight="1">
      <c r="Q600" s="133"/>
    </row>
    <row r="601" ht="15.75" customHeight="1">
      <c r="Q601" s="133"/>
    </row>
    <row r="602" ht="15.75" customHeight="1">
      <c r="Q602" s="133"/>
    </row>
    <row r="603" ht="15.75" customHeight="1">
      <c r="Q603" s="133"/>
    </row>
    <row r="604" ht="15.75" customHeight="1">
      <c r="Q604" s="133"/>
    </row>
    <row r="605" ht="15.75" customHeight="1">
      <c r="Q605" s="133"/>
    </row>
    <row r="606" ht="15.75" customHeight="1">
      <c r="Q606" s="133"/>
    </row>
    <row r="607" ht="15.75" customHeight="1">
      <c r="Q607" s="133"/>
    </row>
    <row r="608" ht="15.75" customHeight="1">
      <c r="Q608" s="133"/>
    </row>
    <row r="609" ht="15.75" customHeight="1">
      <c r="Q609" s="133"/>
    </row>
    <row r="610" ht="15.75" customHeight="1">
      <c r="Q610" s="133"/>
    </row>
    <row r="611" ht="15.75" customHeight="1">
      <c r="Q611" s="133"/>
    </row>
    <row r="612" ht="15.75" customHeight="1">
      <c r="Q612" s="133"/>
    </row>
    <row r="613" ht="15.75" customHeight="1">
      <c r="Q613" s="133"/>
    </row>
    <row r="614" ht="15.75" customHeight="1">
      <c r="Q614" s="133"/>
    </row>
    <row r="615" ht="15.75" customHeight="1">
      <c r="Q615" s="133"/>
    </row>
    <row r="616" ht="15.75" customHeight="1">
      <c r="Q616" s="133"/>
    </row>
    <row r="617" ht="15.75" customHeight="1">
      <c r="Q617" s="133"/>
    </row>
    <row r="618" ht="15.75" customHeight="1">
      <c r="Q618" s="133"/>
    </row>
    <row r="619" ht="15.75" customHeight="1">
      <c r="Q619" s="133"/>
    </row>
    <row r="620" ht="15.75" customHeight="1">
      <c r="Q620" s="133"/>
    </row>
    <row r="621" ht="15.75" customHeight="1">
      <c r="Q621" s="133"/>
    </row>
    <row r="622" ht="15.75" customHeight="1">
      <c r="Q622" s="133"/>
    </row>
    <row r="623" ht="15.75" customHeight="1">
      <c r="Q623" s="133"/>
    </row>
    <row r="624" ht="15.75" customHeight="1">
      <c r="Q624" s="133"/>
    </row>
    <row r="625" ht="15.75" customHeight="1">
      <c r="Q625" s="133"/>
    </row>
    <row r="626" ht="15.75" customHeight="1">
      <c r="Q626" s="133"/>
    </row>
    <row r="627" ht="15.75" customHeight="1">
      <c r="Q627" s="133"/>
    </row>
    <row r="628" ht="15.75" customHeight="1">
      <c r="Q628" s="133"/>
    </row>
    <row r="629" ht="15.75" customHeight="1">
      <c r="Q629" s="133"/>
    </row>
    <row r="630" ht="15.75" customHeight="1">
      <c r="Q630" s="133"/>
    </row>
    <row r="631" ht="15.75" customHeight="1">
      <c r="Q631" s="133"/>
    </row>
    <row r="632" ht="15.75" customHeight="1">
      <c r="Q632" s="133"/>
    </row>
    <row r="633" ht="15.75" customHeight="1">
      <c r="Q633" s="133"/>
    </row>
    <row r="634" ht="15.75" customHeight="1">
      <c r="Q634" s="133"/>
    </row>
    <row r="635" ht="15.75" customHeight="1">
      <c r="Q635" s="133"/>
    </row>
    <row r="636" ht="15.75" customHeight="1">
      <c r="Q636" s="133"/>
    </row>
    <row r="637" ht="15.75" customHeight="1">
      <c r="Q637" s="133"/>
    </row>
    <row r="638" ht="15.75" customHeight="1">
      <c r="Q638" s="133"/>
    </row>
    <row r="639" ht="15.75" customHeight="1">
      <c r="Q639" s="133"/>
    </row>
    <row r="640" ht="15.75" customHeight="1">
      <c r="Q640" s="133"/>
    </row>
    <row r="641" ht="15.75" customHeight="1">
      <c r="Q641" s="133"/>
    </row>
    <row r="642" ht="15.75" customHeight="1">
      <c r="Q642" s="133"/>
    </row>
    <row r="643" ht="15.75" customHeight="1">
      <c r="Q643" s="133"/>
    </row>
    <row r="644" ht="15.75" customHeight="1">
      <c r="Q644" s="133"/>
    </row>
    <row r="645" ht="15.75" customHeight="1">
      <c r="Q645" s="133"/>
    </row>
    <row r="646" ht="15.75" customHeight="1">
      <c r="Q646" s="133"/>
    </row>
    <row r="647" ht="15.75" customHeight="1">
      <c r="Q647" s="133"/>
    </row>
    <row r="648" ht="15.75" customHeight="1">
      <c r="Q648" s="133"/>
    </row>
    <row r="649" ht="15.75" customHeight="1">
      <c r="Q649" s="133"/>
    </row>
    <row r="650" ht="15.75" customHeight="1">
      <c r="Q650" s="133"/>
    </row>
    <row r="651" ht="15.75" customHeight="1">
      <c r="Q651" s="133"/>
    </row>
    <row r="652" ht="15.75" customHeight="1">
      <c r="Q652" s="133"/>
    </row>
    <row r="653" ht="15.75" customHeight="1">
      <c r="Q653" s="133"/>
    </row>
    <row r="654" ht="15.75" customHeight="1">
      <c r="Q654" s="133"/>
    </row>
    <row r="655" ht="15.75" customHeight="1">
      <c r="Q655" s="133"/>
    </row>
    <row r="656" ht="15.75" customHeight="1">
      <c r="Q656" s="133"/>
    </row>
    <row r="657" ht="15.75" customHeight="1">
      <c r="Q657" s="133"/>
    </row>
    <row r="658" ht="15.75" customHeight="1">
      <c r="Q658" s="133"/>
    </row>
    <row r="659" ht="15.75" customHeight="1">
      <c r="Q659" s="133"/>
    </row>
    <row r="660" ht="15.75" customHeight="1">
      <c r="Q660" s="133"/>
    </row>
    <row r="661" ht="15.75" customHeight="1">
      <c r="Q661" s="133"/>
    </row>
    <row r="662" ht="15.75" customHeight="1">
      <c r="Q662" s="133"/>
    </row>
    <row r="663" ht="15.75" customHeight="1">
      <c r="Q663" s="133"/>
    </row>
    <row r="664" ht="15.75" customHeight="1">
      <c r="Q664" s="133"/>
    </row>
    <row r="665" ht="15.75" customHeight="1">
      <c r="Q665" s="133"/>
    </row>
    <row r="666" ht="15.75" customHeight="1">
      <c r="Q666" s="133"/>
    </row>
    <row r="667" ht="15.75" customHeight="1">
      <c r="Q667" s="133"/>
    </row>
    <row r="668" ht="15.75" customHeight="1">
      <c r="Q668" s="133"/>
    </row>
    <row r="669" ht="15.75" customHeight="1">
      <c r="Q669" s="133"/>
    </row>
    <row r="670" ht="15.75" customHeight="1">
      <c r="Q670" s="133"/>
    </row>
    <row r="671" ht="15.75" customHeight="1">
      <c r="Q671" s="133"/>
    </row>
    <row r="672" ht="15.75" customHeight="1">
      <c r="Q672" s="133"/>
    </row>
    <row r="673" ht="15.75" customHeight="1">
      <c r="Q673" s="133"/>
    </row>
    <row r="674" ht="15.75" customHeight="1">
      <c r="Q674" s="133"/>
    </row>
    <row r="675" ht="15.75" customHeight="1">
      <c r="Q675" s="133"/>
    </row>
    <row r="676" ht="15.75" customHeight="1">
      <c r="Q676" s="133"/>
    </row>
    <row r="677" ht="15.75" customHeight="1">
      <c r="Q677" s="133"/>
    </row>
    <row r="678" ht="15.75" customHeight="1">
      <c r="Q678" s="133"/>
    </row>
    <row r="679" ht="15.75" customHeight="1">
      <c r="Q679" s="133"/>
    </row>
    <row r="680" ht="15.75" customHeight="1">
      <c r="Q680" s="133"/>
    </row>
    <row r="681" ht="15.75" customHeight="1">
      <c r="Q681" s="133"/>
    </row>
    <row r="682" ht="15.75" customHeight="1">
      <c r="Q682" s="133"/>
    </row>
    <row r="683" ht="15.75" customHeight="1">
      <c r="Q683" s="133"/>
    </row>
    <row r="684" ht="15.75" customHeight="1">
      <c r="Q684" s="133"/>
    </row>
    <row r="685" ht="15.75" customHeight="1">
      <c r="Q685" s="133"/>
    </row>
    <row r="686" ht="15.75" customHeight="1">
      <c r="Q686" s="133"/>
    </row>
    <row r="687" ht="15.75" customHeight="1">
      <c r="Q687" s="133"/>
    </row>
    <row r="688" ht="15.75" customHeight="1">
      <c r="Q688" s="133"/>
    </row>
    <row r="689" ht="15.75" customHeight="1">
      <c r="Q689" s="133"/>
    </row>
    <row r="690" ht="15.75" customHeight="1">
      <c r="Q690" s="133"/>
    </row>
    <row r="691" ht="15.75" customHeight="1">
      <c r="Q691" s="133"/>
    </row>
    <row r="692" ht="15.75" customHeight="1">
      <c r="Q692" s="133"/>
    </row>
    <row r="693" ht="15.75" customHeight="1">
      <c r="Q693" s="133"/>
    </row>
    <row r="694" ht="15.75" customHeight="1">
      <c r="Q694" s="133"/>
    </row>
    <row r="695" ht="15.75" customHeight="1">
      <c r="Q695" s="133"/>
    </row>
    <row r="696" ht="15.75" customHeight="1">
      <c r="Q696" s="133"/>
    </row>
    <row r="697" ht="15.75" customHeight="1">
      <c r="Q697" s="133"/>
    </row>
    <row r="698" ht="15.75" customHeight="1">
      <c r="Q698" s="133"/>
    </row>
    <row r="699" ht="15.75" customHeight="1">
      <c r="Q699" s="133"/>
    </row>
    <row r="700" ht="15.75" customHeight="1">
      <c r="Q700" s="133"/>
    </row>
    <row r="701" ht="15.75" customHeight="1">
      <c r="Q701" s="133"/>
    </row>
    <row r="702" ht="15.75" customHeight="1">
      <c r="Q702" s="133"/>
    </row>
    <row r="703" ht="15.75" customHeight="1">
      <c r="Q703" s="133"/>
    </row>
    <row r="704" ht="15.75" customHeight="1">
      <c r="Q704" s="133"/>
    </row>
    <row r="705" ht="15.75" customHeight="1">
      <c r="Q705" s="133"/>
    </row>
    <row r="706" ht="15.75" customHeight="1">
      <c r="Q706" s="133"/>
    </row>
    <row r="707" ht="15.75" customHeight="1">
      <c r="Q707" s="133"/>
    </row>
    <row r="708" ht="15.75" customHeight="1">
      <c r="Q708" s="133"/>
    </row>
    <row r="709" ht="15.75" customHeight="1">
      <c r="Q709" s="133"/>
    </row>
    <row r="710" ht="15.75" customHeight="1">
      <c r="Q710" s="133"/>
    </row>
    <row r="711" ht="15.75" customHeight="1">
      <c r="Q711" s="133"/>
    </row>
    <row r="712" ht="15.75" customHeight="1">
      <c r="Q712" s="133"/>
    </row>
    <row r="713" ht="15.75" customHeight="1">
      <c r="Q713" s="133"/>
    </row>
    <row r="714" ht="15.75" customHeight="1">
      <c r="Q714" s="133"/>
    </row>
    <row r="715" ht="15.75" customHeight="1">
      <c r="Q715" s="133"/>
    </row>
    <row r="716" ht="15.75" customHeight="1">
      <c r="Q716" s="133"/>
    </row>
    <row r="717" ht="15.75" customHeight="1">
      <c r="Q717" s="133"/>
    </row>
    <row r="718" ht="15.75" customHeight="1">
      <c r="Q718" s="133"/>
    </row>
    <row r="719" ht="15.75" customHeight="1">
      <c r="Q719" s="133"/>
    </row>
    <row r="720" ht="15.75" customHeight="1">
      <c r="Q720" s="133"/>
    </row>
    <row r="721" ht="15.75" customHeight="1">
      <c r="Q721" s="133"/>
    </row>
    <row r="722" ht="15.75" customHeight="1">
      <c r="Q722" s="133"/>
    </row>
    <row r="723" ht="15.75" customHeight="1">
      <c r="Q723" s="133"/>
    </row>
    <row r="724" ht="15.75" customHeight="1">
      <c r="Q724" s="133"/>
    </row>
    <row r="725" ht="15.75" customHeight="1">
      <c r="Q725" s="133"/>
    </row>
    <row r="726" ht="15.75" customHeight="1">
      <c r="Q726" s="133"/>
    </row>
    <row r="727" ht="15.75" customHeight="1">
      <c r="Q727" s="133"/>
    </row>
    <row r="728" ht="15.75" customHeight="1">
      <c r="Q728" s="133"/>
    </row>
    <row r="729" ht="15.75" customHeight="1">
      <c r="Q729" s="133"/>
    </row>
    <row r="730" ht="15.75" customHeight="1">
      <c r="Q730" s="133"/>
    </row>
    <row r="731" ht="15.75" customHeight="1">
      <c r="Q731" s="133"/>
    </row>
    <row r="732" ht="15.75" customHeight="1">
      <c r="Q732" s="133"/>
    </row>
    <row r="733" ht="15.75" customHeight="1">
      <c r="Q733" s="133"/>
    </row>
    <row r="734" ht="15.75" customHeight="1">
      <c r="Q734" s="133"/>
    </row>
    <row r="735" ht="15.75" customHeight="1">
      <c r="Q735" s="133"/>
    </row>
    <row r="736" ht="15.75" customHeight="1">
      <c r="Q736" s="133"/>
    </row>
    <row r="737" ht="15.75" customHeight="1">
      <c r="Q737" s="133"/>
    </row>
    <row r="738" ht="15.75" customHeight="1">
      <c r="Q738" s="133"/>
    </row>
    <row r="739" ht="15.75" customHeight="1">
      <c r="Q739" s="133"/>
    </row>
    <row r="740" ht="15.75" customHeight="1">
      <c r="Q740" s="133"/>
    </row>
    <row r="741" ht="15.75" customHeight="1">
      <c r="Q741" s="133"/>
    </row>
    <row r="742" ht="15.75" customHeight="1">
      <c r="Q742" s="133"/>
    </row>
    <row r="743" ht="15.75" customHeight="1">
      <c r="Q743" s="133"/>
    </row>
    <row r="744" ht="15.75" customHeight="1">
      <c r="Q744" s="133"/>
    </row>
    <row r="745" ht="15.75" customHeight="1">
      <c r="Q745" s="133"/>
    </row>
    <row r="746" ht="15.75" customHeight="1">
      <c r="Q746" s="133"/>
    </row>
    <row r="747" ht="15.75" customHeight="1">
      <c r="Q747" s="133"/>
    </row>
    <row r="748" ht="15.75" customHeight="1">
      <c r="Q748" s="133"/>
    </row>
    <row r="749" ht="15.75" customHeight="1">
      <c r="Q749" s="133"/>
    </row>
    <row r="750" ht="15.75" customHeight="1">
      <c r="Q750" s="133"/>
    </row>
    <row r="751" ht="15.75" customHeight="1">
      <c r="Q751" s="133"/>
    </row>
    <row r="752" ht="15.75" customHeight="1">
      <c r="Q752" s="133"/>
    </row>
    <row r="753" ht="15.75" customHeight="1">
      <c r="Q753" s="133"/>
    </row>
    <row r="754" ht="15.75" customHeight="1">
      <c r="Q754" s="133"/>
    </row>
    <row r="755" ht="15.75" customHeight="1">
      <c r="Q755" s="133"/>
    </row>
    <row r="756" ht="15.75" customHeight="1">
      <c r="Q756" s="133"/>
    </row>
    <row r="757" ht="15.75" customHeight="1">
      <c r="Q757" s="133"/>
    </row>
    <row r="758" ht="15.75" customHeight="1">
      <c r="Q758" s="133"/>
    </row>
    <row r="759" ht="15.75" customHeight="1">
      <c r="Q759" s="133"/>
    </row>
    <row r="760" ht="15.75" customHeight="1">
      <c r="Q760" s="133"/>
    </row>
    <row r="761" ht="15.75" customHeight="1">
      <c r="Q761" s="133"/>
    </row>
    <row r="762" ht="15.75" customHeight="1">
      <c r="Q762" s="133"/>
    </row>
    <row r="763" ht="15.75" customHeight="1">
      <c r="Q763" s="133"/>
    </row>
    <row r="764" ht="15.75" customHeight="1">
      <c r="Q764" s="133"/>
    </row>
    <row r="765" ht="15.75" customHeight="1">
      <c r="Q765" s="133"/>
    </row>
    <row r="766" ht="15.75" customHeight="1">
      <c r="Q766" s="133"/>
    </row>
    <row r="767" ht="15.75" customHeight="1">
      <c r="Q767" s="133"/>
    </row>
    <row r="768" ht="15.75" customHeight="1">
      <c r="Q768" s="133"/>
    </row>
    <row r="769" ht="15.75" customHeight="1">
      <c r="Q769" s="133"/>
    </row>
    <row r="770" ht="15.75" customHeight="1">
      <c r="Q770" s="133"/>
    </row>
    <row r="771" ht="15.75" customHeight="1">
      <c r="Q771" s="133"/>
    </row>
    <row r="772" ht="15.75" customHeight="1">
      <c r="Q772" s="133"/>
    </row>
    <row r="773" ht="15.75" customHeight="1">
      <c r="Q773" s="133"/>
    </row>
    <row r="774" ht="15.75" customHeight="1">
      <c r="Q774" s="133"/>
    </row>
    <row r="775" ht="15.75" customHeight="1">
      <c r="Q775" s="133"/>
    </row>
    <row r="776" ht="15.75" customHeight="1">
      <c r="Q776" s="133"/>
    </row>
    <row r="777" ht="15.75" customHeight="1">
      <c r="Q777" s="133"/>
    </row>
    <row r="778" ht="15.75" customHeight="1">
      <c r="Q778" s="133"/>
    </row>
    <row r="779" ht="15.75" customHeight="1">
      <c r="Q779" s="133"/>
    </row>
    <row r="780" ht="15.75" customHeight="1">
      <c r="Q780" s="133"/>
    </row>
    <row r="781" ht="15.75" customHeight="1">
      <c r="Q781" s="133"/>
    </row>
    <row r="782" ht="15.75" customHeight="1">
      <c r="Q782" s="133"/>
    </row>
    <row r="783" ht="15.75" customHeight="1">
      <c r="Q783" s="133"/>
    </row>
    <row r="784" ht="15.75" customHeight="1">
      <c r="Q784" s="133"/>
    </row>
    <row r="785" ht="15.75" customHeight="1">
      <c r="Q785" s="133"/>
    </row>
    <row r="786" ht="15.75" customHeight="1">
      <c r="Q786" s="133"/>
    </row>
    <row r="787" ht="15.75" customHeight="1">
      <c r="Q787" s="133"/>
    </row>
    <row r="788" ht="15.75" customHeight="1">
      <c r="Q788" s="133"/>
    </row>
    <row r="789" ht="15.75" customHeight="1">
      <c r="Q789" s="133"/>
    </row>
    <row r="790" ht="15.75" customHeight="1">
      <c r="Q790" s="133"/>
    </row>
    <row r="791" ht="15.75" customHeight="1">
      <c r="Q791" s="133"/>
    </row>
    <row r="792" ht="15.75" customHeight="1">
      <c r="Q792" s="133"/>
    </row>
    <row r="793" ht="15.75" customHeight="1">
      <c r="Q793" s="133"/>
    </row>
    <row r="794" ht="15.75" customHeight="1">
      <c r="Q794" s="133"/>
    </row>
    <row r="795" ht="15.75" customHeight="1">
      <c r="Q795" s="133"/>
    </row>
    <row r="796" ht="15.75" customHeight="1">
      <c r="Q796" s="133"/>
    </row>
    <row r="797" ht="15.75" customHeight="1">
      <c r="Q797" s="133"/>
    </row>
    <row r="798" ht="15.75" customHeight="1">
      <c r="Q798" s="133"/>
    </row>
    <row r="799" ht="15.75" customHeight="1">
      <c r="Q799" s="133"/>
    </row>
    <row r="800" ht="15.75" customHeight="1">
      <c r="Q800" s="133"/>
    </row>
    <row r="801" ht="15.75" customHeight="1">
      <c r="Q801" s="133"/>
    </row>
    <row r="802" ht="15.75" customHeight="1">
      <c r="Q802" s="133"/>
    </row>
    <row r="803" ht="15.75" customHeight="1">
      <c r="Q803" s="133"/>
    </row>
    <row r="804" ht="15.75" customHeight="1">
      <c r="Q804" s="133"/>
    </row>
    <row r="805" ht="15.75" customHeight="1">
      <c r="Q805" s="133"/>
    </row>
    <row r="806" ht="15.75" customHeight="1">
      <c r="Q806" s="133"/>
    </row>
    <row r="807" ht="15.75" customHeight="1">
      <c r="Q807" s="133"/>
    </row>
    <row r="808" ht="15.75" customHeight="1">
      <c r="Q808" s="133"/>
    </row>
    <row r="809" ht="15.75" customHeight="1">
      <c r="Q809" s="133"/>
    </row>
    <row r="810" ht="15.75" customHeight="1">
      <c r="Q810" s="133"/>
    </row>
    <row r="811" ht="15.75" customHeight="1">
      <c r="Q811" s="133"/>
    </row>
    <row r="812" ht="15.75" customHeight="1">
      <c r="Q812" s="133"/>
    </row>
    <row r="813" ht="15.75" customHeight="1">
      <c r="Q813" s="133"/>
    </row>
    <row r="814" ht="15.75" customHeight="1">
      <c r="Q814" s="133"/>
    </row>
    <row r="815" ht="15.75" customHeight="1">
      <c r="Q815" s="133"/>
    </row>
    <row r="816" ht="15.75" customHeight="1">
      <c r="Q816" s="133"/>
    </row>
    <row r="817" ht="15.75" customHeight="1">
      <c r="Q817" s="133"/>
    </row>
    <row r="818" ht="15.75" customHeight="1">
      <c r="Q818" s="133"/>
    </row>
    <row r="819" ht="15.75" customHeight="1">
      <c r="Q819" s="133"/>
    </row>
    <row r="820" ht="15.75" customHeight="1">
      <c r="Q820" s="133"/>
    </row>
    <row r="821" ht="15.75" customHeight="1">
      <c r="Q821" s="133"/>
    </row>
    <row r="822" ht="15.75" customHeight="1">
      <c r="Q822" s="133"/>
    </row>
    <row r="823" ht="15.75" customHeight="1">
      <c r="Q823" s="133"/>
    </row>
    <row r="824" ht="15.75" customHeight="1">
      <c r="Q824" s="133"/>
    </row>
    <row r="825" ht="15.75" customHeight="1">
      <c r="Q825" s="133"/>
    </row>
    <row r="826" ht="15.75" customHeight="1">
      <c r="Q826" s="133"/>
    </row>
    <row r="827" ht="15.75" customHeight="1">
      <c r="Q827" s="133"/>
    </row>
    <row r="828" ht="15.75" customHeight="1">
      <c r="Q828" s="133"/>
    </row>
    <row r="829" ht="15.75" customHeight="1">
      <c r="Q829" s="133"/>
    </row>
    <row r="830" ht="15.75" customHeight="1">
      <c r="Q830" s="133"/>
    </row>
    <row r="831" ht="15.75" customHeight="1">
      <c r="Q831" s="133"/>
    </row>
    <row r="832" ht="15.75" customHeight="1">
      <c r="Q832" s="133"/>
    </row>
    <row r="833" ht="15.75" customHeight="1">
      <c r="Q833" s="133"/>
    </row>
    <row r="834" ht="15.75" customHeight="1">
      <c r="Q834" s="133"/>
    </row>
    <row r="835" ht="15.75" customHeight="1">
      <c r="Q835" s="133"/>
    </row>
    <row r="836" ht="15.75" customHeight="1">
      <c r="Q836" s="133"/>
    </row>
    <row r="837" ht="15.75" customHeight="1">
      <c r="Q837" s="133"/>
    </row>
    <row r="838" ht="15.75" customHeight="1">
      <c r="Q838" s="133"/>
    </row>
    <row r="839" ht="15.75" customHeight="1">
      <c r="Q839" s="133"/>
    </row>
    <row r="840" ht="15.75" customHeight="1">
      <c r="Q840" s="133"/>
    </row>
    <row r="841" ht="15.75" customHeight="1">
      <c r="Q841" s="133"/>
    </row>
    <row r="842" ht="15.75" customHeight="1">
      <c r="Q842" s="133"/>
    </row>
    <row r="843" ht="15.75" customHeight="1">
      <c r="Q843" s="133"/>
    </row>
    <row r="844" ht="15.75" customHeight="1">
      <c r="Q844" s="133"/>
    </row>
    <row r="845" ht="15.75" customHeight="1">
      <c r="Q845" s="133"/>
    </row>
    <row r="846" ht="15.75" customHeight="1">
      <c r="Q846" s="133"/>
    </row>
    <row r="847" ht="15.75" customHeight="1">
      <c r="Q847" s="133"/>
    </row>
    <row r="848" ht="15.75" customHeight="1">
      <c r="Q848" s="133"/>
    </row>
    <row r="849" ht="15.75" customHeight="1">
      <c r="Q849" s="133"/>
    </row>
    <row r="850" ht="15.75" customHeight="1">
      <c r="Q850" s="133"/>
    </row>
    <row r="851" ht="15.75" customHeight="1">
      <c r="Q851" s="133"/>
    </row>
    <row r="852" ht="15.75" customHeight="1">
      <c r="Q852" s="133"/>
    </row>
    <row r="853" ht="15.75" customHeight="1">
      <c r="Q853" s="133"/>
    </row>
    <row r="854" ht="15.75" customHeight="1">
      <c r="Q854" s="133"/>
    </row>
    <row r="855" ht="15.75" customHeight="1">
      <c r="Q855" s="133"/>
    </row>
    <row r="856" ht="15.75" customHeight="1">
      <c r="Q856" s="133"/>
    </row>
    <row r="857" ht="15.75" customHeight="1">
      <c r="Q857" s="133"/>
    </row>
    <row r="858" ht="15.75" customHeight="1">
      <c r="Q858" s="133"/>
    </row>
    <row r="859" ht="15.75" customHeight="1">
      <c r="Q859" s="133"/>
    </row>
    <row r="860" ht="15.75" customHeight="1">
      <c r="Q860" s="133"/>
    </row>
    <row r="861" ht="15.75" customHeight="1">
      <c r="Q861" s="133"/>
    </row>
    <row r="862" ht="15.75" customHeight="1">
      <c r="Q862" s="133"/>
    </row>
    <row r="863" ht="15.75" customHeight="1">
      <c r="Q863" s="133"/>
    </row>
    <row r="864" ht="15.75" customHeight="1">
      <c r="Q864" s="133"/>
    </row>
    <row r="865" ht="15.75" customHeight="1">
      <c r="Q865" s="133"/>
    </row>
    <row r="866" ht="15.75" customHeight="1">
      <c r="Q866" s="133"/>
    </row>
    <row r="867" ht="15.75" customHeight="1">
      <c r="Q867" s="133"/>
    </row>
    <row r="868" ht="15.75" customHeight="1">
      <c r="Q868" s="133"/>
    </row>
    <row r="869" ht="15.75" customHeight="1">
      <c r="Q869" s="133"/>
    </row>
    <row r="870" ht="15.75" customHeight="1">
      <c r="Q870" s="133"/>
    </row>
    <row r="871" ht="15.75" customHeight="1">
      <c r="Q871" s="133"/>
    </row>
    <row r="872" ht="15.75" customHeight="1">
      <c r="Q872" s="133"/>
    </row>
    <row r="873" ht="15.75" customHeight="1">
      <c r="Q873" s="133"/>
    </row>
    <row r="874" ht="15.75" customHeight="1">
      <c r="Q874" s="133"/>
    </row>
    <row r="875" ht="15.75" customHeight="1">
      <c r="Q875" s="133"/>
    </row>
    <row r="876" ht="15.75" customHeight="1">
      <c r="Q876" s="133"/>
    </row>
    <row r="877" ht="15.75" customHeight="1">
      <c r="Q877" s="133"/>
    </row>
    <row r="878" ht="15.75" customHeight="1">
      <c r="Q878" s="133"/>
    </row>
    <row r="879" ht="15.75" customHeight="1">
      <c r="Q879" s="133"/>
    </row>
    <row r="880" ht="15.75" customHeight="1">
      <c r="Q880" s="133"/>
    </row>
    <row r="881" ht="15.75" customHeight="1">
      <c r="Q881" s="133"/>
    </row>
    <row r="882" ht="15.75" customHeight="1">
      <c r="Q882" s="133"/>
    </row>
    <row r="883" ht="15.75" customHeight="1">
      <c r="Q883" s="133"/>
    </row>
    <row r="884" ht="15.75" customHeight="1">
      <c r="Q884" s="133"/>
    </row>
    <row r="885" ht="15.75" customHeight="1">
      <c r="Q885" s="133"/>
    </row>
    <row r="886" ht="15.75" customHeight="1">
      <c r="Q886" s="133"/>
    </row>
    <row r="887" ht="15.75" customHeight="1">
      <c r="Q887" s="133"/>
    </row>
    <row r="888" ht="15.75" customHeight="1">
      <c r="Q888" s="133"/>
    </row>
    <row r="889" ht="15.75" customHeight="1">
      <c r="Q889" s="133"/>
    </row>
    <row r="890" ht="15.75" customHeight="1">
      <c r="Q890" s="133"/>
    </row>
    <row r="891" ht="15.75" customHeight="1">
      <c r="Q891" s="133"/>
    </row>
    <row r="892" ht="15.75" customHeight="1">
      <c r="Q892" s="133"/>
    </row>
    <row r="893" ht="15.75" customHeight="1">
      <c r="Q893" s="133"/>
    </row>
    <row r="894" ht="15.75" customHeight="1">
      <c r="Q894" s="133"/>
    </row>
    <row r="895" ht="15.75" customHeight="1">
      <c r="Q895" s="133"/>
    </row>
    <row r="896" ht="15.75" customHeight="1">
      <c r="Q896" s="133"/>
    </row>
    <row r="897" ht="15.75" customHeight="1">
      <c r="Q897" s="133"/>
    </row>
    <row r="898" ht="15.75" customHeight="1">
      <c r="Q898" s="133"/>
    </row>
    <row r="899" ht="15.75" customHeight="1">
      <c r="Q899" s="133"/>
    </row>
    <row r="900" ht="15.75" customHeight="1">
      <c r="Q900" s="133"/>
    </row>
    <row r="901" ht="15.75" customHeight="1">
      <c r="Q901" s="133"/>
    </row>
    <row r="902" ht="15.75" customHeight="1">
      <c r="Q902" s="133"/>
    </row>
    <row r="903" ht="15.75" customHeight="1">
      <c r="Q903" s="133"/>
    </row>
    <row r="904" ht="15.75" customHeight="1">
      <c r="Q904" s="133"/>
    </row>
    <row r="905" ht="15.75" customHeight="1">
      <c r="Q905" s="133"/>
    </row>
    <row r="906" ht="15.75" customHeight="1">
      <c r="Q906" s="133"/>
    </row>
    <row r="907" ht="15.75" customHeight="1">
      <c r="Q907" s="133"/>
    </row>
    <row r="908" ht="15.75" customHeight="1">
      <c r="Q908" s="133"/>
    </row>
    <row r="909" ht="15.75" customHeight="1">
      <c r="Q909" s="133"/>
    </row>
    <row r="910" ht="15.75" customHeight="1">
      <c r="Q910" s="133"/>
    </row>
    <row r="911" ht="15.75" customHeight="1">
      <c r="Q911" s="133"/>
    </row>
    <row r="912" ht="15.75" customHeight="1">
      <c r="Q912" s="133"/>
    </row>
    <row r="913" ht="15.75" customHeight="1">
      <c r="Q913" s="133"/>
    </row>
    <row r="914" ht="15.75" customHeight="1">
      <c r="Q914" s="133"/>
    </row>
    <row r="915" ht="15.75" customHeight="1">
      <c r="Q915" s="133"/>
    </row>
    <row r="916" ht="15.75" customHeight="1">
      <c r="Q916" s="133"/>
    </row>
    <row r="917" ht="15.75" customHeight="1">
      <c r="Q917" s="133"/>
    </row>
    <row r="918" ht="15.75" customHeight="1">
      <c r="Q918" s="133"/>
    </row>
    <row r="919" ht="15.75" customHeight="1">
      <c r="Q919" s="133"/>
    </row>
    <row r="920" ht="15.75" customHeight="1">
      <c r="Q920" s="133"/>
    </row>
    <row r="921" ht="15.75" customHeight="1">
      <c r="Q921" s="133"/>
    </row>
    <row r="922" ht="15.75" customHeight="1">
      <c r="Q922" s="133"/>
    </row>
    <row r="923" ht="15.75" customHeight="1">
      <c r="Q923" s="133"/>
    </row>
    <row r="924" ht="15.75" customHeight="1">
      <c r="Q924" s="133"/>
    </row>
    <row r="925" ht="15.75" customHeight="1">
      <c r="Q925" s="133"/>
    </row>
    <row r="926" ht="15.75" customHeight="1">
      <c r="Q926" s="133"/>
    </row>
    <row r="927" ht="15.75" customHeight="1">
      <c r="Q927" s="133"/>
    </row>
    <row r="928" ht="15.75" customHeight="1">
      <c r="Q928" s="133"/>
    </row>
    <row r="929" ht="15.75" customHeight="1">
      <c r="Q929" s="133"/>
    </row>
    <row r="930" ht="15.75" customHeight="1">
      <c r="Q930" s="133"/>
    </row>
    <row r="931" ht="15.75" customHeight="1">
      <c r="Q931" s="133"/>
    </row>
    <row r="932" ht="15.75" customHeight="1">
      <c r="Q932" s="133"/>
    </row>
    <row r="933" ht="15.75" customHeight="1">
      <c r="Q933" s="133"/>
    </row>
    <row r="934" ht="15.75" customHeight="1">
      <c r="Q934" s="133"/>
    </row>
    <row r="935" ht="15.75" customHeight="1">
      <c r="Q935" s="133"/>
    </row>
    <row r="936" ht="15.75" customHeight="1">
      <c r="Q936" s="133"/>
    </row>
    <row r="937" ht="15.75" customHeight="1">
      <c r="Q937" s="133"/>
    </row>
    <row r="938" ht="15.75" customHeight="1">
      <c r="Q938" s="133"/>
    </row>
    <row r="939" ht="15.75" customHeight="1">
      <c r="Q939" s="133"/>
    </row>
    <row r="940" ht="15.75" customHeight="1">
      <c r="Q940" s="133"/>
    </row>
    <row r="941" ht="15.75" customHeight="1">
      <c r="Q941" s="133"/>
    </row>
    <row r="942" ht="15.75" customHeight="1">
      <c r="Q942" s="133"/>
    </row>
    <row r="943" ht="15.75" customHeight="1">
      <c r="Q943" s="133"/>
    </row>
    <row r="944" ht="15.75" customHeight="1">
      <c r="Q944" s="133"/>
    </row>
    <row r="945" ht="15.75" customHeight="1">
      <c r="Q945" s="133"/>
    </row>
    <row r="946" ht="15.75" customHeight="1">
      <c r="Q946" s="133"/>
    </row>
    <row r="947" ht="15.75" customHeight="1">
      <c r="Q947" s="133"/>
    </row>
    <row r="948" ht="15.75" customHeight="1">
      <c r="Q948" s="133"/>
    </row>
    <row r="949" ht="15.75" customHeight="1">
      <c r="Q949" s="133"/>
    </row>
    <row r="950" ht="15.75" customHeight="1">
      <c r="Q950" s="133"/>
    </row>
    <row r="951" ht="15.75" customHeight="1">
      <c r="Q951" s="133"/>
    </row>
    <row r="952" ht="15.75" customHeight="1">
      <c r="Q952" s="133"/>
    </row>
    <row r="953" ht="15.75" customHeight="1">
      <c r="Q953" s="133"/>
    </row>
    <row r="954" ht="15.75" customHeight="1">
      <c r="Q954" s="133"/>
    </row>
    <row r="955" ht="15.75" customHeight="1">
      <c r="Q955" s="133"/>
    </row>
    <row r="956" ht="15.75" customHeight="1">
      <c r="Q956" s="133"/>
    </row>
    <row r="957" ht="15.75" customHeight="1">
      <c r="Q957" s="133"/>
    </row>
    <row r="958" ht="15.75" customHeight="1">
      <c r="Q958" s="133"/>
    </row>
    <row r="959" ht="15.75" customHeight="1">
      <c r="Q959" s="133"/>
    </row>
    <row r="960" ht="15.75" customHeight="1">
      <c r="Q960" s="133"/>
    </row>
    <row r="961" ht="15.75" customHeight="1">
      <c r="Q961" s="133"/>
    </row>
    <row r="962" ht="15.75" customHeight="1">
      <c r="Q962" s="133"/>
    </row>
    <row r="963" ht="15.75" customHeight="1">
      <c r="Q963" s="133"/>
    </row>
    <row r="964" ht="15.75" customHeight="1">
      <c r="Q964" s="133"/>
    </row>
    <row r="965" ht="15.75" customHeight="1">
      <c r="Q965" s="133"/>
    </row>
    <row r="966" ht="15.75" customHeight="1">
      <c r="Q966" s="133"/>
    </row>
    <row r="967" ht="15.75" customHeight="1">
      <c r="Q967" s="133"/>
    </row>
    <row r="968" ht="15.75" customHeight="1">
      <c r="Q968" s="133"/>
    </row>
    <row r="969" ht="15.75" customHeight="1">
      <c r="Q969" s="133"/>
    </row>
    <row r="970" ht="15.75" customHeight="1">
      <c r="Q970" s="133"/>
    </row>
    <row r="971" ht="15.75" customHeight="1">
      <c r="Q971" s="133"/>
    </row>
    <row r="972" ht="15.75" customHeight="1">
      <c r="Q972" s="133"/>
    </row>
    <row r="973" ht="15.75" customHeight="1">
      <c r="Q973" s="133"/>
    </row>
    <row r="974" ht="15.75" customHeight="1">
      <c r="Q974" s="133"/>
    </row>
    <row r="975" ht="15.75" customHeight="1">
      <c r="Q975" s="133"/>
    </row>
    <row r="976" ht="15.75" customHeight="1">
      <c r="Q976" s="133"/>
    </row>
    <row r="977" ht="15.75" customHeight="1">
      <c r="Q977" s="133"/>
    </row>
    <row r="978" ht="15.75" customHeight="1">
      <c r="Q978" s="133"/>
    </row>
    <row r="979" ht="15.75" customHeight="1">
      <c r="Q979" s="133"/>
    </row>
    <row r="980" ht="15.75" customHeight="1">
      <c r="Q980" s="133"/>
    </row>
    <row r="981" ht="15.75" customHeight="1">
      <c r="Q981" s="133"/>
    </row>
    <row r="982" ht="15.75" customHeight="1">
      <c r="Q982" s="133"/>
    </row>
    <row r="983" ht="15.75" customHeight="1">
      <c r="Q983" s="133"/>
    </row>
    <row r="984" ht="15.75" customHeight="1">
      <c r="Q984" s="133"/>
    </row>
    <row r="985" ht="15.75" customHeight="1">
      <c r="Q985" s="133"/>
    </row>
    <row r="986" ht="15.75" customHeight="1">
      <c r="Q986" s="133"/>
    </row>
    <row r="987" ht="15.75" customHeight="1">
      <c r="Q987" s="133"/>
    </row>
    <row r="988" ht="15.75" customHeight="1">
      <c r="Q988" s="133"/>
    </row>
    <row r="989" ht="15.75" customHeight="1">
      <c r="Q989" s="133"/>
    </row>
    <row r="990" ht="15.75" customHeight="1">
      <c r="Q990" s="133"/>
    </row>
    <row r="991" ht="15.75" customHeight="1">
      <c r="Q991" s="133"/>
    </row>
    <row r="992" ht="15.75" customHeight="1">
      <c r="Q992" s="133"/>
    </row>
    <row r="993" ht="15.75" customHeight="1">
      <c r="Q993" s="133"/>
    </row>
    <row r="994" ht="15.75" customHeight="1">
      <c r="Q994" s="133"/>
    </row>
    <row r="995" ht="15.75" customHeight="1">
      <c r="Q995" s="133"/>
    </row>
    <row r="996" ht="15.75" customHeight="1">
      <c r="Q996" s="133"/>
    </row>
    <row r="997" ht="15.75" customHeight="1">
      <c r="Q997" s="133"/>
    </row>
    <row r="998" ht="15.75" customHeight="1">
      <c r="Q998" s="133"/>
    </row>
    <row r="999" ht="15.75" customHeight="1">
      <c r="Q999" s="133"/>
    </row>
    <row r="1000" ht="15.75" customHeight="1">
      <c r="Q1000" s="133"/>
    </row>
  </sheetData>
  <mergeCells count="214">
    <mergeCell ref="A1:C1"/>
    <mergeCell ref="H1:I1"/>
    <mergeCell ref="R1:AE1"/>
    <mergeCell ref="R2:AE2"/>
    <mergeCell ref="R3:AE3"/>
    <mergeCell ref="R4:AE4"/>
    <mergeCell ref="R5:AE5"/>
    <mergeCell ref="R6:AE6"/>
    <mergeCell ref="R7:AE7"/>
    <mergeCell ref="R8:AE8"/>
    <mergeCell ref="R9:AE9"/>
    <mergeCell ref="R10:AE10"/>
    <mergeCell ref="R11:AE11"/>
    <mergeCell ref="R12:AE12"/>
    <mergeCell ref="R13:AE13"/>
    <mergeCell ref="R14:AE14"/>
    <mergeCell ref="R15:AE15"/>
    <mergeCell ref="R16:AE16"/>
    <mergeCell ref="R17:AE17"/>
    <mergeCell ref="R18:AE18"/>
    <mergeCell ref="R19:AE19"/>
    <mergeCell ref="R20:AE20"/>
    <mergeCell ref="R21:AE21"/>
    <mergeCell ref="R22:AE22"/>
    <mergeCell ref="R23:AE23"/>
    <mergeCell ref="R24:AE24"/>
    <mergeCell ref="R25:AE25"/>
    <mergeCell ref="R26:AE26"/>
    <mergeCell ref="R27:AE27"/>
    <mergeCell ref="R28:AE28"/>
    <mergeCell ref="R29:AE29"/>
    <mergeCell ref="R30:AE30"/>
    <mergeCell ref="R31:AE31"/>
    <mergeCell ref="R32:AE32"/>
    <mergeCell ref="R33:AE33"/>
    <mergeCell ref="R34:AE34"/>
    <mergeCell ref="R35:AE35"/>
    <mergeCell ref="R36:AE36"/>
    <mergeCell ref="R37:AE37"/>
    <mergeCell ref="R38:AE38"/>
    <mergeCell ref="R39:AE39"/>
    <mergeCell ref="R40:AE40"/>
    <mergeCell ref="R41:AE41"/>
    <mergeCell ref="R42:AE42"/>
    <mergeCell ref="R43:AE43"/>
    <mergeCell ref="R44:AE44"/>
    <mergeCell ref="R45:AE45"/>
    <mergeCell ref="R46:AE46"/>
    <mergeCell ref="R47:AE47"/>
    <mergeCell ref="R48:AE48"/>
    <mergeCell ref="R49:AE49"/>
    <mergeCell ref="R50:AE50"/>
    <mergeCell ref="R51:AE51"/>
    <mergeCell ref="R52:AE52"/>
    <mergeCell ref="R53:AE53"/>
    <mergeCell ref="R54:AE54"/>
    <mergeCell ref="R55:AE55"/>
    <mergeCell ref="R56:AE56"/>
    <mergeCell ref="R57:AE57"/>
    <mergeCell ref="R58:AE58"/>
    <mergeCell ref="R59:AE59"/>
    <mergeCell ref="R60:AE60"/>
    <mergeCell ref="R61:AE61"/>
    <mergeCell ref="R62:AE62"/>
    <mergeCell ref="R63:AE63"/>
    <mergeCell ref="R64:AE64"/>
    <mergeCell ref="R65:AE65"/>
    <mergeCell ref="R66:AE66"/>
    <mergeCell ref="R67:AE67"/>
    <mergeCell ref="R68:AE68"/>
    <mergeCell ref="R69:AE69"/>
    <mergeCell ref="R70:AE70"/>
    <mergeCell ref="R71:AE71"/>
    <mergeCell ref="R72:AE72"/>
    <mergeCell ref="R73:AE73"/>
    <mergeCell ref="R74:AE74"/>
    <mergeCell ref="R75:AE75"/>
    <mergeCell ref="R76:AE76"/>
    <mergeCell ref="R77:AE77"/>
    <mergeCell ref="R78:AE78"/>
    <mergeCell ref="R79:AE79"/>
    <mergeCell ref="R80:AE80"/>
    <mergeCell ref="R81:AE81"/>
    <mergeCell ref="R82:AE82"/>
    <mergeCell ref="R83:AE83"/>
    <mergeCell ref="R84:AE84"/>
    <mergeCell ref="R85:AE85"/>
    <mergeCell ref="R86:AE86"/>
    <mergeCell ref="R87:AE87"/>
    <mergeCell ref="R88:AE88"/>
    <mergeCell ref="R89:AE89"/>
    <mergeCell ref="R90:AE90"/>
    <mergeCell ref="R91:AE91"/>
    <mergeCell ref="R92:AE92"/>
    <mergeCell ref="R93:AE93"/>
    <mergeCell ref="R94:AE94"/>
    <mergeCell ref="R95:AE95"/>
    <mergeCell ref="R96:AE96"/>
    <mergeCell ref="R97:AE97"/>
    <mergeCell ref="R98:AE98"/>
    <mergeCell ref="R99:AE99"/>
    <mergeCell ref="R100:AE100"/>
    <mergeCell ref="R101:AE101"/>
    <mergeCell ref="R102:AE102"/>
    <mergeCell ref="R103:AE103"/>
    <mergeCell ref="R104:AE104"/>
    <mergeCell ref="R105:AE105"/>
    <mergeCell ref="R106:AE106"/>
    <mergeCell ref="R107:AE107"/>
    <mergeCell ref="R108:AE108"/>
    <mergeCell ref="R109:AE109"/>
    <mergeCell ref="R110:AE110"/>
    <mergeCell ref="R111:AE111"/>
    <mergeCell ref="R112:AE112"/>
    <mergeCell ref="R113:AE113"/>
    <mergeCell ref="R114:AE114"/>
    <mergeCell ref="R115:AE115"/>
    <mergeCell ref="R116:AE116"/>
    <mergeCell ref="R117:AE117"/>
    <mergeCell ref="R118:AE118"/>
    <mergeCell ref="R119:AE119"/>
    <mergeCell ref="R120:AE120"/>
    <mergeCell ref="R121:AE121"/>
    <mergeCell ref="R122:AE122"/>
    <mergeCell ref="R123:AE123"/>
    <mergeCell ref="R124:AE124"/>
    <mergeCell ref="R125:AE125"/>
    <mergeCell ref="R126:AE126"/>
    <mergeCell ref="R127:AE127"/>
    <mergeCell ref="R128:AE128"/>
    <mergeCell ref="R129:AE129"/>
    <mergeCell ref="R130:AE130"/>
    <mergeCell ref="R131:AE131"/>
    <mergeCell ref="R132:AE132"/>
    <mergeCell ref="R133:AE133"/>
    <mergeCell ref="R134:AE134"/>
    <mergeCell ref="R135:AE135"/>
    <mergeCell ref="R136:AE136"/>
    <mergeCell ref="R137:AE137"/>
    <mergeCell ref="R138:AE138"/>
    <mergeCell ref="R139:AE139"/>
    <mergeCell ref="R140:AE140"/>
    <mergeCell ref="R141:AE141"/>
    <mergeCell ref="R142:AE142"/>
    <mergeCell ref="R143:AE143"/>
    <mergeCell ref="R144:AE144"/>
    <mergeCell ref="R145:AE145"/>
    <mergeCell ref="R195:AE195"/>
    <mergeCell ref="R196:AE196"/>
    <mergeCell ref="R197:AE197"/>
    <mergeCell ref="R198:AE198"/>
    <mergeCell ref="R199:AE199"/>
    <mergeCell ref="R200:AE200"/>
    <mergeCell ref="R201:AE201"/>
    <mergeCell ref="R209:U209"/>
    <mergeCell ref="R210:U210"/>
    <mergeCell ref="R211:U211"/>
    <mergeCell ref="R212:U212"/>
    <mergeCell ref="R202:AE202"/>
    <mergeCell ref="R203:AE203"/>
    <mergeCell ref="R204:AE204"/>
    <mergeCell ref="R205:U205"/>
    <mergeCell ref="R206:U206"/>
    <mergeCell ref="R207:U207"/>
    <mergeCell ref="R208:U208"/>
    <mergeCell ref="R146:AE146"/>
    <mergeCell ref="R147:AE147"/>
    <mergeCell ref="R148:AE148"/>
    <mergeCell ref="R149:AE149"/>
    <mergeCell ref="R150:AE150"/>
    <mergeCell ref="R151:AE151"/>
    <mergeCell ref="R152:AE152"/>
    <mergeCell ref="R153:AE153"/>
    <mergeCell ref="R154:AE154"/>
    <mergeCell ref="R155:AE155"/>
    <mergeCell ref="R156:AE156"/>
    <mergeCell ref="R157:AE157"/>
    <mergeCell ref="R158:AE158"/>
    <mergeCell ref="R159:AE159"/>
    <mergeCell ref="R160:AE160"/>
    <mergeCell ref="R161:AE161"/>
    <mergeCell ref="R162:AE162"/>
    <mergeCell ref="R163:AE163"/>
    <mergeCell ref="R164:AE164"/>
    <mergeCell ref="R165:AE165"/>
    <mergeCell ref="R166:AE166"/>
    <mergeCell ref="R167:AE167"/>
    <mergeCell ref="R168:AE168"/>
    <mergeCell ref="R169:AE169"/>
    <mergeCell ref="R170:AE170"/>
    <mergeCell ref="R171:AE171"/>
    <mergeCell ref="R172:AE172"/>
    <mergeCell ref="R173:AE173"/>
    <mergeCell ref="R174:AE174"/>
    <mergeCell ref="R175:AE175"/>
    <mergeCell ref="R176:AE176"/>
    <mergeCell ref="R177:AE177"/>
    <mergeCell ref="R178:AE178"/>
    <mergeCell ref="R179:AE179"/>
    <mergeCell ref="R180:AE180"/>
    <mergeCell ref="R181:AE181"/>
    <mergeCell ref="R182:AE182"/>
    <mergeCell ref="R183:AE183"/>
    <mergeCell ref="R184:AE184"/>
    <mergeCell ref="R185:AE185"/>
    <mergeCell ref="R186:AE186"/>
    <mergeCell ref="R187:AE187"/>
    <mergeCell ref="R188:AE188"/>
    <mergeCell ref="R189:AE189"/>
    <mergeCell ref="R190:AE190"/>
    <mergeCell ref="R191:AE191"/>
    <mergeCell ref="R192:AE192"/>
    <mergeCell ref="R193:AE193"/>
    <mergeCell ref="R194:AE19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24.14"/>
    <col customWidth="1" min="4" max="4" width="10.57"/>
    <col customWidth="1" min="5" max="5" width="23.71"/>
    <col customWidth="1" min="6" max="6" width="5.29"/>
    <col customWidth="1" min="7" max="7" width="25.43"/>
    <col customWidth="1" min="8" max="8" width="13.86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8.29"/>
    <col customWidth="1" min="17" max="17" width="23.29"/>
    <col customWidth="1" min="18" max="18" width="27.86"/>
    <col customWidth="1" min="19" max="19" width="22.0"/>
    <col customWidth="1" min="20" max="20" width="6.57"/>
    <col customWidth="1" min="21" max="21" width="9.29"/>
    <col customWidth="1" min="22" max="31" width="9.14"/>
    <col customWidth="1" min="32" max="32" width="8.71"/>
  </cols>
  <sheetData>
    <row r="1" ht="21.0" customHeight="1">
      <c r="A1" s="134" t="s">
        <v>233</v>
      </c>
      <c r="B1" s="2"/>
      <c r="C1" s="3"/>
      <c r="D1" s="4" t="s">
        <v>1</v>
      </c>
      <c r="E1" s="135">
        <f>(COUNTIF(B3:B151,"&gt;0"))/F1*G1</f>
        <v>37.55555556</v>
      </c>
      <c r="F1" s="6">
        <v>9.0</v>
      </c>
      <c r="G1" s="136">
        <v>26.0</v>
      </c>
      <c r="H1" s="137">
        <f>L1/F1*G1</f>
        <v>189580.4444</v>
      </c>
      <c r="I1" s="3"/>
      <c r="J1" s="9">
        <f t="shared" ref="J1:K1" si="1">SUM(J3:J300)</f>
        <v>31586</v>
      </c>
      <c r="K1" s="9">
        <f t="shared" si="1"/>
        <v>34038</v>
      </c>
      <c r="L1" s="10">
        <f>J1+K1+N1+O1</f>
        <v>65624</v>
      </c>
      <c r="M1" s="11">
        <f>L1/F1*G1</f>
        <v>189580.4444</v>
      </c>
      <c r="N1" s="12"/>
      <c r="O1" s="13"/>
      <c r="P1" s="95" t="s">
        <v>95</v>
      </c>
      <c r="Q1" s="14"/>
      <c r="R1" s="138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17"/>
      <c r="B2" s="18">
        <v>43739.0</v>
      </c>
      <c r="C2" s="19" t="s">
        <v>3</v>
      </c>
      <c r="D2" s="20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3" t="s">
        <v>10</v>
      </c>
      <c r="K2" s="23" t="s">
        <v>11</v>
      </c>
      <c r="L2" s="23" t="s">
        <v>12</v>
      </c>
      <c r="M2" s="19" t="s">
        <v>13</v>
      </c>
      <c r="N2" s="24" t="s">
        <v>14</v>
      </c>
      <c r="O2" s="97" t="s">
        <v>15</v>
      </c>
      <c r="P2" s="21"/>
      <c r="Q2" s="21" t="s">
        <v>16</v>
      </c>
      <c r="R2" s="25" t="s">
        <v>17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3"/>
    </row>
    <row r="3" ht="22.5" customHeight="1">
      <c r="A3" s="26">
        <v>1.0</v>
      </c>
      <c r="B3" s="113">
        <v>45931.0</v>
      </c>
      <c r="C3" s="114" t="s">
        <v>147</v>
      </c>
      <c r="D3" s="115"/>
      <c r="E3" s="116" t="s">
        <v>234</v>
      </c>
      <c r="F3" s="116">
        <v>36.0</v>
      </c>
      <c r="G3" s="116" t="s">
        <v>235</v>
      </c>
      <c r="H3" s="116" t="s">
        <v>71</v>
      </c>
      <c r="I3" s="116" t="s">
        <v>236</v>
      </c>
      <c r="J3" s="118">
        <v>3128.0</v>
      </c>
      <c r="K3" s="118">
        <v>400.0</v>
      </c>
      <c r="L3" s="122">
        <f t="shared" ref="L3:L294" si="2">SUM(J3+K3)</f>
        <v>3528</v>
      </c>
      <c r="M3" s="122">
        <f>L3</f>
        <v>3528</v>
      </c>
      <c r="N3" s="120">
        <f t="shared" ref="N3:N302" si="3">IF(A3=0,"",M3/A3)</f>
        <v>3528</v>
      </c>
      <c r="O3" s="116" t="s">
        <v>48</v>
      </c>
      <c r="P3" s="121"/>
      <c r="Q3" s="116">
        <v>2156.0</v>
      </c>
      <c r="R3" s="139" t="s">
        <v>237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3"/>
      <c r="AF3" s="140"/>
    </row>
    <row r="4" ht="22.5" customHeight="1">
      <c r="A4" s="26">
        <v>2.0</v>
      </c>
      <c r="B4" s="113">
        <v>45931.0</v>
      </c>
      <c r="C4" s="114" t="s">
        <v>147</v>
      </c>
      <c r="D4" s="115"/>
      <c r="E4" s="116" t="s">
        <v>238</v>
      </c>
      <c r="F4" s="116">
        <v>36.0</v>
      </c>
      <c r="G4" s="116" t="s">
        <v>239</v>
      </c>
      <c r="H4" s="116" t="s">
        <v>71</v>
      </c>
      <c r="I4" s="116" t="s">
        <v>240</v>
      </c>
      <c r="J4" s="118">
        <v>1783.0</v>
      </c>
      <c r="K4" s="118">
        <v>3712.0</v>
      </c>
      <c r="L4" s="122">
        <f t="shared" si="2"/>
        <v>5495</v>
      </c>
      <c r="M4" s="119">
        <f t="shared" ref="M4:M302" si="4">SUM(L4+M3)</f>
        <v>9023</v>
      </c>
      <c r="N4" s="120">
        <f t="shared" si="3"/>
        <v>4511.5</v>
      </c>
      <c r="O4" s="116" t="s">
        <v>29</v>
      </c>
      <c r="P4" s="121"/>
      <c r="Q4" s="116">
        <v>2157.0</v>
      </c>
      <c r="R4" s="139" t="s">
        <v>241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3"/>
      <c r="AF4" s="140"/>
    </row>
    <row r="5" ht="22.5" customHeight="1">
      <c r="A5" s="26">
        <v>3.0</v>
      </c>
      <c r="B5" s="113">
        <v>45931.0</v>
      </c>
      <c r="C5" s="114" t="s">
        <v>242</v>
      </c>
      <c r="D5" s="123">
        <v>15000.0</v>
      </c>
      <c r="E5" s="116" t="s">
        <v>243</v>
      </c>
      <c r="F5" s="116">
        <v>106.0</v>
      </c>
      <c r="G5" s="116" t="s">
        <v>244</v>
      </c>
      <c r="H5" s="116" t="s">
        <v>88</v>
      </c>
      <c r="I5" s="116" t="s">
        <v>245</v>
      </c>
      <c r="J5" s="118">
        <v>1952.0</v>
      </c>
      <c r="K5" s="141">
        <v>1975.0</v>
      </c>
      <c r="L5" s="122">
        <f t="shared" si="2"/>
        <v>3927</v>
      </c>
      <c r="M5" s="119">
        <f t="shared" si="4"/>
        <v>12950</v>
      </c>
      <c r="N5" s="120">
        <f t="shared" si="3"/>
        <v>4316.666667</v>
      </c>
      <c r="O5" s="116" t="s">
        <v>246</v>
      </c>
      <c r="P5" s="121"/>
      <c r="Q5" s="116">
        <v>2158.0</v>
      </c>
      <c r="R5" s="139" t="s">
        <v>247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3"/>
      <c r="AF5" s="140"/>
    </row>
    <row r="6" ht="22.5" customHeight="1">
      <c r="A6" s="26">
        <v>4.0</v>
      </c>
      <c r="B6" s="113">
        <v>45933.0</v>
      </c>
      <c r="C6" s="114" t="s">
        <v>147</v>
      </c>
      <c r="D6" s="115"/>
      <c r="E6" s="116" t="s">
        <v>248</v>
      </c>
      <c r="F6" s="116">
        <v>22.0</v>
      </c>
      <c r="G6" s="116" t="s">
        <v>27</v>
      </c>
      <c r="H6" s="116" t="s">
        <v>71</v>
      </c>
      <c r="I6" s="116" t="s">
        <v>249</v>
      </c>
      <c r="J6" s="118">
        <v>4968.0</v>
      </c>
      <c r="K6" s="118">
        <v>3971.0</v>
      </c>
      <c r="L6" s="122">
        <f t="shared" si="2"/>
        <v>8939</v>
      </c>
      <c r="M6" s="119">
        <f t="shared" si="4"/>
        <v>21889</v>
      </c>
      <c r="N6" s="120">
        <f t="shared" si="3"/>
        <v>5472.25</v>
      </c>
      <c r="O6" s="116" t="s">
        <v>48</v>
      </c>
      <c r="P6" s="121"/>
      <c r="Q6" s="116">
        <v>2161.0</v>
      </c>
      <c r="R6" s="139" t="s">
        <v>250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3"/>
      <c r="AF6" s="140"/>
    </row>
    <row r="7" ht="22.5" customHeight="1">
      <c r="A7" s="26">
        <v>5.0</v>
      </c>
      <c r="B7" s="113">
        <v>45933.0</v>
      </c>
      <c r="C7" s="114" t="s">
        <v>147</v>
      </c>
      <c r="D7" s="115"/>
      <c r="E7" s="116" t="s">
        <v>251</v>
      </c>
      <c r="F7" s="116">
        <v>61.0</v>
      </c>
      <c r="G7" s="116" t="s">
        <v>252</v>
      </c>
      <c r="H7" s="116" t="s">
        <v>71</v>
      </c>
      <c r="I7" s="116" t="s">
        <v>253</v>
      </c>
      <c r="J7" s="118">
        <v>-588.0</v>
      </c>
      <c r="K7" s="118">
        <v>4001.0</v>
      </c>
      <c r="L7" s="122">
        <f t="shared" si="2"/>
        <v>3413</v>
      </c>
      <c r="M7" s="119">
        <f t="shared" si="4"/>
        <v>25302</v>
      </c>
      <c r="N7" s="120">
        <f t="shared" si="3"/>
        <v>5060.4</v>
      </c>
      <c r="O7" s="116" t="s">
        <v>44</v>
      </c>
      <c r="P7" s="121"/>
      <c r="Q7" s="116">
        <v>2165.0</v>
      </c>
      <c r="R7" s="139" t="s">
        <v>254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3"/>
      <c r="AF7" s="140"/>
    </row>
    <row r="8" ht="22.5" customHeight="1">
      <c r="A8" s="26">
        <v>6.0</v>
      </c>
      <c r="B8" s="113">
        <v>45934.0</v>
      </c>
      <c r="C8" s="114" t="s">
        <v>102</v>
      </c>
      <c r="D8" s="123">
        <v>12500.0</v>
      </c>
      <c r="E8" s="116" t="s">
        <v>255</v>
      </c>
      <c r="F8" s="116">
        <v>49.0</v>
      </c>
      <c r="G8" s="116" t="s">
        <v>256</v>
      </c>
      <c r="H8" s="116" t="s">
        <v>42</v>
      </c>
      <c r="I8" s="116" t="s">
        <v>257</v>
      </c>
      <c r="J8" s="118">
        <v>2371.0</v>
      </c>
      <c r="K8" s="118">
        <v>1956.0</v>
      </c>
      <c r="L8" s="122">
        <f t="shared" si="2"/>
        <v>4327</v>
      </c>
      <c r="M8" s="119">
        <f t="shared" si="4"/>
        <v>29629</v>
      </c>
      <c r="N8" s="120">
        <f t="shared" si="3"/>
        <v>4938.166667</v>
      </c>
      <c r="O8" s="116" t="s">
        <v>29</v>
      </c>
      <c r="P8" s="121"/>
      <c r="Q8" s="116">
        <v>2166.0</v>
      </c>
      <c r="R8" s="139" t="s">
        <v>258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3"/>
      <c r="AF8" s="140"/>
    </row>
    <row r="9" ht="22.5" customHeight="1">
      <c r="A9" s="26">
        <v>7.0</v>
      </c>
      <c r="B9" s="113">
        <v>45934.0</v>
      </c>
      <c r="C9" s="114" t="s">
        <v>259</v>
      </c>
      <c r="D9" s="123">
        <v>3000.0</v>
      </c>
      <c r="E9" s="116" t="s">
        <v>260</v>
      </c>
      <c r="F9" s="116">
        <v>1.0</v>
      </c>
      <c r="G9" s="116" t="s">
        <v>261</v>
      </c>
      <c r="H9" s="116" t="s">
        <v>88</v>
      </c>
      <c r="I9" s="116" t="s">
        <v>262</v>
      </c>
      <c r="J9" s="118">
        <v>1686.0</v>
      </c>
      <c r="K9" s="118">
        <v>2343.0</v>
      </c>
      <c r="L9" s="122">
        <f t="shared" si="2"/>
        <v>4029</v>
      </c>
      <c r="M9" s="119">
        <f t="shared" si="4"/>
        <v>33658</v>
      </c>
      <c r="N9" s="120">
        <f t="shared" si="3"/>
        <v>4808.285714</v>
      </c>
      <c r="O9" s="116" t="s">
        <v>246</v>
      </c>
      <c r="P9" s="121"/>
      <c r="Q9" s="116">
        <v>2169.0</v>
      </c>
      <c r="R9" s="139" t="s">
        <v>263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3"/>
      <c r="AF9" s="140"/>
    </row>
    <row r="10" ht="22.5" customHeight="1">
      <c r="A10" s="26">
        <v>8.0</v>
      </c>
      <c r="B10" s="113">
        <v>45937.0</v>
      </c>
      <c r="C10" s="114" t="s">
        <v>264</v>
      </c>
      <c r="D10" s="123">
        <v>10000.0</v>
      </c>
      <c r="E10" s="116" t="s">
        <v>265</v>
      </c>
      <c r="F10" s="116">
        <v>24.0</v>
      </c>
      <c r="G10" s="116" t="s">
        <v>266</v>
      </c>
      <c r="H10" s="116" t="s">
        <v>71</v>
      </c>
      <c r="I10" s="116" t="s">
        <v>267</v>
      </c>
      <c r="J10" s="118">
        <v>8579.0</v>
      </c>
      <c r="K10" s="118">
        <v>3388.0</v>
      </c>
      <c r="L10" s="122">
        <f t="shared" si="2"/>
        <v>11967</v>
      </c>
      <c r="M10" s="119">
        <f t="shared" si="4"/>
        <v>45625</v>
      </c>
      <c r="N10" s="120">
        <f t="shared" si="3"/>
        <v>5703.125</v>
      </c>
      <c r="O10" s="116" t="s">
        <v>44</v>
      </c>
      <c r="P10" s="121"/>
      <c r="Q10" s="116">
        <v>2171.0</v>
      </c>
      <c r="R10" s="139" t="s">
        <v>268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3"/>
      <c r="AF10" s="140"/>
    </row>
    <row r="11" ht="22.5" customHeight="1">
      <c r="A11" s="26">
        <v>9.0</v>
      </c>
      <c r="B11" s="113">
        <v>45937.0</v>
      </c>
      <c r="C11" s="114" t="s">
        <v>269</v>
      </c>
      <c r="D11" s="123">
        <v>28000.0</v>
      </c>
      <c r="E11" s="116" t="s">
        <v>270</v>
      </c>
      <c r="F11" s="116">
        <v>36.0</v>
      </c>
      <c r="G11" s="116" t="s">
        <v>271</v>
      </c>
      <c r="H11" s="116" t="s">
        <v>71</v>
      </c>
      <c r="I11" s="116" t="s">
        <v>272</v>
      </c>
      <c r="J11" s="118">
        <v>-1023.0</v>
      </c>
      <c r="K11" s="118">
        <v>4022.0</v>
      </c>
      <c r="L11" s="122">
        <f t="shared" si="2"/>
        <v>2999</v>
      </c>
      <c r="M11" s="119">
        <f t="shared" si="4"/>
        <v>48624</v>
      </c>
      <c r="N11" s="120">
        <f t="shared" si="3"/>
        <v>5402.666667</v>
      </c>
      <c r="O11" s="116" t="s">
        <v>44</v>
      </c>
      <c r="P11" s="121"/>
      <c r="Q11" s="116">
        <v>2173.0</v>
      </c>
      <c r="R11" s="139" t="s">
        <v>254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3"/>
      <c r="AF11" s="140"/>
    </row>
    <row r="12" ht="22.5" customHeight="1">
      <c r="A12" s="26">
        <v>10.0</v>
      </c>
      <c r="B12" s="113">
        <v>45938.0</v>
      </c>
      <c r="C12" s="114" t="s">
        <v>273</v>
      </c>
      <c r="D12" s="123">
        <v>9500.0</v>
      </c>
      <c r="E12" s="116" t="s">
        <v>274</v>
      </c>
      <c r="F12" s="116">
        <v>13.0</v>
      </c>
      <c r="G12" s="116" t="s">
        <v>275</v>
      </c>
      <c r="H12" s="116" t="s">
        <v>71</v>
      </c>
      <c r="I12" s="116" t="s">
        <v>276</v>
      </c>
      <c r="J12" s="118">
        <v>5794.0</v>
      </c>
      <c r="K12" s="118">
        <v>3968.0</v>
      </c>
      <c r="L12" s="122">
        <f t="shared" si="2"/>
        <v>9762</v>
      </c>
      <c r="M12" s="119">
        <f t="shared" si="4"/>
        <v>58386</v>
      </c>
      <c r="N12" s="120">
        <f t="shared" si="3"/>
        <v>5838.6</v>
      </c>
      <c r="O12" s="116" t="s">
        <v>44</v>
      </c>
      <c r="P12" s="121"/>
      <c r="Q12" s="116">
        <v>2175.0</v>
      </c>
      <c r="R12" s="139" t="s">
        <v>277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3"/>
      <c r="AF12" s="140"/>
    </row>
    <row r="13" ht="22.5" customHeight="1">
      <c r="A13" s="26">
        <v>11.0</v>
      </c>
      <c r="B13" s="113">
        <v>45938.0</v>
      </c>
      <c r="C13" s="114" t="s">
        <v>147</v>
      </c>
      <c r="D13" s="115"/>
      <c r="E13" s="116" t="s">
        <v>278</v>
      </c>
      <c r="F13" s="116">
        <v>5.0</v>
      </c>
      <c r="G13" s="116" t="s">
        <v>215</v>
      </c>
      <c r="H13" s="116" t="s">
        <v>33</v>
      </c>
      <c r="I13" s="116" t="s">
        <v>279</v>
      </c>
      <c r="J13" s="118">
        <v>2850.0</v>
      </c>
      <c r="K13" s="118">
        <v>300.0</v>
      </c>
      <c r="L13" s="122">
        <f t="shared" si="2"/>
        <v>3150</v>
      </c>
      <c r="M13" s="119">
        <f t="shared" si="4"/>
        <v>61536</v>
      </c>
      <c r="N13" s="120">
        <f t="shared" si="3"/>
        <v>5594.181818</v>
      </c>
      <c r="O13" s="116" t="s">
        <v>48</v>
      </c>
      <c r="P13" s="142"/>
      <c r="Q13" s="116">
        <v>2172.0</v>
      </c>
      <c r="R13" s="139" t="s">
        <v>280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3"/>
      <c r="AF13" s="140"/>
    </row>
    <row r="14" ht="22.5" customHeight="1">
      <c r="A14" s="26">
        <v>12.0</v>
      </c>
      <c r="B14" s="113">
        <v>45939.0</v>
      </c>
      <c r="C14" s="114" t="s">
        <v>147</v>
      </c>
      <c r="D14" s="115"/>
      <c r="E14" s="116" t="s">
        <v>281</v>
      </c>
      <c r="F14" s="116">
        <v>62.0</v>
      </c>
      <c r="G14" s="116" t="s">
        <v>282</v>
      </c>
      <c r="H14" s="116" t="s">
        <v>71</v>
      </c>
      <c r="I14" s="116" t="s">
        <v>283</v>
      </c>
      <c r="J14" s="118">
        <v>2109.0</v>
      </c>
      <c r="K14" s="118">
        <v>300.0</v>
      </c>
      <c r="L14" s="122">
        <f t="shared" si="2"/>
        <v>2409</v>
      </c>
      <c r="M14" s="119">
        <f t="shared" si="4"/>
        <v>63945</v>
      </c>
      <c r="N14" s="120">
        <f t="shared" si="3"/>
        <v>5328.75</v>
      </c>
      <c r="O14" s="116" t="s">
        <v>81</v>
      </c>
      <c r="P14" s="121"/>
      <c r="Q14" s="116">
        <v>2180.0</v>
      </c>
      <c r="R14" s="139" t="s">
        <v>284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3"/>
      <c r="AF14" s="140"/>
    </row>
    <row r="15" ht="22.5" customHeight="1">
      <c r="A15" s="26">
        <v>13.0</v>
      </c>
      <c r="B15" s="113">
        <v>45941.0</v>
      </c>
      <c r="C15" s="114" t="s">
        <v>285</v>
      </c>
      <c r="D15" s="123">
        <v>17000.0</v>
      </c>
      <c r="E15" s="116" t="s">
        <v>286</v>
      </c>
      <c r="F15" s="116">
        <v>1116.0</v>
      </c>
      <c r="G15" s="116" t="s">
        <v>287</v>
      </c>
      <c r="H15" s="116" t="s">
        <v>71</v>
      </c>
      <c r="I15" s="116" t="s">
        <v>288</v>
      </c>
      <c r="J15" s="118">
        <v>-2023.0</v>
      </c>
      <c r="K15" s="118">
        <v>3702.0</v>
      </c>
      <c r="L15" s="122">
        <f t="shared" si="2"/>
        <v>1679</v>
      </c>
      <c r="M15" s="119">
        <f t="shared" si="4"/>
        <v>65624</v>
      </c>
      <c r="N15" s="120">
        <f t="shared" si="3"/>
        <v>5048</v>
      </c>
      <c r="O15" s="116" t="s">
        <v>246</v>
      </c>
      <c r="P15" s="121"/>
      <c r="Q15" s="116">
        <v>2187.0</v>
      </c>
      <c r="R15" s="57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140"/>
    </row>
    <row r="16" ht="22.5" customHeight="1">
      <c r="A16" s="26">
        <v>14.0</v>
      </c>
      <c r="B16" s="126"/>
      <c r="C16" s="119"/>
      <c r="D16" s="115"/>
      <c r="E16" s="43"/>
      <c r="F16" s="43"/>
      <c r="G16" s="43"/>
      <c r="H16" s="43"/>
      <c r="I16" s="43"/>
      <c r="J16" s="122"/>
      <c r="K16" s="122"/>
      <c r="L16" s="122">
        <f t="shared" si="2"/>
        <v>0</v>
      </c>
      <c r="M16" s="119">
        <f t="shared" si="4"/>
        <v>65624</v>
      </c>
      <c r="N16" s="120">
        <f t="shared" si="3"/>
        <v>4687.428571</v>
      </c>
      <c r="O16" s="43"/>
      <c r="P16" s="121"/>
      <c r="Q16" s="43"/>
      <c r="R16" s="57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3"/>
      <c r="AF16" s="140"/>
    </row>
    <row r="17" ht="22.5" customHeight="1">
      <c r="A17" s="26">
        <v>15.0</v>
      </c>
      <c r="B17" s="126"/>
      <c r="C17" s="119"/>
      <c r="D17" s="115"/>
      <c r="E17" s="43"/>
      <c r="F17" s="43"/>
      <c r="G17" s="43"/>
      <c r="H17" s="43"/>
      <c r="I17" s="43"/>
      <c r="J17" s="122"/>
      <c r="K17" s="122"/>
      <c r="L17" s="122">
        <f t="shared" si="2"/>
        <v>0</v>
      </c>
      <c r="M17" s="119">
        <f t="shared" si="4"/>
        <v>65624</v>
      </c>
      <c r="N17" s="120">
        <f t="shared" si="3"/>
        <v>4374.933333</v>
      </c>
      <c r="O17" s="43"/>
      <c r="P17" s="121"/>
      <c r="Q17" s="43"/>
      <c r="R17" s="57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3"/>
      <c r="AF17" s="140"/>
    </row>
    <row r="18" ht="22.5" customHeight="1">
      <c r="A18" s="26">
        <v>16.0</v>
      </c>
      <c r="B18" s="126"/>
      <c r="C18" s="119"/>
      <c r="D18" s="115"/>
      <c r="E18" s="43"/>
      <c r="F18" s="43"/>
      <c r="G18" s="43"/>
      <c r="H18" s="43"/>
      <c r="I18" s="43"/>
      <c r="J18" s="122"/>
      <c r="K18" s="122"/>
      <c r="L18" s="122">
        <f t="shared" si="2"/>
        <v>0</v>
      </c>
      <c r="M18" s="119">
        <f t="shared" si="4"/>
        <v>65624</v>
      </c>
      <c r="N18" s="120">
        <f t="shared" si="3"/>
        <v>4101.5</v>
      </c>
      <c r="O18" s="43"/>
      <c r="P18" s="121"/>
      <c r="Q18" s="43"/>
      <c r="R18" s="57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3"/>
      <c r="AF18" s="140"/>
    </row>
    <row r="19" ht="22.5" customHeight="1">
      <c r="A19" s="26">
        <v>17.0</v>
      </c>
      <c r="B19" s="126"/>
      <c r="C19" s="119"/>
      <c r="D19" s="115"/>
      <c r="E19" s="43"/>
      <c r="F19" s="43"/>
      <c r="G19" s="43"/>
      <c r="H19" s="43"/>
      <c r="I19" s="43"/>
      <c r="J19" s="122"/>
      <c r="K19" s="122"/>
      <c r="L19" s="122">
        <f t="shared" si="2"/>
        <v>0</v>
      </c>
      <c r="M19" s="119">
        <f t="shared" si="4"/>
        <v>65624</v>
      </c>
      <c r="N19" s="120">
        <f t="shared" si="3"/>
        <v>3860.235294</v>
      </c>
      <c r="O19" s="43"/>
      <c r="P19" s="121"/>
      <c r="Q19" s="43"/>
      <c r="R19" s="57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3"/>
      <c r="AF19" s="140"/>
    </row>
    <row r="20" ht="22.5" customHeight="1">
      <c r="A20" s="43">
        <v>18.0</v>
      </c>
      <c r="B20" s="126"/>
      <c r="C20" s="119"/>
      <c r="D20" s="115"/>
      <c r="E20" s="43"/>
      <c r="F20" s="43"/>
      <c r="G20" s="43"/>
      <c r="H20" s="43"/>
      <c r="I20" s="43"/>
      <c r="J20" s="122"/>
      <c r="K20" s="122"/>
      <c r="L20" s="122">
        <f t="shared" si="2"/>
        <v>0</v>
      </c>
      <c r="M20" s="119">
        <f t="shared" si="4"/>
        <v>65624</v>
      </c>
      <c r="N20" s="119">
        <f t="shared" si="3"/>
        <v>3645.777778</v>
      </c>
      <c r="O20" s="43"/>
      <c r="P20" s="121"/>
      <c r="Q20" s="43"/>
      <c r="R20" s="5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3"/>
      <c r="AF20" s="140"/>
    </row>
    <row r="21" ht="22.5" customHeight="1">
      <c r="A21" s="26">
        <v>19.0</v>
      </c>
      <c r="B21" s="126"/>
      <c r="C21" s="143"/>
      <c r="D21" s="115"/>
      <c r="E21" s="119"/>
      <c r="F21" s="43"/>
      <c r="G21" s="43"/>
      <c r="H21" s="43"/>
      <c r="I21" s="43"/>
      <c r="J21" s="122"/>
      <c r="K21" s="122"/>
      <c r="L21" s="122">
        <f t="shared" si="2"/>
        <v>0</v>
      </c>
      <c r="M21" s="119">
        <f t="shared" si="4"/>
        <v>65624</v>
      </c>
      <c r="N21" s="120">
        <f t="shared" si="3"/>
        <v>3453.894737</v>
      </c>
      <c r="O21" s="43"/>
      <c r="P21" s="121"/>
      <c r="Q21" s="43"/>
      <c r="R21" s="5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3"/>
      <c r="AF21" s="140"/>
    </row>
    <row r="22" ht="22.5" customHeight="1">
      <c r="A22" s="26">
        <v>20.0</v>
      </c>
      <c r="B22" s="126"/>
      <c r="C22" s="143"/>
      <c r="D22" s="115"/>
      <c r="E22" s="119"/>
      <c r="F22" s="43"/>
      <c r="G22" s="43"/>
      <c r="H22" s="43"/>
      <c r="I22" s="43"/>
      <c r="J22" s="122"/>
      <c r="K22" s="122"/>
      <c r="L22" s="122">
        <f t="shared" si="2"/>
        <v>0</v>
      </c>
      <c r="M22" s="119">
        <f t="shared" si="4"/>
        <v>65624</v>
      </c>
      <c r="N22" s="120">
        <f t="shared" si="3"/>
        <v>3281.2</v>
      </c>
      <c r="O22" s="43"/>
      <c r="P22" s="121"/>
      <c r="Q22" s="43"/>
      <c r="R22" s="5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3"/>
      <c r="AF22" s="140"/>
    </row>
    <row r="23" ht="22.5" customHeight="1">
      <c r="A23" s="26">
        <v>21.0</v>
      </c>
      <c r="B23" s="126"/>
      <c r="C23" s="119"/>
      <c r="D23" s="115"/>
      <c r="E23" s="43"/>
      <c r="F23" s="43"/>
      <c r="G23" s="43"/>
      <c r="H23" s="43"/>
      <c r="I23" s="43"/>
      <c r="J23" s="122"/>
      <c r="K23" s="122"/>
      <c r="L23" s="122">
        <f t="shared" si="2"/>
        <v>0</v>
      </c>
      <c r="M23" s="119">
        <f t="shared" si="4"/>
        <v>65624</v>
      </c>
      <c r="N23" s="120">
        <f t="shared" si="3"/>
        <v>3124.952381</v>
      </c>
      <c r="O23" s="43"/>
      <c r="P23" s="121"/>
      <c r="Q23" s="43"/>
      <c r="R23" s="5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3"/>
      <c r="AF23" s="140"/>
    </row>
    <row r="24" ht="22.5" customHeight="1">
      <c r="A24" s="26">
        <v>22.0</v>
      </c>
      <c r="B24" s="126"/>
      <c r="C24" s="119"/>
      <c r="D24" s="115"/>
      <c r="E24" s="43"/>
      <c r="F24" s="43"/>
      <c r="G24" s="43"/>
      <c r="H24" s="43"/>
      <c r="I24" s="43"/>
      <c r="J24" s="122"/>
      <c r="K24" s="122"/>
      <c r="L24" s="122">
        <f t="shared" si="2"/>
        <v>0</v>
      </c>
      <c r="M24" s="119">
        <f t="shared" si="4"/>
        <v>65624</v>
      </c>
      <c r="N24" s="120">
        <f t="shared" si="3"/>
        <v>2982.909091</v>
      </c>
      <c r="O24" s="43"/>
      <c r="P24" s="121"/>
      <c r="Q24" s="43"/>
      <c r="R24" s="57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3"/>
      <c r="AF24" s="140"/>
    </row>
    <row r="25" ht="22.5" customHeight="1">
      <c r="A25" s="26">
        <v>23.0</v>
      </c>
      <c r="B25" s="126"/>
      <c r="C25" s="119"/>
      <c r="D25" s="115"/>
      <c r="E25" s="43"/>
      <c r="F25" s="43"/>
      <c r="G25" s="43"/>
      <c r="H25" s="43"/>
      <c r="I25" s="43"/>
      <c r="J25" s="122"/>
      <c r="K25" s="122"/>
      <c r="L25" s="122">
        <f t="shared" si="2"/>
        <v>0</v>
      </c>
      <c r="M25" s="119">
        <f t="shared" si="4"/>
        <v>65624</v>
      </c>
      <c r="N25" s="120">
        <f t="shared" si="3"/>
        <v>2853.217391</v>
      </c>
      <c r="O25" s="43"/>
      <c r="P25" s="121"/>
      <c r="Q25" s="43"/>
      <c r="R25" s="59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3"/>
      <c r="AF25" s="140"/>
    </row>
    <row r="26" ht="22.5" customHeight="1">
      <c r="A26" s="26">
        <v>24.0</v>
      </c>
      <c r="B26" s="126"/>
      <c r="C26" s="119"/>
      <c r="D26" s="115"/>
      <c r="E26" s="43"/>
      <c r="F26" s="43"/>
      <c r="G26" s="43"/>
      <c r="H26" s="43"/>
      <c r="I26" s="43"/>
      <c r="J26" s="122"/>
      <c r="K26" s="122"/>
      <c r="L26" s="122">
        <f t="shared" si="2"/>
        <v>0</v>
      </c>
      <c r="M26" s="119">
        <f t="shared" si="4"/>
        <v>65624</v>
      </c>
      <c r="N26" s="120">
        <f t="shared" si="3"/>
        <v>2734.333333</v>
      </c>
      <c r="O26" s="43"/>
      <c r="P26" s="121"/>
      <c r="Q26" s="43"/>
      <c r="R26" s="57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3"/>
      <c r="AF26" s="140"/>
    </row>
    <row r="27" ht="22.5" customHeight="1">
      <c r="A27" s="26">
        <v>25.0</v>
      </c>
      <c r="B27" s="126"/>
      <c r="C27" s="119"/>
      <c r="D27" s="115"/>
      <c r="E27" s="43"/>
      <c r="F27" s="43"/>
      <c r="G27" s="43"/>
      <c r="H27" s="43"/>
      <c r="I27" s="43"/>
      <c r="J27" s="122"/>
      <c r="K27" s="122"/>
      <c r="L27" s="122">
        <f t="shared" si="2"/>
        <v>0</v>
      </c>
      <c r="M27" s="119">
        <f t="shared" si="4"/>
        <v>65624</v>
      </c>
      <c r="N27" s="120">
        <f t="shared" si="3"/>
        <v>2624.96</v>
      </c>
      <c r="O27" s="43"/>
      <c r="P27" s="121"/>
      <c r="Q27" s="43"/>
      <c r="R27" s="6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3"/>
      <c r="AF27" s="140"/>
    </row>
    <row r="28" ht="22.5" customHeight="1">
      <c r="A28" s="26">
        <v>26.0</v>
      </c>
      <c r="B28" s="126"/>
      <c r="C28" s="119"/>
      <c r="D28" s="115"/>
      <c r="E28" s="43"/>
      <c r="F28" s="43"/>
      <c r="G28" s="43"/>
      <c r="H28" s="43"/>
      <c r="I28" s="43"/>
      <c r="J28" s="122"/>
      <c r="K28" s="122"/>
      <c r="L28" s="122">
        <f t="shared" si="2"/>
        <v>0</v>
      </c>
      <c r="M28" s="119">
        <f t="shared" si="4"/>
        <v>65624</v>
      </c>
      <c r="N28" s="120">
        <f t="shared" si="3"/>
        <v>2524</v>
      </c>
      <c r="O28" s="43"/>
      <c r="P28" s="121"/>
      <c r="Q28" s="43"/>
      <c r="R28" s="57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3"/>
      <c r="AF28" s="140"/>
    </row>
    <row r="29" ht="22.5" customHeight="1">
      <c r="A29" s="26">
        <v>27.0</v>
      </c>
      <c r="B29" s="126"/>
      <c r="C29" s="119"/>
      <c r="D29" s="115"/>
      <c r="E29" s="43"/>
      <c r="F29" s="43"/>
      <c r="G29" s="43"/>
      <c r="H29" s="43"/>
      <c r="I29" s="43"/>
      <c r="J29" s="122"/>
      <c r="K29" s="122"/>
      <c r="L29" s="122">
        <f t="shared" si="2"/>
        <v>0</v>
      </c>
      <c r="M29" s="119">
        <f t="shared" si="4"/>
        <v>65624</v>
      </c>
      <c r="N29" s="120">
        <f t="shared" si="3"/>
        <v>2430.518519</v>
      </c>
      <c r="O29" s="43"/>
      <c r="P29" s="121"/>
      <c r="Q29" s="43"/>
      <c r="R29" s="57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3"/>
      <c r="AF29" s="140"/>
    </row>
    <row r="30" ht="22.5" customHeight="1">
      <c r="A30" s="26">
        <v>28.0</v>
      </c>
      <c r="B30" s="126"/>
      <c r="C30" s="119"/>
      <c r="D30" s="115"/>
      <c r="E30" s="43"/>
      <c r="F30" s="43"/>
      <c r="G30" s="43"/>
      <c r="H30" s="43"/>
      <c r="I30" s="43"/>
      <c r="J30" s="122"/>
      <c r="K30" s="122"/>
      <c r="L30" s="122">
        <f t="shared" si="2"/>
        <v>0</v>
      </c>
      <c r="M30" s="119">
        <f t="shared" si="4"/>
        <v>65624</v>
      </c>
      <c r="N30" s="120">
        <f t="shared" si="3"/>
        <v>2343.714286</v>
      </c>
      <c r="O30" s="43"/>
      <c r="P30" s="121"/>
      <c r="Q30" s="43"/>
      <c r="R30" s="57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3"/>
      <c r="AF30" s="140"/>
    </row>
    <row r="31" ht="22.5" customHeight="1">
      <c r="A31" s="26">
        <v>29.0</v>
      </c>
      <c r="B31" s="126"/>
      <c r="C31" s="119"/>
      <c r="D31" s="115"/>
      <c r="E31" s="43"/>
      <c r="F31" s="43"/>
      <c r="G31" s="43"/>
      <c r="H31" s="43"/>
      <c r="I31" s="43"/>
      <c r="J31" s="122"/>
      <c r="K31" s="122"/>
      <c r="L31" s="122">
        <f t="shared" si="2"/>
        <v>0</v>
      </c>
      <c r="M31" s="119">
        <f t="shared" si="4"/>
        <v>65624</v>
      </c>
      <c r="N31" s="120">
        <f t="shared" si="3"/>
        <v>2262.896552</v>
      </c>
      <c r="O31" s="43"/>
      <c r="P31" s="121"/>
      <c r="Q31" s="43"/>
      <c r="R31" s="57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3"/>
      <c r="AF31" s="140"/>
    </row>
    <row r="32" ht="22.5" customHeight="1">
      <c r="A32" s="26">
        <v>30.0</v>
      </c>
      <c r="B32" s="126"/>
      <c r="C32" s="119"/>
      <c r="D32" s="115"/>
      <c r="E32" s="43"/>
      <c r="F32" s="43"/>
      <c r="G32" s="43"/>
      <c r="H32" s="43"/>
      <c r="I32" s="43"/>
      <c r="J32" s="122"/>
      <c r="K32" s="122"/>
      <c r="L32" s="122">
        <f t="shared" si="2"/>
        <v>0</v>
      </c>
      <c r="M32" s="119">
        <f t="shared" si="4"/>
        <v>65624</v>
      </c>
      <c r="N32" s="120">
        <f t="shared" si="3"/>
        <v>2187.466667</v>
      </c>
      <c r="O32" s="43"/>
      <c r="P32" s="121"/>
      <c r="Q32" s="43"/>
      <c r="R32" s="57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3"/>
      <c r="AF32" s="140"/>
    </row>
    <row r="33" ht="22.5" customHeight="1">
      <c r="A33" s="26">
        <v>31.0</v>
      </c>
      <c r="B33" s="126"/>
      <c r="C33" s="119"/>
      <c r="D33" s="115"/>
      <c r="E33" s="43"/>
      <c r="F33" s="43"/>
      <c r="G33" s="43"/>
      <c r="H33" s="43"/>
      <c r="I33" s="43"/>
      <c r="J33" s="122"/>
      <c r="K33" s="122"/>
      <c r="L33" s="122">
        <f t="shared" si="2"/>
        <v>0</v>
      </c>
      <c r="M33" s="119">
        <f t="shared" si="4"/>
        <v>65624</v>
      </c>
      <c r="N33" s="120">
        <f t="shared" si="3"/>
        <v>2116.903226</v>
      </c>
      <c r="O33" s="43"/>
      <c r="P33" s="121"/>
      <c r="Q33" s="43"/>
      <c r="R33" s="5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3"/>
      <c r="AF33" s="140"/>
    </row>
    <row r="34" ht="22.5" customHeight="1">
      <c r="A34" s="26">
        <v>32.0</v>
      </c>
      <c r="B34" s="126"/>
      <c r="C34" s="119"/>
      <c r="D34" s="115"/>
      <c r="E34" s="43"/>
      <c r="F34" s="43"/>
      <c r="G34" s="43"/>
      <c r="H34" s="43"/>
      <c r="I34" s="43"/>
      <c r="J34" s="122"/>
      <c r="K34" s="122"/>
      <c r="L34" s="122">
        <f t="shared" si="2"/>
        <v>0</v>
      </c>
      <c r="M34" s="119">
        <f t="shared" si="4"/>
        <v>65624</v>
      </c>
      <c r="N34" s="120">
        <f t="shared" si="3"/>
        <v>2050.75</v>
      </c>
      <c r="O34" s="43"/>
      <c r="P34" s="121"/>
      <c r="Q34" s="43"/>
      <c r="R34" s="5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3"/>
      <c r="AF34" s="140"/>
    </row>
    <row r="35" ht="22.5" customHeight="1">
      <c r="A35" s="26">
        <v>33.0</v>
      </c>
      <c r="B35" s="126"/>
      <c r="C35" s="119"/>
      <c r="D35" s="115"/>
      <c r="E35" s="43"/>
      <c r="F35" s="43"/>
      <c r="G35" s="43"/>
      <c r="H35" s="43"/>
      <c r="I35" s="43"/>
      <c r="J35" s="122"/>
      <c r="K35" s="122"/>
      <c r="L35" s="122">
        <f t="shared" si="2"/>
        <v>0</v>
      </c>
      <c r="M35" s="119">
        <f t="shared" si="4"/>
        <v>65624</v>
      </c>
      <c r="N35" s="120">
        <f t="shared" si="3"/>
        <v>1988.606061</v>
      </c>
      <c r="O35" s="43"/>
      <c r="P35" s="121"/>
      <c r="Q35" s="43"/>
      <c r="R35" s="5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3"/>
      <c r="AF35" s="140"/>
    </row>
    <row r="36" ht="22.5" customHeight="1">
      <c r="A36" s="26">
        <v>34.0</v>
      </c>
      <c r="B36" s="126"/>
      <c r="C36" s="119"/>
      <c r="D36" s="115"/>
      <c r="E36" s="43"/>
      <c r="F36" s="43"/>
      <c r="G36" s="43"/>
      <c r="H36" s="43"/>
      <c r="I36" s="43"/>
      <c r="J36" s="122"/>
      <c r="K36" s="122"/>
      <c r="L36" s="122">
        <f t="shared" si="2"/>
        <v>0</v>
      </c>
      <c r="M36" s="119">
        <f t="shared" si="4"/>
        <v>65624</v>
      </c>
      <c r="N36" s="120">
        <f t="shared" si="3"/>
        <v>1930.117647</v>
      </c>
      <c r="O36" s="43"/>
      <c r="P36" s="121"/>
      <c r="Q36" s="43"/>
      <c r="R36" s="59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3"/>
      <c r="AF36" s="140"/>
    </row>
    <row r="37" ht="22.5" customHeight="1">
      <c r="A37" s="26">
        <v>35.0</v>
      </c>
      <c r="B37" s="126"/>
      <c r="C37" s="119"/>
      <c r="D37" s="115"/>
      <c r="E37" s="43"/>
      <c r="F37" s="43"/>
      <c r="G37" s="43"/>
      <c r="H37" s="43"/>
      <c r="I37" s="43"/>
      <c r="J37" s="122"/>
      <c r="K37" s="122"/>
      <c r="L37" s="122">
        <f t="shared" si="2"/>
        <v>0</v>
      </c>
      <c r="M37" s="119">
        <f t="shared" si="4"/>
        <v>65624</v>
      </c>
      <c r="N37" s="120">
        <f t="shared" si="3"/>
        <v>1874.971429</v>
      </c>
      <c r="O37" s="43"/>
      <c r="P37" s="121"/>
      <c r="Q37" s="43"/>
      <c r="R37" s="57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3"/>
      <c r="AF37" s="140"/>
    </row>
    <row r="38" ht="22.5" customHeight="1">
      <c r="A38" s="26">
        <v>36.0</v>
      </c>
      <c r="B38" s="126"/>
      <c r="C38" s="119"/>
      <c r="D38" s="115"/>
      <c r="E38" s="43"/>
      <c r="F38" s="43"/>
      <c r="G38" s="43"/>
      <c r="H38" s="43"/>
      <c r="I38" s="43"/>
      <c r="J38" s="122"/>
      <c r="K38" s="122"/>
      <c r="L38" s="122">
        <f t="shared" si="2"/>
        <v>0</v>
      </c>
      <c r="M38" s="119">
        <f t="shared" si="4"/>
        <v>65624</v>
      </c>
      <c r="N38" s="120">
        <f t="shared" si="3"/>
        <v>1822.888889</v>
      </c>
      <c r="O38" s="43"/>
      <c r="P38" s="121"/>
      <c r="Q38" s="43"/>
      <c r="R38" s="57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3"/>
      <c r="AF38" s="140"/>
    </row>
    <row r="39" ht="22.5" customHeight="1">
      <c r="A39" s="26">
        <v>37.0</v>
      </c>
      <c r="B39" s="126"/>
      <c r="C39" s="119"/>
      <c r="D39" s="115"/>
      <c r="E39" s="43"/>
      <c r="F39" s="43"/>
      <c r="G39" s="43"/>
      <c r="H39" s="43"/>
      <c r="I39" s="43"/>
      <c r="J39" s="122"/>
      <c r="K39" s="122"/>
      <c r="L39" s="122">
        <f t="shared" si="2"/>
        <v>0</v>
      </c>
      <c r="M39" s="119">
        <f t="shared" si="4"/>
        <v>65624</v>
      </c>
      <c r="N39" s="120">
        <f t="shared" si="3"/>
        <v>1773.621622</v>
      </c>
      <c r="O39" s="43"/>
      <c r="P39" s="121"/>
      <c r="Q39" s="43"/>
      <c r="R39" s="57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3"/>
      <c r="AF39" s="140"/>
    </row>
    <row r="40" ht="15.75" customHeight="1">
      <c r="A40" s="26">
        <v>38.0</v>
      </c>
      <c r="B40" s="126"/>
      <c r="C40" s="119"/>
      <c r="D40" s="115"/>
      <c r="E40" s="43"/>
      <c r="F40" s="43"/>
      <c r="G40" s="43"/>
      <c r="H40" s="43"/>
      <c r="I40" s="43"/>
      <c r="J40" s="122"/>
      <c r="K40" s="122"/>
      <c r="L40" s="122">
        <f t="shared" si="2"/>
        <v>0</v>
      </c>
      <c r="M40" s="119">
        <f t="shared" si="4"/>
        <v>65624</v>
      </c>
      <c r="N40" s="120">
        <f t="shared" si="3"/>
        <v>1726.947368</v>
      </c>
      <c r="O40" s="43"/>
      <c r="P40" s="121"/>
      <c r="Q40" s="43"/>
      <c r="R40" s="57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3"/>
      <c r="AF40" s="140"/>
    </row>
    <row r="41" ht="15.75" customHeight="1">
      <c r="A41" s="26">
        <v>39.0</v>
      </c>
      <c r="B41" s="126"/>
      <c r="C41" s="119"/>
      <c r="D41" s="115"/>
      <c r="E41" s="43"/>
      <c r="F41" s="43"/>
      <c r="G41" s="43"/>
      <c r="H41" s="43"/>
      <c r="I41" s="43"/>
      <c r="J41" s="122"/>
      <c r="K41" s="122"/>
      <c r="L41" s="122">
        <f t="shared" si="2"/>
        <v>0</v>
      </c>
      <c r="M41" s="119">
        <f t="shared" si="4"/>
        <v>65624</v>
      </c>
      <c r="N41" s="120">
        <f t="shared" si="3"/>
        <v>1682.666667</v>
      </c>
      <c r="O41" s="43"/>
      <c r="P41" s="121"/>
      <c r="Q41" s="43"/>
      <c r="R41" s="57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3"/>
      <c r="AF41" s="140"/>
    </row>
    <row r="42" ht="15.75" customHeight="1">
      <c r="A42" s="26">
        <v>40.0</v>
      </c>
      <c r="B42" s="126"/>
      <c r="C42" s="119"/>
      <c r="D42" s="115"/>
      <c r="E42" s="43"/>
      <c r="F42" s="43"/>
      <c r="G42" s="43"/>
      <c r="H42" s="43"/>
      <c r="I42" s="43"/>
      <c r="J42" s="122"/>
      <c r="K42" s="122"/>
      <c r="L42" s="122">
        <f t="shared" si="2"/>
        <v>0</v>
      </c>
      <c r="M42" s="119">
        <f t="shared" si="4"/>
        <v>65624</v>
      </c>
      <c r="N42" s="120">
        <f t="shared" si="3"/>
        <v>1640.6</v>
      </c>
      <c r="O42" s="43"/>
      <c r="P42" s="121"/>
      <c r="Q42" s="43"/>
      <c r="R42" s="57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3"/>
      <c r="AF42" s="140"/>
    </row>
    <row r="43" ht="15.75" customHeight="1">
      <c r="A43" s="26">
        <v>41.0</v>
      </c>
      <c r="B43" s="126"/>
      <c r="C43" s="119"/>
      <c r="D43" s="115"/>
      <c r="E43" s="43"/>
      <c r="F43" s="43"/>
      <c r="G43" s="43"/>
      <c r="H43" s="43"/>
      <c r="I43" s="43"/>
      <c r="J43" s="122"/>
      <c r="K43" s="122"/>
      <c r="L43" s="122">
        <f t="shared" si="2"/>
        <v>0</v>
      </c>
      <c r="M43" s="119">
        <f t="shared" si="4"/>
        <v>65624</v>
      </c>
      <c r="N43" s="120">
        <f t="shared" si="3"/>
        <v>1600.585366</v>
      </c>
      <c r="O43" s="43"/>
      <c r="P43" s="121"/>
      <c r="Q43" s="43"/>
      <c r="R43" s="57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3"/>
      <c r="AF43" s="140"/>
    </row>
    <row r="44" ht="15.75" customHeight="1">
      <c r="A44" s="26">
        <v>42.0</v>
      </c>
      <c r="B44" s="126"/>
      <c r="C44" s="119"/>
      <c r="D44" s="115"/>
      <c r="E44" s="43"/>
      <c r="F44" s="43"/>
      <c r="G44" s="43"/>
      <c r="H44" s="43"/>
      <c r="I44" s="43"/>
      <c r="J44" s="122"/>
      <c r="K44" s="122"/>
      <c r="L44" s="122">
        <f t="shared" si="2"/>
        <v>0</v>
      </c>
      <c r="M44" s="119">
        <f t="shared" si="4"/>
        <v>65624</v>
      </c>
      <c r="N44" s="120">
        <f t="shared" si="3"/>
        <v>1562.47619</v>
      </c>
      <c r="O44" s="43"/>
      <c r="P44" s="121"/>
      <c r="Q44" s="43"/>
      <c r="R44" s="57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3"/>
      <c r="AF44" s="140"/>
    </row>
    <row r="45" ht="15.75" customHeight="1">
      <c r="A45" s="26">
        <v>43.0</v>
      </c>
      <c r="B45" s="126"/>
      <c r="C45" s="119"/>
      <c r="D45" s="127"/>
      <c r="E45" s="43"/>
      <c r="F45" s="43"/>
      <c r="G45" s="43"/>
      <c r="H45" s="43"/>
      <c r="I45" s="43"/>
      <c r="J45" s="122"/>
      <c r="K45" s="122"/>
      <c r="L45" s="122">
        <f t="shared" si="2"/>
        <v>0</v>
      </c>
      <c r="M45" s="119">
        <f t="shared" si="4"/>
        <v>65624</v>
      </c>
      <c r="N45" s="120">
        <f t="shared" si="3"/>
        <v>1526.139535</v>
      </c>
      <c r="O45" s="43"/>
      <c r="P45" s="121"/>
      <c r="Q45" s="43"/>
      <c r="R45" s="57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3"/>
      <c r="AF45" s="140"/>
    </row>
    <row r="46" ht="15.75" customHeight="1">
      <c r="A46" s="49">
        <v>44.0</v>
      </c>
      <c r="B46" s="50"/>
      <c r="C46" s="51"/>
      <c r="D46" s="52"/>
      <c r="E46" s="53"/>
      <c r="F46" s="53"/>
      <c r="G46" s="53"/>
      <c r="H46" s="53"/>
      <c r="I46" s="53"/>
      <c r="J46" s="54"/>
      <c r="K46" s="54"/>
      <c r="L46" s="54">
        <f t="shared" si="2"/>
        <v>0</v>
      </c>
      <c r="M46" s="51">
        <f t="shared" si="4"/>
        <v>65624</v>
      </c>
      <c r="N46" s="55">
        <f t="shared" si="3"/>
        <v>1491.454545</v>
      </c>
      <c r="O46" s="56"/>
      <c r="P46" s="129"/>
      <c r="Q46" s="53"/>
      <c r="R46" s="57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3"/>
      <c r="AF46" s="140"/>
    </row>
    <row r="47" ht="15.75" customHeight="1">
      <c r="A47" s="49">
        <v>45.0</v>
      </c>
      <c r="B47" s="50"/>
      <c r="C47" s="51"/>
      <c r="D47" s="52"/>
      <c r="E47" s="53"/>
      <c r="F47" s="53"/>
      <c r="G47" s="53"/>
      <c r="H47" s="53"/>
      <c r="I47" s="53"/>
      <c r="J47" s="54"/>
      <c r="K47" s="54"/>
      <c r="L47" s="54">
        <f t="shared" si="2"/>
        <v>0</v>
      </c>
      <c r="M47" s="51">
        <f t="shared" si="4"/>
        <v>65624</v>
      </c>
      <c r="N47" s="55">
        <f t="shared" si="3"/>
        <v>1458.311111</v>
      </c>
      <c r="O47" s="56"/>
      <c r="P47" s="129"/>
      <c r="Q47" s="53"/>
      <c r="R47" s="57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3"/>
      <c r="AF47" s="140"/>
    </row>
    <row r="48" ht="15.75" customHeight="1">
      <c r="A48" s="49">
        <v>46.0</v>
      </c>
      <c r="B48" s="50"/>
      <c r="C48" s="51"/>
      <c r="D48" s="52"/>
      <c r="E48" s="53"/>
      <c r="F48" s="53"/>
      <c r="G48" s="53"/>
      <c r="H48" s="53"/>
      <c r="I48" s="53"/>
      <c r="J48" s="54"/>
      <c r="K48" s="54"/>
      <c r="L48" s="54">
        <f t="shared" si="2"/>
        <v>0</v>
      </c>
      <c r="M48" s="51">
        <f t="shared" si="4"/>
        <v>65624</v>
      </c>
      <c r="N48" s="55">
        <f t="shared" si="3"/>
        <v>1426.608696</v>
      </c>
      <c r="O48" s="56"/>
      <c r="P48" s="129"/>
      <c r="Q48" s="53"/>
      <c r="R48" s="57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3"/>
      <c r="AF48" s="140"/>
    </row>
    <row r="49" ht="15.75" customHeight="1">
      <c r="A49" s="49">
        <v>47.0</v>
      </c>
      <c r="B49" s="50"/>
      <c r="C49" s="51"/>
      <c r="D49" s="52"/>
      <c r="E49" s="53"/>
      <c r="F49" s="53"/>
      <c r="G49" s="53"/>
      <c r="H49" s="53"/>
      <c r="I49" s="53"/>
      <c r="J49" s="54"/>
      <c r="K49" s="54"/>
      <c r="L49" s="54">
        <f t="shared" si="2"/>
        <v>0</v>
      </c>
      <c r="M49" s="51">
        <f t="shared" si="4"/>
        <v>65624</v>
      </c>
      <c r="N49" s="55">
        <f t="shared" si="3"/>
        <v>1396.255319</v>
      </c>
      <c r="O49" s="56"/>
      <c r="P49" s="129"/>
      <c r="Q49" s="53"/>
      <c r="R49" s="57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3"/>
      <c r="AF49" s="140"/>
    </row>
    <row r="50" ht="15.75" customHeight="1">
      <c r="A50" s="49">
        <v>48.0</v>
      </c>
      <c r="B50" s="50"/>
      <c r="C50" s="51"/>
      <c r="D50" s="58"/>
      <c r="E50" s="53"/>
      <c r="F50" s="53"/>
      <c r="G50" s="53"/>
      <c r="H50" s="53"/>
      <c r="I50" s="53"/>
      <c r="J50" s="54"/>
      <c r="K50" s="54"/>
      <c r="L50" s="54">
        <f t="shared" si="2"/>
        <v>0</v>
      </c>
      <c r="M50" s="51">
        <f t="shared" si="4"/>
        <v>65624</v>
      </c>
      <c r="N50" s="55">
        <f t="shared" si="3"/>
        <v>1367.166667</v>
      </c>
      <c r="O50" s="53"/>
      <c r="P50" s="129"/>
      <c r="Q50" s="53"/>
      <c r="R50" s="61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3"/>
      <c r="AF50" s="140"/>
    </row>
    <row r="51" ht="15.75" customHeight="1">
      <c r="A51" s="49">
        <v>49.0</v>
      </c>
      <c r="B51" s="50"/>
      <c r="C51" s="51"/>
      <c r="D51" s="52"/>
      <c r="E51" s="53"/>
      <c r="F51" s="53"/>
      <c r="G51" s="53"/>
      <c r="H51" s="53"/>
      <c r="I51" s="53"/>
      <c r="J51" s="54"/>
      <c r="K51" s="54"/>
      <c r="L51" s="54">
        <f t="shared" si="2"/>
        <v>0</v>
      </c>
      <c r="M51" s="51">
        <f t="shared" si="4"/>
        <v>65624</v>
      </c>
      <c r="N51" s="55">
        <f t="shared" si="3"/>
        <v>1339.265306</v>
      </c>
      <c r="O51" s="56"/>
      <c r="P51" s="129"/>
      <c r="Q51" s="53"/>
      <c r="R51" s="57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3"/>
      <c r="AF51" s="140"/>
    </row>
    <row r="52" ht="15.75" customHeight="1">
      <c r="A52" s="49">
        <v>50.0</v>
      </c>
      <c r="B52" s="50"/>
      <c r="C52" s="51"/>
      <c r="D52" s="52"/>
      <c r="E52" s="53"/>
      <c r="F52" s="53"/>
      <c r="G52" s="53"/>
      <c r="H52" s="53"/>
      <c r="I52" s="53"/>
      <c r="J52" s="54"/>
      <c r="K52" s="54"/>
      <c r="L52" s="54">
        <f t="shared" si="2"/>
        <v>0</v>
      </c>
      <c r="M52" s="51">
        <f t="shared" si="4"/>
        <v>65624</v>
      </c>
      <c r="N52" s="55">
        <f t="shared" si="3"/>
        <v>1312.48</v>
      </c>
      <c r="O52" s="56"/>
      <c r="P52" s="129"/>
      <c r="Q52" s="53"/>
      <c r="R52" s="57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3"/>
      <c r="AF52" s="140"/>
    </row>
    <row r="53" ht="15.75" customHeight="1">
      <c r="A53" s="49">
        <v>51.0</v>
      </c>
      <c r="B53" s="50"/>
      <c r="C53" s="51"/>
      <c r="D53" s="52"/>
      <c r="E53" s="53"/>
      <c r="F53" s="53"/>
      <c r="G53" s="53"/>
      <c r="H53" s="53"/>
      <c r="I53" s="53"/>
      <c r="J53" s="54"/>
      <c r="K53" s="54"/>
      <c r="L53" s="54">
        <f t="shared" si="2"/>
        <v>0</v>
      </c>
      <c r="M53" s="51">
        <f t="shared" si="4"/>
        <v>65624</v>
      </c>
      <c r="N53" s="55">
        <f t="shared" si="3"/>
        <v>1286.745098</v>
      </c>
      <c r="O53" s="56"/>
      <c r="P53" s="53"/>
      <c r="Q53" s="53"/>
      <c r="R53" s="5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3"/>
      <c r="AF53" s="140"/>
    </row>
    <row r="54" ht="15.75" customHeight="1">
      <c r="A54" s="49">
        <v>52.0</v>
      </c>
      <c r="B54" s="50"/>
      <c r="C54" s="51"/>
      <c r="D54" s="52"/>
      <c r="E54" s="53"/>
      <c r="F54" s="53"/>
      <c r="G54" s="53"/>
      <c r="H54" s="53"/>
      <c r="I54" s="53"/>
      <c r="J54" s="54"/>
      <c r="K54" s="54"/>
      <c r="L54" s="54">
        <f t="shared" si="2"/>
        <v>0</v>
      </c>
      <c r="M54" s="51">
        <f t="shared" si="4"/>
        <v>65624</v>
      </c>
      <c r="N54" s="55">
        <f t="shared" si="3"/>
        <v>1262</v>
      </c>
      <c r="O54" s="56"/>
      <c r="P54" s="129"/>
      <c r="Q54" s="53"/>
      <c r="R54" s="5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3"/>
      <c r="AF54" s="140"/>
    </row>
    <row r="55" ht="15.75" customHeight="1">
      <c r="A55" s="49">
        <v>53.0</v>
      </c>
      <c r="B55" s="50"/>
      <c r="C55" s="51"/>
      <c r="D55" s="52"/>
      <c r="E55" s="53"/>
      <c r="F55" s="53"/>
      <c r="G55" s="53"/>
      <c r="H55" s="53"/>
      <c r="I55" s="53"/>
      <c r="J55" s="54"/>
      <c r="K55" s="54"/>
      <c r="L55" s="54">
        <f t="shared" si="2"/>
        <v>0</v>
      </c>
      <c r="M55" s="51">
        <f t="shared" si="4"/>
        <v>65624</v>
      </c>
      <c r="N55" s="55">
        <f t="shared" si="3"/>
        <v>1238.188679</v>
      </c>
      <c r="O55" s="56"/>
      <c r="P55" s="129"/>
      <c r="Q55" s="53"/>
      <c r="R55" s="57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3"/>
      <c r="AF55" s="140"/>
    </row>
    <row r="56" ht="15.75" customHeight="1">
      <c r="A56" s="49">
        <v>54.0</v>
      </c>
      <c r="B56" s="50"/>
      <c r="C56" s="51"/>
      <c r="D56" s="52"/>
      <c r="E56" s="53"/>
      <c r="F56" s="53"/>
      <c r="G56" s="53"/>
      <c r="H56" s="53"/>
      <c r="I56" s="53"/>
      <c r="J56" s="54"/>
      <c r="K56" s="54"/>
      <c r="L56" s="54">
        <f t="shared" si="2"/>
        <v>0</v>
      </c>
      <c r="M56" s="51">
        <f t="shared" si="4"/>
        <v>65624</v>
      </c>
      <c r="N56" s="55">
        <f t="shared" si="3"/>
        <v>1215.259259</v>
      </c>
      <c r="O56" s="56"/>
      <c r="P56" s="129"/>
      <c r="Q56" s="53"/>
      <c r="R56" s="5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3"/>
      <c r="AF56" s="140"/>
    </row>
    <row r="57" ht="15.75" customHeight="1">
      <c r="A57" s="49">
        <v>55.0</v>
      </c>
      <c r="B57" s="50"/>
      <c r="C57" s="51"/>
      <c r="D57" s="58"/>
      <c r="E57" s="53"/>
      <c r="F57" s="53"/>
      <c r="G57" s="53"/>
      <c r="H57" s="53"/>
      <c r="I57" s="53"/>
      <c r="J57" s="54"/>
      <c r="K57" s="54"/>
      <c r="L57" s="54">
        <f t="shared" si="2"/>
        <v>0</v>
      </c>
      <c r="M57" s="51">
        <f t="shared" si="4"/>
        <v>65624</v>
      </c>
      <c r="N57" s="55">
        <f t="shared" si="3"/>
        <v>1193.163636</v>
      </c>
      <c r="O57" s="56"/>
      <c r="P57" s="129"/>
      <c r="Q57" s="53"/>
      <c r="R57" s="5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3"/>
      <c r="AF57" s="140"/>
    </row>
    <row r="58" ht="15.75" customHeight="1">
      <c r="A58" s="49">
        <v>56.0</v>
      </c>
      <c r="B58" s="50"/>
      <c r="C58" s="51"/>
      <c r="D58" s="58"/>
      <c r="E58" s="53"/>
      <c r="F58" s="53"/>
      <c r="G58" s="53"/>
      <c r="H58" s="53"/>
      <c r="I58" s="53"/>
      <c r="J58" s="54"/>
      <c r="K58" s="54"/>
      <c r="L58" s="54">
        <f t="shared" si="2"/>
        <v>0</v>
      </c>
      <c r="M58" s="51">
        <f t="shared" si="4"/>
        <v>65624</v>
      </c>
      <c r="N58" s="55">
        <f t="shared" si="3"/>
        <v>1171.857143</v>
      </c>
      <c r="O58" s="56"/>
      <c r="P58" s="53"/>
      <c r="Q58" s="53"/>
      <c r="R58" s="5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3"/>
      <c r="AF58" s="140"/>
    </row>
    <row r="59" ht="15.75" customHeight="1">
      <c r="A59" s="49">
        <v>57.0</v>
      </c>
      <c r="B59" s="50"/>
      <c r="C59" s="51"/>
      <c r="D59" s="52"/>
      <c r="E59" s="53"/>
      <c r="F59" s="53"/>
      <c r="G59" s="53"/>
      <c r="H59" s="53"/>
      <c r="I59" s="53"/>
      <c r="J59" s="54"/>
      <c r="K59" s="54"/>
      <c r="L59" s="54">
        <f t="shared" si="2"/>
        <v>0</v>
      </c>
      <c r="M59" s="51">
        <f t="shared" si="4"/>
        <v>65624</v>
      </c>
      <c r="N59" s="55">
        <f t="shared" si="3"/>
        <v>1151.298246</v>
      </c>
      <c r="O59" s="56"/>
      <c r="P59" s="129"/>
      <c r="Q59" s="53"/>
      <c r="R59" s="5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3"/>
      <c r="AF59" s="140"/>
    </row>
    <row r="60" ht="15.75" customHeight="1">
      <c r="A60" s="49">
        <v>58.0</v>
      </c>
      <c r="B60" s="50"/>
      <c r="C60" s="51"/>
      <c r="D60" s="52"/>
      <c r="E60" s="53"/>
      <c r="F60" s="53"/>
      <c r="G60" s="53"/>
      <c r="H60" s="53"/>
      <c r="I60" s="53"/>
      <c r="J60" s="54"/>
      <c r="K60" s="54"/>
      <c r="L60" s="54">
        <f t="shared" si="2"/>
        <v>0</v>
      </c>
      <c r="M60" s="51">
        <f t="shared" si="4"/>
        <v>65624</v>
      </c>
      <c r="N60" s="55">
        <f t="shared" si="3"/>
        <v>1131.448276</v>
      </c>
      <c r="O60" s="56"/>
      <c r="P60" s="53"/>
      <c r="Q60" s="53"/>
      <c r="R60" s="5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3"/>
      <c r="AF60" s="140"/>
    </row>
    <row r="61" ht="15.75" customHeight="1">
      <c r="A61" s="49">
        <v>59.0</v>
      </c>
      <c r="B61" s="50"/>
      <c r="C61" s="51"/>
      <c r="D61" s="52"/>
      <c r="E61" s="53"/>
      <c r="F61" s="53"/>
      <c r="G61" s="53"/>
      <c r="H61" s="53"/>
      <c r="I61" s="53"/>
      <c r="J61" s="54"/>
      <c r="K61" s="54"/>
      <c r="L61" s="54">
        <f t="shared" si="2"/>
        <v>0</v>
      </c>
      <c r="M61" s="51">
        <f t="shared" si="4"/>
        <v>65624</v>
      </c>
      <c r="N61" s="55">
        <f t="shared" si="3"/>
        <v>1112.271186</v>
      </c>
      <c r="O61" s="56"/>
      <c r="P61" s="129"/>
      <c r="Q61" s="53"/>
      <c r="R61" s="5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3"/>
      <c r="AF61" s="140"/>
    </row>
    <row r="62" ht="15.75" customHeight="1">
      <c r="A62" s="49">
        <v>60.0</v>
      </c>
      <c r="B62" s="50"/>
      <c r="C62" s="51"/>
      <c r="D62" s="52"/>
      <c r="E62" s="53"/>
      <c r="F62" s="53"/>
      <c r="G62" s="53"/>
      <c r="H62" s="53"/>
      <c r="I62" s="53"/>
      <c r="J62" s="54"/>
      <c r="K62" s="54"/>
      <c r="L62" s="54">
        <f t="shared" si="2"/>
        <v>0</v>
      </c>
      <c r="M62" s="51">
        <f t="shared" si="4"/>
        <v>65624</v>
      </c>
      <c r="N62" s="55">
        <f t="shared" si="3"/>
        <v>1093.733333</v>
      </c>
      <c r="O62" s="56"/>
      <c r="P62" s="53"/>
      <c r="Q62" s="53"/>
      <c r="R62" s="5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3"/>
      <c r="AF62" s="140"/>
    </row>
    <row r="63" ht="15.75" customHeight="1">
      <c r="A63" s="49">
        <v>61.0</v>
      </c>
      <c r="B63" s="50"/>
      <c r="C63" s="51"/>
      <c r="D63" s="52"/>
      <c r="E63" s="53"/>
      <c r="F63" s="53"/>
      <c r="G63" s="53"/>
      <c r="H63" s="53"/>
      <c r="I63" s="53"/>
      <c r="J63" s="54"/>
      <c r="K63" s="54"/>
      <c r="L63" s="54">
        <f t="shared" si="2"/>
        <v>0</v>
      </c>
      <c r="M63" s="51">
        <f t="shared" si="4"/>
        <v>65624</v>
      </c>
      <c r="N63" s="55">
        <f t="shared" si="3"/>
        <v>1075.803279</v>
      </c>
      <c r="O63" s="56"/>
      <c r="P63" s="129"/>
      <c r="Q63" s="53"/>
      <c r="R63" s="5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3"/>
      <c r="AF63" s="140"/>
    </row>
    <row r="64" ht="15.75" customHeight="1">
      <c r="A64" s="49">
        <v>62.0</v>
      </c>
      <c r="B64" s="50"/>
      <c r="C64" s="51"/>
      <c r="D64" s="52"/>
      <c r="E64" s="53"/>
      <c r="F64" s="53"/>
      <c r="G64" s="53"/>
      <c r="H64" s="53"/>
      <c r="I64" s="53"/>
      <c r="J64" s="54"/>
      <c r="K64" s="54"/>
      <c r="L64" s="54">
        <f t="shared" si="2"/>
        <v>0</v>
      </c>
      <c r="M64" s="51">
        <f t="shared" si="4"/>
        <v>65624</v>
      </c>
      <c r="N64" s="55">
        <f t="shared" si="3"/>
        <v>1058.451613</v>
      </c>
      <c r="O64" s="56"/>
      <c r="P64" s="53"/>
      <c r="Q64" s="53"/>
      <c r="R64" s="5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3"/>
      <c r="AF64" s="140"/>
    </row>
    <row r="65" ht="15.75" customHeight="1">
      <c r="A65" s="49">
        <v>63.0</v>
      </c>
      <c r="B65" s="50"/>
      <c r="C65" s="51"/>
      <c r="D65" s="52"/>
      <c r="E65" s="53"/>
      <c r="F65" s="53"/>
      <c r="G65" s="53"/>
      <c r="H65" s="53"/>
      <c r="I65" s="53"/>
      <c r="J65" s="54"/>
      <c r="K65" s="54"/>
      <c r="L65" s="54">
        <f t="shared" si="2"/>
        <v>0</v>
      </c>
      <c r="M65" s="51">
        <f t="shared" si="4"/>
        <v>65624</v>
      </c>
      <c r="N65" s="55">
        <f t="shared" si="3"/>
        <v>1041.650794</v>
      </c>
      <c r="O65" s="56"/>
      <c r="P65" s="53"/>
      <c r="Q65" s="53"/>
      <c r="R65" s="5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3"/>
      <c r="AF65" s="140"/>
    </row>
    <row r="66" ht="15.75" customHeight="1">
      <c r="A66" s="49">
        <v>64.0</v>
      </c>
      <c r="B66" s="50"/>
      <c r="C66" s="51"/>
      <c r="D66" s="52"/>
      <c r="E66" s="53"/>
      <c r="F66" s="53"/>
      <c r="G66" s="53"/>
      <c r="H66" s="53"/>
      <c r="I66" s="53"/>
      <c r="J66" s="54"/>
      <c r="K66" s="54"/>
      <c r="L66" s="54">
        <f t="shared" si="2"/>
        <v>0</v>
      </c>
      <c r="M66" s="51">
        <f t="shared" si="4"/>
        <v>65624</v>
      </c>
      <c r="N66" s="55">
        <f t="shared" si="3"/>
        <v>1025.375</v>
      </c>
      <c r="O66" s="56"/>
      <c r="P66" s="53"/>
      <c r="Q66" s="53"/>
      <c r="R66" s="5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3"/>
      <c r="AF66" s="140"/>
    </row>
    <row r="67" ht="15.75" customHeight="1">
      <c r="A67" s="49">
        <v>65.0</v>
      </c>
      <c r="B67" s="50"/>
      <c r="C67" s="51"/>
      <c r="D67" s="52"/>
      <c r="E67" s="53"/>
      <c r="F67" s="53"/>
      <c r="G67" s="53"/>
      <c r="H67" s="53"/>
      <c r="I67" s="53"/>
      <c r="J67" s="54"/>
      <c r="K67" s="54"/>
      <c r="L67" s="54">
        <f t="shared" si="2"/>
        <v>0</v>
      </c>
      <c r="M67" s="51">
        <f t="shared" si="4"/>
        <v>65624</v>
      </c>
      <c r="N67" s="55">
        <f t="shared" si="3"/>
        <v>1009.6</v>
      </c>
      <c r="O67" s="56"/>
      <c r="P67" s="53"/>
      <c r="Q67" s="53"/>
      <c r="R67" s="5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3"/>
      <c r="AF67" s="140"/>
    </row>
    <row r="68" ht="15.75" customHeight="1">
      <c r="A68" s="49">
        <v>66.0</v>
      </c>
      <c r="B68" s="50"/>
      <c r="C68" s="51"/>
      <c r="D68" s="52"/>
      <c r="E68" s="53"/>
      <c r="F68" s="53"/>
      <c r="G68" s="53"/>
      <c r="H68" s="53"/>
      <c r="I68" s="53"/>
      <c r="J68" s="54"/>
      <c r="K68" s="54"/>
      <c r="L68" s="54">
        <f t="shared" si="2"/>
        <v>0</v>
      </c>
      <c r="M68" s="51">
        <f t="shared" si="4"/>
        <v>65624</v>
      </c>
      <c r="N68" s="55">
        <f t="shared" si="3"/>
        <v>994.3030303</v>
      </c>
      <c r="O68" s="56"/>
      <c r="P68" s="129"/>
      <c r="Q68" s="53"/>
      <c r="R68" s="57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3"/>
      <c r="AF68" s="140"/>
    </row>
    <row r="69" ht="15.75" customHeight="1">
      <c r="A69" s="49">
        <v>67.0</v>
      </c>
      <c r="B69" s="50"/>
      <c r="C69" s="51"/>
      <c r="D69" s="52"/>
      <c r="E69" s="53"/>
      <c r="F69" s="53"/>
      <c r="G69" s="53"/>
      <c r="H69" s="53"/>
      <c r="I69" s="53"/>
      <c r="J69" s="54"/>
      <c r="K69" s="54"/>
      <c r="L69" s="54">
        <f t="shared" si="2"/>
        <v>0</v>
      </c>
      <c r="M69" s="51">
        <f t="shared" si="4"/>
        <v>65624</v>
      </c>
      <c r="N69" s="55">
        <f t="shared" si="3"/>
        <v>979.4626866</v>
      </c>
      <c r="O69" s="56"/>
      <c r="P69" s="129"/>
      <c r="Q69" s="53"/>
      <c r="R69" s="5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3"/>
      <c r="AF69" s="140"/>
    </row>
    <row r="70" ht="15.75" customHeight="1">
      <c r="A70" s="49">
        <v>68.0</v>
      </c>
      <c r="B70" s="50"/>
      <c r="C70" s="51"/>
      <c r="D70" s="52"/>
      <c r="E70" s="53"/>
      <c r="F70" s="53"/>
      <c r="G70" s="53"/>
      <c r="H70" s="53"/>
      <c r="I70" s="53"/>
      <c r="J70" s="54"/>
      <c r="K70" s="54"/>
      <c r="L70" s="54">
        <f t="shared" si="2"/>
        <v>0</v>
      </c>
      <c r="M70" s="51">
        <f t="shared" si="4"/>
        <v>65624</v>
      </c>
      <c r="N70" s="55">
        <f t="shared" si="3"/>
        <v>965.0588235</v>
      </c>
      <c r="O70" s="56"/>
      <c r="P70" s="129"/>
      <c r="Q70" s="53"/>
      <c r="R70" s="5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3"/>
      <c r="AF70" s="140"/>
    </row>
    <row r="71" ht="15.75" customHeight="1">
      <c r="A71" s="49">
        <v>69.0</v>
      </c>
      <c r="B71" s="50"/>
      <c r="C71" s="51"/>
      <c r="D71" s="52"/>
      <c r="E71" s="53"/>
      <c r="F71" s="53"/>
      <c r="G71" s="53"/>
      <c r="H71" s="53"/>
      <c r="I71" s="53"/>
      <c r="J71" s="54"/>
      <c r="K71" s="54"/>
      <c r="L71" s="54">
        <f t="shared" si="2"/>
        <v>0</v>
      </c>
      <c r="M71" s="51">
        <f t="shared" si="4"/>
        <v>65624</v>
      </c>
      <c r="N71" s="55">
        <f t="shared" si="3"/>
        <v>951.0724638</v>
      </c>
      <c r="O71" s="56"/>
      <c r="P71" s="129"/>
      <c r="Q71" s="53"/>
      <c r="R71" s="5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3"/>
      <c r="AF71" s="140"/>
    </row>
    <row r="72" ht="15.75" customHeight="1">
      <c r="A72" s="49">
        <v>70.0</v>
      </c>
      <c r="B72" s="50"/>
      <c r="C72" s="51"/>
      <c r="D72" s="52"/>
      <c r="E72" s="53"/>
      <c r="F72" s="53"/>
      <c r="G72" s="53"/>
      <c r="H72" s="53"/>
      <c r="I72" s="53"/>
      <c r="J72" s="54"/>
      <c r="K72" s="54"/>
      <c r="L72" s="54">
        <f t="shared" si="2"/>
        <v>0</v>
      </c>
      <c r="M72" s="51">
        <f t="shared" si="4"/>
        <v>65624</v>
      </c>
      <c r="N72" s="55">
        <f t="shared" si="3"/>
        <v>937.4857143</v>
      </c>
      <c r="O72" s="56"/>
      <c r="P72" s="129"/>
      <c r="Q72" s="53"/>
      <c r="R72" s="57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3"/>
      <c r="AF72" s="140"/>
    </row>
    <row r="73" ht="15.75" customHeight="1">
      <c r="A73" s="49">
        <v>71.0</v>
      </c>
      <c r="B73" s="50"/>
      <c r="C73" s="51"/>
      <c r="D73" s="52"/>
      <c r="E73" s="53"/>
      <c r="F73" s="53"/>
      <c r="G73" s="53"/>
      <c r="H73" s="53"/>
      <c r="I73" s="53"/>
      <c r="J73" s="54"/>
      <c r="K73" s="54"/>
      <c r="L73" s="54">
        <f t="shared" si="2"/>
        <v>0</v>
      </c>
      <c r="M73" s="51">
        <f t="shared" si="4"/>
        <v>65624</v>
      </c>
      <c r="N73" s="55">
        <f t="shared" si="3"/>
        <v>924.2816901</v>
      </c>
      <c r="O73" s="56"/>
      <c r="P73" s="129"/>
      <c r="Q73" s="53"/>
      <c r="R73" s="6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3"/>
      <c r="AF73" s="140"/>
    </row>
    <row r="74" ht="14.25" customHeight="1">
      <c r="A74" s="49">
        <v>72.0</v>
      </c>
      <c r="B74" s="50"/>
      <c r="C74" s="51"/>
      <c r="D74" s="52"/>
      <c r="E74" s="53"/>
      <c r="F74" s="53"/>
      <c r="G74" s="53"/>
      <c r="H74" s="53"/>
      <c r="I74" s="53"/>
      <c r="J74" s="54"/>
      <c r="K74" s="54"/>
      <c r="L74" s="54">
        <f t="shared" si="2"/>
        <v>0</v>
      </c>
      <c r="M74" s="51">
        <f t="shared" si="4"/>
        <v>65624</v>
      </c>
      <c r="N74" s="55">
        <f t="shared" si="3"/>
        <v>911.4444444</v>
      </c>
      <c r="O74" s="56"/>
      <c r="P74" s="53"/>
      <c r="Q74" s="53"/>
      <c r="R74" s="57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3"/>
      <c r="AF74" s="140"/>
    </row>
    <row r="75" ht="15.75" customHeight="1">
      <c r="A75" s="49">
        <v>73.0</v>
      </c>
      <c r="B75" s="50"/>
      <c r="C75" s="51"/>
      <c r="D75" s="52"/>
      <c r="E75" s="53"/>
      <c r="F75" s="53"/>
      <c r="G75" s="53"/>
      <c r="H75" s="53"/>
      <c r="I75" s="53"/>
      <c r="J75" s="54"/>
      <c r="K75" s="54"/>
      <c r="L75" s="54">
        <f t="shared" si="2"/>
        <v>0</v>
      </c>
      <c r="M75" s="51">
        <f t="shared" si="4"/>
        <v>65624</v>
      </c>
      <c r="N75" s="55">
        <f t="shared" si="3"/>
        <v>898.9589041</v>
      </c>
      <c r="O75" s="56"/>
      <c r="P75" s="53"/>
      <c r="Q75" s="53"/>
      <c r="R75" s="57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3"/>
      <c r="AF75" s="140"/>
    </row>
    <row r="76" ht="15.75" customHeight="1">
      <c r="A76" s="49">
        <v>74.0</v>
      </c>
      <c r="B76" s="50"/>
      <c r="C76" s="51"/>
      <c r="D76" s="52"/>
      <c r="E76" s="53"/>
      <c r="F76" s="53"/>
      <c r="G76" s="53"/>
      <c r="H76" s="53"/>
      <c r="I76" s="53"/>
      <c r="J76" s="54"/>
      <c r="K76" s="54"/>
      <c r="L76" s="54">
        <f t="shared" si="2"/>
        <v>0</v>
      </c>
      <c r="M76" s="51">
        <f t="shared" si="4"/>
        <v>65624</v>
      </c>
      <c r="N76" s="55">
        <f t="shared" si="3"/>
        <v>886.8108108</v>
      </c>
      <c r="O76" s="56"/>
      <c r="P76" s="53"/>
      <c r="Q76" s="53"/>
      <c r="R76" s="57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3"/>
      <c r="AF76" s="140"/>
    </row>
    <row r="77" ht="15.75" customHeight="1">
      <c r="A77" s="49">
        <v>75.0</v>
      </c>
      <c r="B77" s="50"/>
      <c r="C77" s="51"/>
      <c r="D77" s="52"/>
      <c r="E77" s="53"/>
      <c r="F77" s="53"/>
      <c r="G77" s="53"/>
      <c r="H77" s="53"/>
      <c r="I77" s="53"/>
      <c r="J77" s="54"/>
      <c r="K77" s="54"/>
      <c r="L77" s="54">
        <f t="shared" si="2"/>
        <v>0</v>
      </c>
      <c r="M77" s="51">
        <f t="shared" si="4"/>
        <v>65624</v>
      </c>
      <c r="N77" s="55">
        <f t="shared" si="3"/>
        <v>874.9866667</v>
      </c>
      <c r="O77" s="56"/>
      <c r="P77" s="53"/>
      <c r="Q77" s="53"/>
      <c r="R77" s="57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3"/>
      <c r="AF77" s="140"/>
    </row>
    <row r="78" ht="15.75" customHeight="1">
      <c r="A78" s="49">
        <v>76.0</v>
      </c>
      <c r="B78" s="50"/>
      <c r="C78" s="51"/>
      <c r="D78" s="52"/>
      <c r="E78" s="53"/>
      <c r="F78" s="53"/>
      <c r="G78" s="53"/>
      <c r="H78" s="53"/>
      <c r="I78" s="53"/>
      <c r="J78" s="54"/>
      <c r="K78" s="54"/>
      <c r="L78" s="54">
        <f t="shared" si="2"/>
        <v>0</v>
      </c>
      <c r="M78" s="51">
        <f t="shared" si="4"/>
        <v>65624</v>
      </c>
      <c r="N78" s="55">
        <f t="shared" si="3"/>
        <v>863.4736842</v>
      </c>
      <c r="O78" s="56"/>
      <c r="P78" s="129"/>
      <c r="Q78" s="53"/>
      <c r="R78" s="57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3"/>
      <c r="AF78" s="140"/>
    </row>
    <row r="79" ht="15.75" customHeight="1">
      <c r="A79" s="49">
        <v>77.0</v>
      </c>
      <c r="B79" s="50"/>
      <c r="C79" s="51"/>
      <c r="D79" s="52"/>
      <c r="E79" s="53"/>
      <c r="F79" s="53"/>
      <c r="G79" s="53"/>
      <c r="H79" s="53"/>
      <c r="I79" s="53"/>
      <c r="J79" s="54"/>
      <c r="K79" s="54"/>
      <c r="L79" s="54">
        <f t="shared" si="2"/>
        <v>0</v>
      </c>
      <c r="M79" s="51">
        <f t="shared" si="4"/>
        <v>65624</v>
      </c>
      <c r="N79" s="55">
        <f t="shared" si="3"/>
        <v>852.2597403</v>
      </c>
      <c r="O79" s="56"/>
      <c r="P79" s="53"/>
      <c r="Q79" s="53"/>
      <c r="R79" s="57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3"/>
      <c r="AF79" s="140"/>
    </row>
    <row r="80" ht="15.75" customHeight="1">
      <c r="A80" s="49">
        <v>78.0</v>
      </c>
      <c r="B80" s="50"/>
      <c r="C80" s="51"/>
      <c r="D80" s="52"/>
      <c r="E80" s="53"/>
      <c r="F80" s="53"/>
      <c r="G80" s="53"/>
      <c r="H80" s="53"/>
      <c r="I80" s="53"/>
      <c r="J80" s="54"/>
      <c r="K80" s="54"/>
      <c r="L80" s="54">
        <f t="shared" si="2"/>
        <v>0</v>
      </c>
      <c r="M80" s="51">
        <f t="shared" si="4"/>
        <v>65624</v>
      </c>
      <c r="N80" s="55">
        <f t="shared" si="3"/>
        <v>841.3333333</v>
      </c>
      <c r="O80" s="56"/>
      <c r="P80" s="53"/>
      <c r="Q80" s="53"/>
      <c r="R80" s="57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3"/>
      <c r="AF80" s="140"/>
    </row>
    <row r="81" ht="15.75" customHeight="1">
      <c r="A81" s="49">
        <v>79.0</v>
      </c>
      <c r="B81" s="50"/>
      <c r="C81" s="51"/>
      <c r="D81" s="52"/>
      <c r="E81" s="53"/>
      <c r="F81" s="53"/>
      <c r="G81" s="53"/>
      <c r="H81" s="53"/>
      <c r="I81" s="53"/>
      <c r="J81" s="54"/>
      <c r="K81" s="54"/>
      <c r="L81" s="54">
        <f t="shared" si="2"/>
        <v>0</v>
      </c>
      <c r="M81" s="51">
        <f t="shared" si="4"/>
        <v>65624</v>
      </c>
      <c r="N81" s="55">
        <f t="shared" si="3"/>
        <v>830.6835443</v>
      </c>
      <c r="O81" s="56"/>
      <c r="P81" s="129"/>
      <c r="Q81" s="53"/>
      <c r="R81" s="57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3"/>
      <c r="AF81" s="140"/>
    </row>
    <row r="82" ht="15.75" customHeight="1">
      <c r="A82" s="49">
        <v>80.0</v>
      </c>
      <c r="B82" s="50"/>
      <c r="C82" s="51"/>
      <c r="D82" s="52"/>
      <c r="E82" s="53"/>
      <c r="F82" s="53"/>
      <c r="G82" s="53"/>
      <c r="H82" s="53"/>
      <c r="I82" s="53"/>
      <c r="J82" s="54"/>
      <c r="K82" s="54"/>
      <c r="L82" s="54">
        <f t="shared" si="2"/>
        <v>0</v>
      </c>
      <c r="M82" s="51">
        <f t="shared" si="4"/>
        <v>65624</v>
      </c>
      <c r="N82" s="55">
        <f t="shared" si="3"/>
        <v>820.3</v>
      </c>
      <c r="O82" s="56"/>
      <c r="P82" s="130"/>
      <c r="Q82" s="53"/>
      <c r="R82" s="57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3"/>
      <c r="AF82" s="140"/>
    </row>
    <row r="83" ht="15.75" customHeight="1">
      <c r="A83" s="49">
        <v>81.0</v>
      </c>
      <c r="B83" s="50"/>
      <c r="C83" s="51"/>
      <c r="D83" s="52"/>
      <c r="E83" s="53"/>
      <c r="F83" s="53"/>
      <c r="G83" s="53"/>
      <c r="H83" s="53"/>
      <c r="I83" s="53"/>
      <c r="J83" s="54"/>
      <c r="K83" s="54"/>
      <c r="L83" s="54">
        <f t="shared" si="2"/>
        <v>0</v>
      </c>
      <c r="M83" s="51">
        <f t="shared" si="4"/>
        <v>65624</v>
      </c>
      <c r="N83" s="55">
        <f t="shared" si="3"/>
        <v>810.1728395</v>
      </c>
      <c r="O83" s="56"/>
      <c r="P83" s="130"/>
      <c r="Q83" s="53"/>
      <c r="R83" s="57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3"/>
      <c r="AF83" s="140"/>
    </row>
    <row r="84" ht="15.75" customHeight="1">
      <c r="A84" s="49">
        <v>82.0</v>
      </c>
      <c r="B84" s="50"/>
      <c r="C84" s="51"/>
      <c r="D84" s="52"/>
      <c r="E84" s="53"/>
      <c r="F84" s="53"/>
      <c r="G84" s="53"/>
      <c r="H84" s="53"/>
      <c r="I84" s="53"/>
      <c r="J84" s="54"/>
      <c r="K84" s="54"/>
      <c r="L84" s="54">
        <f t="shared" si="2"/>
        <v>0</v>
      </c>
      <c r="M84" s="51">
        <f t="shared" si="4"/>
        <v>65624</v>
      </c>
      <c r="N84" s="55">
        <f t="shared" si="3"/>
        <v>800.2926829</v>
      </c>
      <c r="O84" s="56"/>
      <c r="P84" s="53"/>
      <c r="Q84" s="53"/>
      <c r="R84" s="57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3"/>
      <c r="AF84" s="140"/>
    </row>
    <row r="85" ht="15.75" customHeight="1">
      <c r="A85" s="49">
        <v>83.0</v>
      </c>
      <c r="B85" s="50"/>
      <c r="C85" s="51"/>
      <c r="D85" s="52"/>
      <c r="E85" s="53"/>
      <c r="F85" s="53"/>
      <c r="G85" s="53"/>
      <c r="H85" s="53"/>
      <c r="I85" s="53"/>
      <c r="J85" s="54"/>
      <c r="K85" s="54"/>
      <c r="L85" s="54">
        <f t="shared" si="2"/>
        <v>0</v>
      </c>
      <c r="M85" s="51">
        <f t="shared" si="4"/>
        <v>65624</v>
      </c>
      <c r="N85" s="55">
        <f t="shared" si="3"/>
        <v>790.6506024</v>
      </c>
      <c r="O85" s="56"/>
      <c r="P85" s="53"/>
      <c r="Q85" s="53"/>
      <c r="R85" s="57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3"/>
      <c r="AF85" s="140"/>
    </row>
    <row r="86" ht="15.75" customHeight="1">
      <c r="A86" s="49">
        <v>84.0</v>
      </c>
      <c r="B86" s="50"/>
      <c r="C86" s="51"/>
      <c r="D86" s="52"/>
      <c r="E86" s="53"/>
      <c r="F86" s="53"/>
      <c r="G86" s="53"/>
      <c r="H86" s="53"/>
      <c r="I86" s="53"/>
      <c r="J86" s="54"/>
      <c r="K86" s="54"/>
      <c r="L86" s="54">
        <f t="shared" si="2"/>
        <v>0</v>
      </c>
      <c r="M86" s="51">
        <f t="shared" si="4"/>
        <v>65624</v>
      </c>
      <c r="N86" s="55">
        <f t="shared" si="3"/>
        <v>781.2380952</v>
      </c>
      <c r="O86" s="56"/>
      <c r="P86" s="53"/>
      <c r="Q86" s="53"/>
      <c r="R86" s="57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3"/>
      <c r="AF86" s="140"/>
    </row>
    <row r="87" ht="15.75" customHeight="1">
      <c r="A87" s="49">
        <v>85.0</v>
      </c>
      <c r="B87" s="50"/>
      <c r="C87" s="51"/>
      <c r="D87" s="52"/>
      <c r="E87" s="53"/>
      <c r="F87" s="53"/>
      <c r="G87" s="53"/>
      <c r="H87" s="53"/>
      <c r="I87" s="53"/>
      <c r="J87" s="54"/>
      <c r="K87" s="54"/>
      <c r="L87" s="54">
        <f t="shared" si="2"/>
        <v>0</v>
      </c>
      <c r="M87" s="51">
        <f t="shared" si="4"/>
        <v>65624</v>
      </c>
      <c r="N87" s="55">
        <f t="shared" si="3"/>
        <v>772.0470588</v>
      </c>
      <c r="O87" s="56"/>
      <c r="P87" s="53"/>
      <c r="Q87" s="53"/>
      <c r="R87" s="57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3"/>
      <c r="AF87" s="140"/>
    </row>
    <row r="88" ht="15.75" customHeight="1">
      <c r="A88" s="49">
        <v>86.0</v>
      </c>
      <c r="B88" s="50"/>
      <c r="C88" s="51"/>
      <c r="D88" s="52"/>
      <c r="E88" s="53"/>
      <c r="F88" s="53"/>
      <c r="G88" s="53"/>
      <c r="H88" s="53"/>
      <c r="I88" s="53"/>
      <c r="J88" s="54"/>
      <c r="K88" s="54"/>
      <c r="L88" s="54">
        <f t="shared" si="2"/>
        <v>0</v>
      </c>
      <c r="M88" s="51">
        <f t="shared" si="4"/>
        <v>65624</v>
      </c>
      <c r="N88" s="55">
        <f t="shared" si="3"/>
        <v>763.0697674</v>
      </c>
      <c r="O88" s="56"/>
      <c r="P88" s="53"/>
      <c r="Q88" s="53"/>
      <c r="R88" s="57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3"/>
      <c r="AF88" s="140"/>
    </row>
    <row r="89" ht="15.75" customHeight="1">
      <c r="A89" s="49">
        <v>87.0</v>
      </c>
      <c r="B89" s="50"/>
      <c r="C89" s="51"/>
      <c r="D89" s="52"/>
      <c r="E89" s="53"/>
      <c r="F89" s="53"/>
      <c r="G89" s="53"/>
      <c r="H89" s="53"/>
      <c r="I89" s="53"/>
      <c r="J89" s="54"/>
      <c r="K89" s="54"/>
      <c r="L89" s="54">
        <f t="shared" si="2"/>
        <v>0</v>
      </c>
      <c r="M89" s="51">
        <f t="shared" si="4"/>
        <v>65624</v>
      </c>
      <c r="N89" s="55">
        <f t="shared" si="3"/>
        <v>754.2988506</v>
      </c>
      <c r="O89" s="56"/>
      <c r="P89" s="53"/>
      <c r="Q89" s="53"/>
      <c r="R89" s="57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3"/>
      <c r="AF89" s="140"/>
    </row>
    <row r="90" ht="15.75" customHeight="1">
      <c r="A90" s="49">
        <v>88.0</v>
      </c>
      <c r="B90" s="50"/>
      <c r="C90" s="51"/>
      <c r="D90" s="52"/>
      <c r="E90" s="53"/>
      <c r="F90" s="53"/>
      <c r="G90" s="53"/>
      <c r="H90" s="53"/>
      <c r="I90" s="53"/>
      <c r="J90" s="54"/>
      <c r="K90" s="54"/>
      <c r="L90" s="54">
        <f t="shared" si="2"/>
        <v>0</v>
      </c>
      <c r="M90" s="51">
        <f t="shared" si="4"/>
        <v>65624</v>
      </c>
      <c r="N90" s="55">
        <f t="shared" si="3"/>
        <v>745.7272727</v>
      </c>
      <c r="O90" s="56"/>
      <c r="P90" s="53"/>
      <c r="Q90" s="53"/>
      <c r="R90" s="57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3"/>
      <c r="AF90" s="140"/>
    </row>
    <row r="91" ht="15.75" customHeight="1">
      <c r="A91" s="49">
        <v>89.0</v>
      </c>
      <c r="B91" s="50"/>
      <c r="C91" s="51"/>
      <c r="D91" s="52"/>
      <c r="E91" s="53"/>
      <c r="F91" s="53"/>
      <c r="G91" s="53"/>
      <c r="H91" s="53"/>
      <c r="I91" s="53"/>
      <c r="J91" s="54"/>
      <c r="K91" s="54"/>
      <c r="L91" s="54">
        <f t="shared" si="2"/>
        <v>0</v>
      </c>
      <c r="M91" s="51">
        <f t="shared" si="4"/>
        <v>65624</v>
      </c>
      <c r="N91" s="55">
        <f t="shared" si="3"/>
        <v>737.3483146</v>
      </c>
      <c r="O91" s="56"/>
      <c r="P91" s="53"/>
      <c r="Q91" s="53"/>
      <c r="R91" s="57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3"/>
      <c r="AF91" s="140"/>
    </row>
    <row r="92" ht="15.75" customHeight="1">
      <c r="A92" s="49">
        <v>90.0</v>
      </c>
      <c r="B92" s="50"/>
      <c r="C92" s="51"/>
      <c r="D92" s="52"/>
      <c r="E92" s="53"/>
      <c r="F92" s="53"/>
      <c r="G92" s="53"/>
      <c r="H92" s="53"/>
      <c r="I92" s="53"/>
      <c r="J92" s="54"/>
      <c r="K92" s="54"/>
      <c r="L92" s="54">
        <f t="shared" si="2"/>
        <v>0</v>
      </c>
      <c r="M92" s="51">
        <f t="shared" si="4"/>
        <v>65624</v>
      </c>
      <c r="N92" s="55">
        <f t="shared" si="3"/>
        <v>729.1555556</v>
      </c>
      <c r="O92" s="56"/>
      <c r="P92" s="53"/>
      <c r="Q92" s="53"/>
      <c r="R92" s="57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3"/>
      <c r="AF92" s="140"/>
    </row>
    <row r="93" ht="15.75" customHeight="1">
      <c r="A93" s="49">
        <v>91.0</v>
      </c>
      <c r="B93" s="50"/>
      <c r="C93" s="51"/>
      <c r="D93" s="52"/>
      <c r="E93" s="53"/>
      <c r="F93" s="53"/>
      <c r="G93" s="53"/>
      <c r="H93" s="53"/>
      <c r="I93" s="53"/>
      <c r="J93" s="54"/>
      <c r="K93" s="54"/>
      <c r="L93" s="54">
        <f t="shared" si="2"/>
        <v>0</v>
      </c>
      <c r="M93" s="51">
        <f t="shared" si="4"/>
        <v>65624</v>
      </c>
      <c r="N93" s="55">
        <f t="shared" si="3"/>
        <v>721.1428571</v>
      </c>
      <c r="O93" s="56"/>
      <c r="P93" s="53"/>
      <c r="Q93" s="53"/>
      <c r="R93" s="57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3"/>
      <c r="AF93" s="140"/>
    </row>
    <row r="94" ht="15.75" customHeight="1">
      <c r="A94" s="49">
        <v>92.0</v>
      </c>
      <c r="B94" s="50"/>
      <c r="C94" s="51"/>
      <c r="D94" s="52"/>
      <c r="E94" s="53"/>
      <c r="F94" s="53"/>
      <c r="G94" s="53"/>
      <c r="H94" s="53"/>
      <c r="I94" s="53"/>
      <c r="J94" s="54"/>
      <c r="K94" s="54"/>
      <c r="L94" s="54">
        <f t="shared" si="2"/>
        <v>0</v>
      </c>
      <c r="M94" s="51">
        <f t="shared" si="4"/>
        <v>65624</v>
      </c>
      <c r="N94" s="55">
        <f t="shared" si="3"/>
        <v>713.3043478</v>
      </c>
      <c r="O94" s="56"/>
      <c r="P94" s="53"/>
      <c r="Q94" s="53"/>
      <c r="R94" s="57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3"/>
      <c r="AF94" s="140"/>
    </row>
    <row r="95" ht="15.75" customHeight="1">
      <c r="A95" s="49">
        <v>93.0</v>
      </c>
      <c r="B95" s="50"/>
      <c r="C95" s="51"/>
      <c r="D95" s="52"/>
      <c r="E95" s="53"/>
      <c r="F95" s="53"/>
      <c r="G95" s="53"/>
      <c r="H95" s="53"/>
      <c r="I95" s="53"/>
      <c r="J95" s="54"/>
      <c r="K95" s="54"/>
      <c r="L95" s="54">
        <f t="shared" si="2"/>
        <v>0</v>
      </c>
      <c r="M95" s="51">
        <f t="shared" si="4"/>
        <v>65624</v>
      </c>
      <c r="N95" s="55">
        <f t="shared" si="3"/>
        <v>705.6344086</v>
      </c>
      <c r="O95" s="56"/>
      <c r="P95" s="53"/>
      <c r="Q95" s="53"/>
      <c r="R95" s="57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3"/>
      <c r="AF95" s="140"/>
    </row>
    <row r="96" ht="15.75" customHeight="1">
      <c r="A96" s="49">
        <v>94.0</v>
      </c>
      <c r="B96" s="50"/>
      <c r="C96" s="51"/>
      <c r="D96" s="52"/>
      <c r="E96" s="53"/>
      <c r="F96" s="53"/>
      <c r="G96" s="53"/>
      <c r="H96" s="53"/>
      <c r="I96" s="53"/>
      <c r="J96" s="54"/>
      <c r="K96" s="54"/>
      <c r="L96" s="54">
        <f t="shared" si="2"/>
        <v>0</v>
      </c>
      <c r="M96" s="51">
        <f t="shared" si="4"/>
        <v>65624</v>
      </c>
      <c r="N96" s="55">
        <f t="shared" si="3"/>
        <v>698.1276596</v>
      </c>
      <c r="O96" s="56"/>
      <c r="P96" s="53"/>
      <c r="Q96" s="53"/>
      <c r="R96" s="57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3"/>
      <c r="AF96" s="140"/>
    </row>
    <row r="97" ht="15.75" customHeight="1">
      <c r="A97" s="49">
        <v>95.0</v>
      </c>
      <c r="B97" s="50"/>
      <c r="C97" s="51"/>
      <c r="D97" s="52"/>
      <c r="E97" s="53"/>
      <c r="F97" s="53"/>
      <c r="G97" s="53"/>
      <c r="H97" s="53"/>
      <c r="I97" s="53"/>
      <c r="J97" s="54"/>
      <c r="K97" s="54"/>
      <c r="L97" s="54">
        <f t="shared" si="2"/>
        <v>0</v>
      </c>
      <c r="M97" s="51">
        <f t="shared" si="4"/>
        <v>65624</v>
      </c>
      <c r="N97" s="55">
        <f t="shared" si="3"/>
        <v>690.7789474</v>
      </c>
      <c r="O97" s="56"/>
      <c r="P97" s="53"/>
      <c r="Q97" s="53"/>
      <c r="R97" s="57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3"/>
      <c r="AF97" s="140"/>
    </row>
    <row r="98" ht="15.75" customHeight="1">
      <c r="A98" s="49">
        <v>96.0</v>
      </c>
      <c r="B98" s="50"/>
      <c r="C98" s="63"/>
      <c r="D98" s="64"/>
      <c r="E98" s="65"/>
      <c r="F98" s="65"/>
      <c r="G98" s="65"/>
      <c r="H98" s="65"/>
      <c r="I98" s="65"/>
      <c r="J98" s="66"/>
      <c r="K98" s="66"/>
      <c r="L98" s="54">
        <f t="shared" si="2"/>
        <v>0</v>
      </c>
      <c r="M98" s="51">
        <f t="shared" si="4"/>
        <v>65624</v>
      </c>
      <c r="N98" s="55">
        <f t="shared" si="3"/>
        <v>683.5833333</v>
      </c>
      <c r="O98" s="67"/>
      <c r="P98" s="65"/>
      <c r="Q98" s="65"/>
      <c r="R98" s="57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3"/>
      <c r="AF98" s="140"/>
    </row>
    <row r="99" ht="15.75" customHeight="1">
      <c r="A99" s="49">
        <v>97.0</v>
      </c>
      <c r="B99" s="50"/>
      <c r="C99" s="63"/>
      <c r="D99" s="64"/>
      <c r="E99" s="65"/>
      <c r="F99" s="65"/>
      <c r="G99" s="65"/>
      <c r="H99" s="65"/>
      <c r="I99" s="65"/>
      <c r="J99" s="66"/>
      <c r="K99" s="66"/>
      <c r="L99" s="54">
        <f t="shared" si="2"/>
        <v>0</v>
      </c>
      <c r="M99" s="51">
        <f t="shared" si="4"/>
        <v>65624</v>
      </c>
      <c r="N99" s="55">
        <f t="shared" si="3"/>
        <v>676.5360825</v>
      </c>
      <c r="O99" s="67"/>
      <c r="P99" s="65"/>
      <c r="Q99" s="65"/>
      <c r="R99" s="57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3"/>
      <c r="AF99" s="140"/>
    </row>
    <row r="100" ht="15.75" customHeight="1">
      <c r="A100" s="49">
        <v>98.0</v>
      </c>
      <c r="B100" s="50"/>
      <c r="C100" s="63"/>
      <c r="D100" s="64"/>
      <c r="E100" s="65"/>
      <c r="F100" s="65"/>
      <c r="G100" s="65"/>
      <c r="H100" s="65"/>
      <c r="I100" s="65"/>
      <c r="J100" s="66"/>
      <c r="K100" s="66"/>
      <c r="L100" s="54">
        <f t="shared" si="2"/>
        <v>0</v>
      </c>
      <c r="M100" s="51">
        <f t="shared" si="4"/>
        <v>65624</v>
      </c>
      <c r="N100" s="55">
        <f t="shared" si="3"/>
        <v>669.6326531</v>
      </c>
      <c r="O100" s="67"/>
      <c r="P100" s="65"/>
      <c r="Q100" s="65"/>
      <c r="R100" s="57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3"/>
      <c r="AF100" s="140"/>
    </row>
    <row r="101" ht="14.25" customHeight="1">
      <c r="A101" s="49">
        <v>99.0</v>
      </c>
      <c r="B101" s="50"/>
      <c r="C101" s="63"/>
      <c r="D101" s="64"/>
      <c r="E101" s="65"/>
      <c r="F101" s="65"/>
      <c r="G101" s="65"/>
      <c r="H101" s="65"/>
      <c r="I101" s="65"/>
      <c r="J101" s="66"/>
      <c r="K101" s="66"/>
      <c r="L101" s="54">
        <f t="shared" si="2"/>
        <v>0</v>
      </c>
      <c r="M101" s="51">
        <f t="shared" si="4"/>
        <v>65624</v>
      </c>
      <c r="N101" s="55">
        <f t="shared" si="3"/>
        <v>662.8686869</v>
      </c>
      <c r="O101" s="67"/>
      <c r="P101" s="65"/>
      <c r="Q101" s="65"/>
      <c r="R101" s="57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3"/>
      <c r="AF101" s="140"/>
    </row>
    <row r="102" ht="15.75" customHeight="1">
      <c r="A102" s="49">
        <v>100.0</v>
      </c>
      <c r="B102" s="50"/>
      <c r="C102" s="63"/>
      <c r="D102" s="64"/>
      <c r="E102" s="65"/>
      <c r="F102" s="65"/>
      <c r="G102" s="65"/>
      <c r="H102" s="65"/>
      <c r="I102" s="65"/>
      <c r="J102" s="66"/>
      <c r="K102" s="66"/>
      <c r="L102" s="54">
        <f t="shared" si="2"/>
        <v>0</v>
      </c>
      <c r="M102" s="51">
        <f t="shared" si="4"/>
        <v>65624</v>
      </c>
      <c r="N102" s="55">
        <f t="shared" si="3"/>
        <v>656.24</v>
      </c>
      <c r="O102" s="67"/>
      <c r="P102" s="65"/>
      <c r="Q102" s="65"/>
      <c r="R102" s="57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3"/>
      <c r="AF102" s="140"/>
    </row>
    <row r="103" ht="15.75" customHeight="1">
      <c r="A103" s="49">
        <v>101.0</v>
      </c>
      <c r="B103" s="50"/>
      <c r="C103" s="63"/>
      <c r="D103" s="64"/>
      <c r="E103" s="65"/>
      <c r="F103" s="65"/>
      <c r="G103" s="65"/>
      <c r="H103" s="65"/>
      <c r="I103" s="65"/>
      <c r="J103" s="66"/>
      <c r="K103" s="66"/>
      <c r="L103" s="54">
        <f t="shared" si="2"/>
        <v>0</v>
      </c>
      <c r="M103" s="51">
        <f t="shared" si="4"/>
        <v>65624</v>
      </c>
      <c r="N103" s="55">
        <f t="shared" si="3"/>
        <v>649.7425743</v>
      </c>
      <c r="O103" s="67"/>
      <c r="P103" s="65"/>
      <c r="Q103" s="65"/>
      <c r="R103" s="57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3"/>
      <c r="AF103" s="140"/>
    </row>
    <row r="104" ht="15.75" customHeight="1">
      <c r="A104" s="49">
        <v>102.0</v>
      </c>
      <c r="B104" s="50"/>
      <c r="C104" s="63"/>
      <c r="D104" s="64"/>
      <c r="E104" s="65"/>
      <c r="F104" s="65"/>
      <c r="G104" s="65"/>
      <c r="H104" s="65"/>
      <c r="I104" s="65"/>
      <c r="J104" s="66"/>
      <c r="K104" s="66"/>
      <c r="L104" s="54">
        <f t="shared" si="2"/>
        <v>0</v>
      </c>
      <c r="M104" s="51">
        <f t="shared" si="4"/>
        <v>65624</v>
      </c>
      <c r="N104" s="55">
        <f t="shared" si="3"/>
        <v>643.372549</v>
      </c>
      <c r="O104" s="67"/>
      <c r="P104" s="65"/>
      <c r="Q104" s="65"/>
      <c r="R104" s="57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3"/>
      <c r="AF104" s="140"/>
    </row>
    <row r="105" ht="15.75" customHeight="1">
      <c r="A105" s="49">
        <v>103.0</v>
      </c>
      <c r="B105" s="50"/>
      <c r="C105" s="63"/>
      <c r="D105" s="64"/>
      <c r="E105" s="65"/>
      <c r="F105" s="65"/>
      <c r="G105" s="65"/>
      <c r="H105" s="65"/>
      <c r="I105" s="65"/>
      <c r="J105" s="66"/>
      <c r="K105" s="66"/>
      <c r="L105" s="54">
        <f t="shared" si="2"/>
        <v>0</v>
      </c>
      <c r="M105" s="51">
        <f t="shared" si="4"/>
        <v>65624</v>
      </c>
      <c r="N105" s="55">
        <f t="shared" si="3"/>
        <v>637.1262136</v>
      </c>
      <c r="O105" s="67"/>
      <c r="P105" s="65"/>
      <c r="Q105" s="65"/>
      <c r="R105" s="57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3"/>
      <c r="AF105" s="140"/>
    </row>
    <row r="106" ht="15.75" customHeight="1">
      <c r="A106" s="49">
        <v>104.0</v>
      </c>
      <c r="B106" s="50"/>
      <c r="C106" s="63"/>
      <c r="D106" s="64"/>
      <c r="E106" s="65"/>
      <c r="F106" s="65"/>
      <c r="G106" s="65"/>
      <c r="H106" s="65"/>
      <c r="I106" s="65"/>
      <c r="J106" s="66"/>
      <c r="K106" s="66"/>
      <c r="L106" s="54">
        <f t="shared" si="2"/>
        <v>0</v>
      </c>
      <c r="M106" s="51">
        <f t="shared" si="4"/>
        <v>65624</v>
      </c>
      <c r="N106" s="55">
        <f t="shared" si="3"/>
        <v>631</v>
      </c>
      <c r="O106" s="67"/>
      <c r="P106" s="65"/>
      <c r="Q106" s="65"/>
      <c r="R106" s="57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3"/>
      <c r="AF106" s="140"/>
    </row>
    <row r="107" ht="15.75" customHeight="1">
      <c r="A107" s="49">
        <v>105.0</v>
      </c>
      <c r="B107" s="50"/>
      <c r="C107" s="63"/>
      <c r="D107" s="64"/>
      <c r="E107" s="65"/>
      <c r="F107" s="65"/>
      <c r="G107" s="65"/>
      <c r="H107" s="65"/>
      <c r="I107" s="65"/>
      <c r="J107" s="66"/>
      <c r="K107" s="66"/>
      <c r="L107" s="54">
        <f t="shared" si="2"/>
        <v>0</v>
      </c>
      <c r="M107" s="51">
        <f t="shared" si="4"/>
        <v>65624</v>
      </c>
      <c r="N107" s="55">
        <f t="shared" si="3"/>
        <v>624.9904762</v>
      </c>
      <c r="O107" s="67"/>
      <c r="P107" s="65"/>
      <c r="Q107" s="65"/>
      <c r="R107" s="57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3"/>
      <c r="AF107" s="140"/>
    </row>
    <row r="108" ht="15.75" customHeight="1">
      <c r="A108" s="49">
        <v>106.0</v>
      </c>
      <c r="B108" s="50"/>
      <c r="C108" s="63"/>
      <c r="D108" s="64"/>
      <c r="E108" s="65"/>
      <c r="F108" s="65"/>
      <c r="G108" s="65"/>
      <c r="H108" s="65"/>
      <c r="I108" s="65"/>
      <c r="J108" s="66"/>
      <c r="K108" s="66"/>
      <c r="L108" s="54">
        <f t="shared" si="2"/>
        <v>0</v>
      </c>
      <c r="M108" s="51">
        <f t="shared" si="4"/>
        <v>65624</v>
      </c>
      <c r="N108" s="55">
        <f t="shared" si="3"/>
        <v>619.0943396</v>
      </c>
      <c r="O108" s="67"/>
      <c r="P108" s="65"/>
      <c r="Q108" s="65"/>
      <c r="R108" s="57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3"/>
      <c r="AF108" s="140"/>
    </row>
    <row r="109" ht="15.75" customHeight="1">
      <c r="A109" s="49">
        <v>107.0</v>
      </c>
      <c r="B109" s="50"/>
      <c r="C109" s="63"/>
      <c r="D109" s="64"/>
      <c r="E109" s="65"/>
      <c r="F109" s="65"/>
      <c r="G109" s="65"/>
      <c r="H109" s="65"/>
      <c r="I109" s="65"/>
      <c r="J109" s="66"/>
      <c r="K109" s="66"/>
      <c r="L109" s="54">
        <f t="shared" si="2"/>
        <v>0</v>
      </c>
      <c r="M109" s="51">
        <f t="shared" si="4"/>
        <v>65624</v>
      </c>
      <c r="N109" s="55">
        <f t="shared" si="3"/>
        <v>613.3084112</v>
      </c>
      <c r="O109" s="67"/>
      <c r="P109" s="65"/>
      <c r="Q109" s="65"/>
      <c r="R109" s="57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3"/>
      <c r="AF109" s="140"/>
    </row>
    <row r="110" ht="15.75" customHeight="1">
      <c r="A110" s="49">
        <v>108.0</v>
      </c>
      <c r="B110" s="50"/>
      <c r="C110" s="63"/>
      <c r="D110" s="64"/>
      <c r="E110" s="65"/>
      <c r="F110" s="65"/>
      <c r="G110" s="65"/>
      <c r="H110" s="65"/>
      <c r="I110" s="65"/>
      <c r="J110" s="66"/>
      <c r="K110" s="66"/>
      <c r="L110" s="54">
        <f t="shared" si="2"/>
        <v>0</v>
      </c>
      <c r="M110" s="51">
        <f t="shared" si="4"/>
        <v>65624</v>
      </c>
      <c r="N110" s="55">
        <f t="shared" si="3"/>
        <v>607.6296296</v>
      </c>
      <c r="O110" s="67"/>
      <c r="P110" s="65"/>
      <c r="Q110" s="65"/>
      <c r="R110" s="57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3"/>
      <c r="AF110" s="140"/>
    </row>
    <row r="111" ht="15.75" customHeight="1">
      <c r="A111" s="49">
        <v>109.0</v>
      </c>
      <c r="B111" s="50"/>
      <c r="C111" s="63"/>
      <c r="D111" s="64"/>
      <c r="E111" s="65"/>
      <c r="F111" s="65"/>
      <c r="G111" s="65"/>
      <c r="H111" s="65"/>
      <c r="I111" s="65"/>
      <c r="J111" s="66"/>
      <c r="K111" s="66"/>
      <c r="L111" s="54">
        <f t="shared" si="2"/>
        <v>0</v>
      </c>
      <c r="M111" s="51">
        <f t="shared" si="4"/>
        <v>65624</v>
      </c>
      <c r="N111" s="55">
        <f t="shared" si="3"/>
        <v>602.0550459</v>
      </c>
      <c r="O111" s="67"/>
      <c r="P111" s="65"/>
      <c r="Q111" s="65"/>
      <c r="R111" s="57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3"/>
      <c r="AF111" s="140"/>
    </row>
    <row r="112" ht="15.75" customHeight="1">
      <c r="A112" s="49">
        <v>110.0</v>
      </c>
      <c r="B112" s="50"/>
      <c r="C112" s="63"/>
      <c r="D112" s="64"/>
      <c r="E112" s="65"/>
      <c r="F112" s="65"/>
      <c r="G112" s="65"/>
      <c r="H112" s="65"/>
      <c r="I112" s="65"/>
      <c r="J112" s="66"/>
      <c r="K112" s="66"/>
      <c r="L112" s="54">
        <f t="shared" si="2"/>
        <v>0</v>
      </c>
      <c r="M112" s="51">
        <f t="shared" si="4"/>
        <v>65624</v>
      </c>
      <c r="N112" s="55">
        <f t="shared" si="3"/>
        <v>596.5818182</v>
      </c>
      <c r="O112" s="67"/>
      <c r="P112" s="65"/>
      <c r="Q112" s="65"/>
      <c r="R112" s="57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3"/>
      <c r="AF112" s="140"/>
    </row>
    <row r="113" ht="15.0" customHeight="1">
      <c r="A113" s="49">
        <v>111.0</v>
      </c>
      <c r="B113" s="50"/>
      <c r="C113" s="63"/>
      <c r="D113" s="64"/>
      <c r="E113" s="65"/>
      <c r="F113" s="65"/>
      <c r="G113" s="65"/>
      <c r="H113" s="65"/>
      <c r="I113" s="65"/>
      <c r="J113" s="66"/>
      <c r="K113" s="66"/>
      <c r="L113" s="54">
        <f t="shared" si="2"/>
        <v>0</v>
      </c>
      <c r="M113" s="51">
        <f t="shared" si="4"/>
        <v>65624</v>
      </c>
      <c r="N113" s="55">
        <f t="shared" si="3"/>
        <v>591.2072072</v>
      </c>
      <c r="O113" s="67"/>
      <c r="P113" s="65"/>
      <c r="Q113" s="65"/>
      <c r="R113" s="57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3"/>
      <c r="AF113" s="140"/>
    </row>
    <row r="114" ht="15.75" customHeight="1">
      <c r="A114" s="49">
        <v>112.0</v>
      </c>
      <c r="B114" s="50"/>
      <c r="C114" s="63"/>
      <c r="D114" s="64"/>
      <c r="E114" s="65"/>
      <c r="F114" s="65"/>
      <c r="G114" s="65"/>
      <c r="H114" s="65"/>
      <c r="I114" s="65"/>
      <c r="J114" s="66"/>
      <c r="K114" s="66"/>
      <c r="L114" s="54">
        <f t="shared" si="2"/>
        <v>0</v>
      </c>
      <c r="M114" s="51">
        <f t="shared" si="4"/>
        <v>65624</v>
      </c>
      <c r="N114" s="55">
        <f t="shared" si="3"/>
        <v>585.9285714</v>
      </c>
      <c r="O114" s="67"/>
      <c r="P114" s="65"/>
      <c r="Q114" s="65"/>
      <c r="R114" s="57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3"/>
      <c r="AF114" s="140"/>
    </row>
    <row r="115" ht="15.75" customHeight="1">
      <c r="A115" s="49">
        <v>113.0</v>
      </c>
      <c r="B115" s="68"/>
      <c r="C115" s="63"/>
      <c r="D115" s="64"/>
      <c r="E115" s="65"/>
      <c r="F115" s="65"/>
      <c r="G115" s="65"/>
      <c r="H115" s="65"/>
      <c r="I115" s="65"/>
      <c r="J115" s="66"/>
      <c r="K115" s="66"/>
      <c r="L115" s="54">
        <f t="shared" si="2"/>
        <v>0</v>
      </c>
      <c r="M115" s="51">
        <f t="shared" si="4"/>
        <v>65624</v>
      </c>
      <c r="N115" s="55">
        <f t="shared" si="3"/>
        <v>580.7433628</v>
      </c>
      <c r="O115" s="67"/>
      <c r="P115" s="65"/>
      <c r="Q115" s="65"/>
      <c r="R115" s="57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3"/>
      <c r="AF115" s="140"/>
    </row>
    <row r="116" ht="15.75" customHeight="1">
      <c r="A116" s="49">
        <v>114.0</v>
      </c>
      <c r="B116" s="68"/>
      <c r="C116" s="63"/>
      <c r="D116" s="64"/>
      <c r="E116" s="65"/>
      <c r="F116" s="65"/>
      <c r="G116" s="65"/>
      <c r="H116" s="65"/>
      <c r="I116" s="65"/>
      <c r="J116" s="66"/>
      <c r="K116" s="66"/>
      <c r="L116" s="54">
        <f t="shared" si="2"/>
        <v>0</v>
      </c>
      <c r="M116" s="51">
        <f t="shared" si="4"/>
        <v>65624</v>
      </c>
      <c r="N116" s="55">
        <f t="shared" si="3"/>
        <v>575.6491228</v>
      </c>
      <c r="O116" s="67"/>
      <c r="P116" s="65"/>
      <c r="Q116" s="65"/>
      <c r="R116" s="57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3"/>
      <c r="AF116" s="140"/>
    </row>
    <row r="117" ht="15.75" customHeight="1">
      <c r="A117" s="49">
        <v>115.0</v>
      </c>
      <c r="B117" s="68"/>
      <c r="C117" s="63"/>
      <c r="D117" s="64"/>
      <c r="E117" s="65"/>
      <c r="F117" s="65"/>
      <c r="G117" s="65"/>
      <c r="H117" s="65"/>
      <c r="I117" s="65"/>
      <c r="J117" s="66"/>
      <c r="K117" s="66"/>
      <c r="L117" s="54">
        <f t="shared" si="2"/>
        <v>0</v>
      </c>
      <c r="M117" s="51">
        <f t="shared" si="4"/>
        <v>65624</v>
      </c>
      <c r="N117" s="55">
        <f t="shared" si="3"/>
        <v>570.6434783</v>
      </c>
      <c r="O117" s="67"/>
      <c r="P117" s="65"/>
      <c r="Q117" s="65"/>
      <c r="R117" s="57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3"/>
      <c r="AF117" s="140"/>
    </row>
    <row r="118" ht="15.75" customHeight="1">
      <c r="A118" s="49">
        <v>116.0</v>
      </c>
      <c r="B118" s="68"/>
      <c r="C118" s="63"/>
      <c r="D118" s="64"/>
      <c r="E118" s="65"/>
      <c r="F118" s="65"/>
      <c r="G118" s="65"/>
      <c r="H118" s="65"/>
      <c r="I118" s="65"/>
      <c r="J118" s="66"/>
      <c r="K118" s="66"/>
      <c r="L118" s="54">
        <f t="shared" si="2"/>
        <v>0</v>
      </c>
      <c r="M118" s="51">
        <f t="shared" si="4"/>
        <v>65624</v>
      </c>
      <c r="N118" s="55">
        <f t="shared" si="3"/>
        <v>565.7241379</v>
      </c>
      <c r="O118" s="67"/>
      <c r="P118" s="65"/>
      <c r="Q118" s="65"/>
      <c r="R118" s="57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3"/>
      <c r="AF118" s="140"/>
    </row>
    <row r="119" ht="15.75" customHeight="1">
      <c r="A119" s="49">
        <v>117.0</v>
      </c>
      <c r="B119" s="75"/>
      <c r="C119" s="69"/>
      <c r="D119" s="70"/>
      <c r="E119" s="71"/>
      <c r="F119" s="71"/>
      <c r="G119" s="71"/>
      <c r="H119" s="71"/>
      <c r="I119" s="71"/>
      <c r="J119" s="72"/>
      <c r="K119" s="72"/>
      <c r="L119" s="54">
        <f t="shared" si="2"/>
        <v>0</v>
      </c>
      <c r="M119" s="51">
        <f t="shared" si="4"/>
        <v>65624</v>
      </c>
      <c r="N119" s="55">
        <f t="shared" si="3"/>
        <v>560.8888889</v>
      </c>
      <c r="O119" s="73"/>
      <c r="P119" s="71"/>
      <c r="Q119" s="65"/>
      <c r="R119" s="57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3"/>
      <c r="AF119" s="140"/>
    </row>
    <row r="120" ht="15.75" customHeight="1">
      <c r="A120" s="49">
        <v>118.0</v>
      </c>
      <c r="B120" s="75"/>
      <c r="C120" s="63"/>
      <c r="D120" s="64"/>
      <c r="E120" s="65"/>
      <c r="F120" s="65"/>
      <c r="G120" s="65"/>
      <c r="H120" s="65"/>
      <c r="I120" s="65"/>
      <c r="J120" s="66"/>
      <c r="K120" s="66"/>
      <c r="L120" s="54">
        <f t="shared" si="2"/>
        <v>0</v>
      </c>
      <c r="M120" s="51">
        <f t="shared" si="4"/>
        <v>65624</v>
      </c>
      <c r="N120" s="55">
        <f t="shared" si="3"/>
        <v>556.1355932</v>
      </c>
      <c r="O120" s="67"/>
      <c r="P120" s="65"/>
      <c r="Q120" s="65"/>
      <c r="R120" s="57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3"/>
      <c r="AF120" s="140"/>
    </row>
    <row r="121" ht="15.75" customHeight="1">
      <c r="A121" s="49">
        <v>119.0</v>
      </c>
      <c r="B121" s="75"/>
      <c r="C121" s="63"/>
      <c r="D121" s="64"/>
      <c r="E121" s="65"/>
      <c r="F121" s="65"/>
      <c r="G121" s="65"/>
      <c r="H121" s="65"/>
      <c r="I121" s="65"/>
      <c r="J121" s="66"/>
      <c r="K121" s="66"/>
      <c r="L121" s="54">
        <f t="shared" si="2"/>
        <v>0</v>
      </c>
      <c r="M121" s="51">
        <f t="shared" si="4"/>
        <v>65624</v>
      </c>
      <c r="N121" s="55">
        <f t="shared" si="3"/>
        <v>551.4621849</v>
      </c>
      <c r="O121" s="67"/>
      <c r="P121" s="65"/>
      <c r="Q121" s="65"/>
      <c r="R121" s="57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3"/>
      <c r="AF121" s="140"/>
    </row>
    <row r="122" ht="15.75" customHeight="1">
      <c r="A122" s="49">
        <v>120.0</v>
      </c>
      <c r="B122" s="75"/>
      <c r="C122" s="63"/>
      <c r="D122" s="64"/>
      <c r="E122" s="65"/>
      <c r="F122" s="65"/>
      <c r="G122" s="65"/>
      <c r="H122" s="65"/>
      <c r="I122" s="65"/>
      <c r="J122" s="66"/>
      <c r="K122" s="66"/>
      <c r="L122" s="54">
        <f t="shared" si="2"/>
        <v>0</v>
      </c>
      <c r="M122" s="51">
        <f t="shared" si="4"/>
        <v>65624</v>
      </c>
      <c r="N122" s="55">
        <f t="shared" si="3"/>
        <v>546.8666667</v>
      </c>
      <c r="O122" s="67"/>
      <c r="P122" s="65"/>
      <c r="Q122" s="65"/>
      <c r="R122" s="57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3"/>
      <c r="AF122" s="140"/>
    </row>
    <row r="123" ht="15.75" customHeight="1">
      <c r="A123" s="49">
        <v>121.0</v>
      </c>
      <c r="B123" s="75"/>
      <c r="C123" s="63"/>
      <c r="D123" s="64"/>
      <c r="E123" s="65"/>
      <c r="F123" s="65"/>
      <c r="G123" s="65"/>
      <c r="H123" s="65"/>
      <c r="I123" s="65"/>
      <c r="J123" s="66"/>
      <c r="K123" s="66"/>
      <c r="L123" s="54">
        <f t="shared" si="2"/>
        <v>0</v>
      </c>
      <c r="M123" s="51">
        <f t="shared" si="4"/>
        <v>65624</v>
      </c>
      <c r="N123" s="55">
        <f t="shared" si="3"/>
        <v>542.3471074</v>
      </c>
      <c r="O123" s="67"/>
      <c r="P123" s="65"/>
      <c r="Q123" s="65"/>
      <c r="R123" s="57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3"/>
      <c r="AF123" s="140"/>
    </row>
    <row r="124" ht="15.75" customHeight="1">
      <c r="A124" s="49">
        <v>122.0</v>
      </c>
      <c r="B124" s="75"/>
      <c r="C124" s="63"/>
      <c r="D124" s="64"/>
      <c r="E124" s="65"/>
      <c r="F124" s="65"/>
      <c r="G124" s="65"/>
      <c r="H124" s="65"/>
      <c r="I124" s="65"/>
      <c r="J124" s="66"/>
      <c r="K124" s="66"/>
      <c r="L124" s="54">
        <f t="shared" si="2"/>
        <v>0</v>
      </c>
      <c r="M124" s="51">
        <f t="shared" si="4"/>
        <v>65624</v>
      </c>
      <c r="N124" s="55">
        <f t="shared" si="3"/>
        <v>537.9016393</v>
      </c>
      <c r="O124" s="67"/>
      <c r="P124" s="65"/>
      <c r="Q124" s="65"/>
      <c r="R124" s="57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3"/>
      <c r="AF124" s="140"/>
    </row>
    <row r="125" ht="15.75" customHeight="1">
      <c r="A125" s="49">
        <v>123.0</v>
      </c>
      <c r="B125" s="75"/>
      <c r="C125" s="63"/>
      <c r="D125" s="64"/>
      <c r="E125" s="65"/>
      <c r="F125" s="65"/>
      <c r="G125" s="65"/>
      <c r="H125" s="65"/>
      <c r="I125" s="65"/>
      <c r="J125" s="66"/>
      <c r="K125" s="66"/>
      <c r="L125" s="54">
        <f t="shared" si="2"/>
        <v>0</v>
      </c>
      <c r="M125" s="51">
        <f t="shared" si="4"/>
        <v>65624</v>
      </c>
      <c r="N125" s="55">
        <f t="shared" si="3"/>
        <v>533.5284553</v>
      </c>
      <c r="O125" s="67"/>
      <c r="P125" s="65"/>
      <c r="Q125" s="65"/>
      <c r="R125" s="57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3"/>
      <c r="AF125" s="140"/>
    </row>
    <row r="126" ht="15.75" customHeight="1">
      <c r="A126" s="49">
        <v>124.0</v>
      </c>
      <c r="B126" s="75"/>
      <c r="C126" s="63"/>
      <c r="D126" s="64"/>
      <c r="E126" s="65"/>
      <c r="F126" s="65"/>
      <c r="G126" s="65"/>
      <c r="H126" s="65"/>
      <c r="I126" s="65"/>
      <c r="J126" s="66"/>
      <c r="K126" s="66"/>
      <c r="L126" s="54">
        <f t="shared" si="2"/>
        <v>0</v>
      </c>
      <c r="M126" s="51">
        <f t="shared" si="4"/>
        <v>65624</v>
      </c>
      <c r="N126" s="55">
        <f t="shared" si="3"/>
        <v>529.2258065</v>
      </c>
      <c r="O126" s="67"/>
      <c r="P126" s="65"/>
      <c r="Q126" s="65"/>
      <c r="R126" s="57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3"/>
      <c r="AF126" s="140"/>
    </row>
    <row r="127" ht="15.75" customHeight="1">
      <c r="A127" s="49">
        <v>125.0</v>
      </c>
      <c r="B127" s="75"/>
      <c r="C127" s="63"/>
      <c r="D127" s="64"/>
      <c r="E127" s="65"/>
      <c r="F127" s="65"/>
      <c r="G127" s="65"/>
      <c r="H127" s="65"/>
      <c r="I127" s="65"/>
      <c r="J127" s="66"/>
      <c r="K127" s="66"/>
      <c r="L127" s="54">
        <f t="shared" si="2"/>
        <v>0</v>
      </c>
      <c r="M127" s="51">
        <f t="shared" si="4"/>
        <v>65624</v>
      </c>
      <c r="N127" s="55">
        <f t="shared" si="3"/>
        <v>524.992</v>
      </c>
      <c r="O127" s="67"/>
      <c r="P127" s="65"/>
      <c r="Q127" s="65"/>
      <c r="R127" s="57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3"/>
      <c r="AF127" s="140"/>
    </row>
    <row r="128" ht="15.75" customHeight="1">
      <c r="A128" s="49">
        <v>126.0</v>
      </c>
      <c r="B128" s="75"/>
      <c r="C128" s="63"/>
      <c r="D128" s="64"/>
      <c r="E128" s="65"/>
      <c r="F128" s="65"/>
      <c r="G128" s="65"/>
      <c r="H128" s="65"/>
      <c r="I128" s="65"/>
      <c r="J128" s="66"/>
      <c r="K128" s="66"/>
      <c r="L128" s="54">
        <f t="shared" si="2"/>
        <v>0</v>
      </c>
      <c r="M128" s="51">
        <f t="shared" si="4"/>
        <v>65624</v>
      </c>
      <c r="N128" s="55">
        <f t="shared" si="3"/>
        <v>520.8253968</v>
      </c>
      <c r="O128" s="67"/>
      <c r="P128" s="65"/>
      <c r="Q128" s="65"/>
      <c r="R128" s="57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3"/>
      <c r="AF128" s="140"/>
    </row>
    <row r="129" ht="15.75" customHeight="1">
      <c r="A129" s="49">
        <v>127.0</v>
      </c>
      <c r="B129" s="75"/>
      <c r="C129" s="63"/>
      <c r="D129" s="64"/>
      <c r="E129" s="65"/>
      <c r="F129" s="65"/>
      <c r="G129" s="65"/>
      <c r="H129" s="65"/>
      <c r="I129" s="65"/>
      <c r="J129" s="66"/>
      <c r="K129" s="66"/>
      <c r="L129" s="54">
        <f t="shared" si="2"/>
        <v>0</v>
      </c>
      <c r="M129" s="51">
        <f t="shared" si="4"/>
        <v>65624</v>
      </c>
      <c r="N129" s="55">
        <f t="shared" si="3"/>
        <v>516.7244094</v>
      </c>
      <c r="O129" s="67"/>
      <c r="P129" s="65"/>
      <c r="Q129" s="65"/>
      <c r="R129" s="57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3"/>
      <c r="AF129" s="140"/>
    </row>
    <row r="130" ht="15.75" customHeight="1">
      <c r="A130" s="49">
        <v>128.0</v>
      </c>
      <c r="B130" s="68"/>
      <c r="C130" s="63"/>
      <c r="D130" s="64"/>
      <c r="E130" s="65"/>
      <c r="F130" s="65"/>
      <c r="G130" s="65"/>
      <c r="H130" s="65"/>
      <c r="I130" s="65"/>
      <c r="J130" s="66"/>
      <c r="K130" s="66"/>
      <c r="L130" s="54">
        <f t="shared" si="2"/>
        <v>0</v>
      </c>
      <c r="M130" s="51">
        <f t="shared" si="4"/>
        <v>65624</v>
      </c>
      <c r="N130" s="55">
        <f t="shared" si="3"/>
        <v>512.6875</v>
      </c>
      <c r="O130" s="67"/>
      <c r="P130" s="65"/>
      <c r="Q130" s="65"/>
      <c r="R130" s="57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3"/>
      <c r="AF130" s="140"/>
    </row>
    <row r="131" ht="15.75" customHeight="1">
      <c r="A131" s="49">
        <v>129.0</v>
      </c>
      <c r="B131" s="68"/>
      <c r="C131" s="63"/>
      <c r="D131" s="64"/>
      <c r="E131" s="65"/>
      <c r="F131" s="65"/>
      <c r="G131" s="65"/>
      <c r="H131" s="65"/>
      <c r="I131" s="65"/>
      <c r="J131" s="66"/>
      <c r="K131" s="66"/>
      <c r="L131" s="54">
        <f t="shared" si="2"/>
        <v>0</v>
      </c>
      <c r="M131" s="51">
        <f t="shared" si="4"/>
        <v>65624</v>
      </c>
      <c r="N131" s="55">
        <f t="shared" si="3"/>
        <v>508.7131783</v>
      </c>
      <c r="O131" s="67"/>
      <c r="P131" s="65"/>
      <c r="Q131" s="65"/>
      <c r="R131" s="57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3"/>
      <c r="AF131" s="140"/>
    </row>
    <row r="132" ht="15.75" customHeight="1">
      <c r="A132" s="49">
        <v>130.0</v>
      </c>
      <c r="B132" s="68"/>
      <c r="C132" s="63"/>
      <c r="D132" s="64"/>
      <c r="E132" s="65"/>
      <c r="F132" s="65"/>
      <c r="G132" s="65"/>
      <c r="H132" s="65"/>
      <c r="I132" s="65"/>
      <c r="J132" s="66"/>
      <c r="K132" s="66"/>
      <c r="L132" s="54">
        <f t="shared" si="2"/>
        <v>0</v>
      </c>
      <c r="M132" s="51">
        <f t="shared" si="4"/>
        <v>65624</v>
      </c>
      <c r="N132" s="55">
        <f t="shared" si="3"/>
        <v>504.8</v>
      </c>
      <c r="O132" s="67"/>
      <c r="P132" s="65"/>
      <c r="Q132" s="65"/>
      <c r="R132" s="57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3"/>
      <c r="AF132" s="140"/>
    </row>
    <row r="133" ht="15.75" customHeight="1">
      <c r="A133" s="49">
        <v>131.0</v>
      </c>
      <c r="B133" s="68"/>
      <c r="C133" s="63"/>
      <c r="D133" s="64"/>
      <c r="E133" s="65"/>
      <c r="F133" s="65"/>
      <c r="G133" s="65"/>
      <c r="H133" s="65"/>
      <c r="I133" s="65"/>
      <c r="J133" s="66"/>
      <c r="K133" s="66"/>
      <c r="L133" s="54">
        <f t="shared" si="2"/>
        <v>0</v>
      </c>
      <c r="M133" s="51">
        <f t="shared" si="4"/>
        <v>65624</v>
      </c>
      <c r="N133" s="55">
        <f t="shared" si="3"/>
        <v>500.9465649</v>
      </c>
      <c r="O133" s="67"/>
      <c r="P133" s="65"/>
      <c r="Q133" s="65"/>
      <c r="R133" s="57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3"/>
      <c r="AF133" s="140"/>
    </row>
    <row r="134" ht="15.75" customHeight="1">
      <c r="A134" s="49">
        <v>132.0</v>
      </c>
      <c r="B134" s="68"/>
      <c r="C134" s="63"/>
      <c r="D134" s="64"/>
      <c r="E134" s="65"/>
      <c r="F134" s="65"/>
      <c r="G134" s="65"/>
      <c r="H134" s="65"/>
      <c r="I134" s="65"/>
      <c r="J134" s="66"/>
      <c r="K134" s="66"/>
      <c r="L134" s="54">
        <f t="shared" si="2"/>
        <v>0</v>
      </c>
      <c r="M134" s="51">
        <f t="shared" si="4"/>
        <v>65624</v>
      </c>
      <c r="N134" s="55">
        <f t="shared" si="3"/>
        <v>497.1515152</v>
      </c>
      <c r="O134" s="67"/>
      <c r="P134" s="65"/>
      <c r="Q134" s="65"/>
      <c r="R134" s="57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3"/>
      <c r="AF134" s="140"/>
    </row>
    <row r="135" ht="15.75" customHeight="1">
      <c r="A135" s="49">
        <v>133.0</v>
      </c>
      <c r="B135" s="68"/>
      <c r="C135" s="63"/>
      <c r="D135" s="64"/>
      <c r="E135" s="65"/>
      <c r="F135" s="65"/>
      <c r="G135" s="65"/>
      <c r="H135" s="65"/>
      <c r="I135" s="65"/>
      <c r="J135" s="66"/>
      <c r="K135" s="66"/>
      <c r="L135" s="54">
        <f t="shared" si="2"/>
        <v>0</v>
      </c>
      <c r="M135" s="51">
        <f t="shared" si="4"/>
        <v>65624</v>
      </c>
      <c r="N135" s="55">
        <f t="shared" si="3"/>
        <v>493.4135338</v>
      </c>
      <c r="O135" s="67"/>
      <c r="P135" s="65"/>
      <c r="Q135" s="65"/>
      <c r="R135" s="57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3"/>
      <c r="AF135" s="140"/>
    </row>
    <row r="136" ht="15.75" customHeight="1">
      <c r="A136" s="49">
        <v>134.0</v>
      </c>
      <c r="B136" s="68"/>
      <c r="C136" s="63"/>
      <c r="D136" s="64"/>
      <c r="E136" s="65"/>
      <c r="F136" s="65"/>
      <c r="G136" s="65"/>
      <c r="H136" s="65"/>
      <c r="I136" s="65"/>
      <c r="J136" s="66"/>
      <c r="K136" s="66"/>
      <c r="L136" s="54">
        <f t="shared" si="2"/>
        <v>0</v>
      </c>
      <c r="M136" s="51">
        <f t="shared" si="4"/>
        <v>65624</v>
      </c>
      <c r="N136" s="55">
        <f t="shared" si="3"/>
        <v>489.7313433</v>
      </c>
      <c r="O136" s="67"/>
      <c r="P136" s="65"/>
      <c r="Q136" s="65"/>
      <c r="R136" s="57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3"/>
      <c r="AF136" s="140"/>
    </row>
    <row r="137" ht="15.75" customHeight="1">
      <c r="A137" s="49">
        <v>135.0</v>
      </c>
      <c r="B137" s="68"/>
      <c r="C137" s="63"/>
      <c r="D137" s="64"/>
      <c r="E137" s="65"/>
      <c r="F137" s="65"/>
      <c r="G137" s="65"/>
      <c r="H137" s="76"/>
      <c r="I137" s="65"/>
      <c r="J137" s="66"/>
      <c r="K137" s="66"/>
      <c r="L137" s="54">
        <f t="shared" si="2"/>
        <v>0</v>
      </c>
      <c r="M137" s="51">
        <f t="shared" si="4"/>
        <v>65624</v>
      </c>
      <c r="N137" s="55">
        <f t="shared" si="3"/>
        <v>486.1037037</v>
      </c>
      <c r="O137" s="67"/>
      <c r="P137" s="65"/>
      <c r="Q137" s="65"/>
      <c r="R137" s="57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3"/>
      <c r="AF137" s="140"/>
    </row>
    <row r="138" ht="15.75" customHeight="1">
      <c r="A138" s="49">
        <v>136.0</v>
      </c>
      <c r="B138" s="68"/>
      <c r="C138" s="63"/>
      <c r="D138" s="64"/>
      <c r="E138" s="65"/>
      <c r="F138" s="65"/>
      <c r="G138" s="65"/>
      <c r="H138" s="65"/>
      <c r="I138" s="65"/>
      <c r="J138" s="66"/>
      <c r="K138" s="66"/>
      <c r="L138" s="54">
        <f t="shared" si="2"/>
        <v>0</v>
      </c>
      <c r="M138" s="51">
        <f t="shared" si="4"/>
        <v>65624</v>
      </c>
      <c r="N138" s="55">
        <f t="shared" si="3"/>
        <v>482.5294118</v>
      </c>
      <c r="O138" s="67"/>
      <c r="P138" s="65"/>
      <c r="Q138" s="65"/>
      <c r="R138" s="57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3"/>
      <c r="AF138" s="140"/>
    </row>
    <row r="139" ht="15.75" customHeight="1">
      <c r="A139" s="49">
        <v>137.0</v>
      </c>
      <c r="B139" s="68"/>
      <c r="C139" s="63"/>
      <c r="D139" s="64"/>
      <c r="E139" s="65"/>
      <c r="F139" s="65"/>
      <c r="G139" s="65"/>
      <c r="H139" s="65"/>
      <c r="I139" s="65"/>
      <c r="J139" s="66"/>
      <c r="K139" s="66"/>
      <c r="L139" s="54">
        <f t="shared" si="2"/>
        <v>0</v>
      </c>
      <c r="M139" s="51">
        <f t="shared" si="4"/>
        <v>65624</v>
      </c>
      <c r="N139" s="55">
        <f t="shared" si="3"/>
        <v>479.0072993</v>
      </c>
      <c r="O139" s="67"/>
      <c r="P139" s="65"/>
      <c r="Q139" s="65"/>
      <c r="R139" s="5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3"/>
      <c r="AF139" s="140"/>
    </row>
    <row r="140" ht="15.75" customHeight="1">
      <c r="A140" s="49">
        <v>138.0</v>
      </c>
      <c r="B140" s="68"/>
      <c r="C140" s="63"/>
      <c r="D140" s="64"/>
      <c r="E140" s="65"/>
      <c r="F140" s="65"/>
      <c r="G140" s="65"/>
      <c r="H140" s="65"/>
      <c r="I140" s="65"/>
      <c r="J140" s="66"/>
      <c r="K140" s="66"/>
      <c r="L140" s="54">
        <f t="shared" si="2"/>
        <v>0</v>
      </c>
      <c r="M140" s="51">
        <f t="shared" si="4"/>
        <v>65624</v>
      </c>
      <c r="N140" s="55">
        <f t="shared" si="3"/>
        <v>475.5362319</v>
      </c>
      <c r="O140" s="67"/>
      <c r="P140" s="65"/>
      <c r="Q140" s="65"/>
      <c r="R140" s="57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3"/>
      <c r="AF140" s="140"/>
    </row>
    <row r="141" ht="15.75" customHeight="1">
      <c r="A141" s="49">
        <v>139.0</v>
      </c>
      <c r="B141" s="68"/>
      <c r="C141" s="63"/>
      <c r="D141" s="64"/>
      <c r="E141" s="65"/>
      <c r="F141" s="65"/>
      <c r="G141" s="65"/>
      <c r="H141" s="65"/>
      <c r="I141" s="65"/>
      <c r="J141" s="66"/>
      <c r="K141" s="66"/>
      <c r="L141" s="54">
        <f t="shared" si="2"/>
        <v>0</v>
      </c>
      <c r="M141" s="51">
        <f t="shared" si="4"/>
        <v>65624</v>
      </c>
      <c r="N141" s="55">
        <f t="shared" si="3"/>
        <v>472.1151079</v>
      </c>
      <c r="O141" s="67"/>
      <c r="P141" s="65"/>
      <c r="Q141" s="65"/>
      <c r="R141" s="57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3"/>
      <c r="AF141" s="140"/>
    </row>
    <row r="142" ht="15.75" customHeight="1">
      <c r="A142" s="49">
        <v>140.0</v>
      </c>
      <c r="B142" s="68"/>
      <c r="C142" s="63"/>
      <c r="D142" s="64"/>
      <c r="E142" s="65"/>
      <c r="F142" s="65"/>
      <c r="G142" s="65"/>
      <c r="H142" s="65"/>
      <c r="I142" s="65"/>
      <c r="J142" s="66"/>
      <c r="K142" s="66"/>
      <c r="L142" s="54">
        <f t="shared" si="2"/>
        <v>0</v>
      </c>
      <c r="M142" s="51">
        <f t="shared" si="4"/>
        <v>65624</v>
      </c>
      <c r="N142" s="55">
        <f t="shared" si="3"/>
        <v>468.7428571</v>
      </c>
      <c r="O142" s="67"/>
      <c r="P142" s="65"/>
      <c r="Q142" s="65"/>
      <c r="R142" s="57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3"/>
      <c r="AF142" s="140"/>
    </row>
    <row r="143" ht="15.75" customHeight="1">
      <c r="A143" s="49">
        <v>141.0</v>
      </c>
      <c r="B143" s="68"/>
      <c r="C143" s="63"/>
      <c r="D143" s="64"/>
      <c r="E143" s="65"/>
      <c r="F143" s="65"/>
      <c r="G143" s="65"/>
      <c r="H143" s="65"/>
      <c r="I143" s="65"/>
      <c r="J143" s="66"/>
      <c r="K143" s="66"/>
      <c r="L143" s="54">
        <f t="shared" si="2"/>
        <v>0</v>
      </c>
      <c r="M143" s="51">
        <f t="shared" si="4"/>
        <v>65624</v>
      </c>
      <c r="N143" s="55">
        <f t="shared" si="3"/>
        <v>465.4184397</v>
      </c>
      <c r="O143" s="67"/>
      <c r="P143" s="65"/>
      <c r="Q143" s="65"/>
      <c r="R143" s="57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3"/>
      <c r="AF143" s="140"/>
    </row>
    <row r="144" ht="15.75" customHeight="1">
      <c r="A144" s="49">
        <v>142.0</v>
      </c>
      <c r="B144" s="68"/>
      <c r="C144" s="63"/>
      <c r="D144" s="64"/>
      <c r="E144" s="65"/>
      <c r="F144" s="65"/>
      <c r="G144" s="65"/>
      <c r="H144" s="65"/>
      <c r="I144" s="65"/>
      <c r="J144" s="66"/>
      <c r="K144" s="66"/>
      <c r="L144" s="54">
        <f t="shared" si="2"/>
        <v>0</v>
      </c>
      <c r="M144" s="51">
        <f t="shared" si="4"/>
        <v>65624</v>
      </c>
      <c r="N144" s="55">
        <f t="shared" si="3"/>
        <v>462.1408451</v>
      </c>
      <c r="O144" s="67"/>
      <c r="P144" s="65"/>
      <c r="Q144" s="65"/>
      <c r="R144" s="57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3"/>
      <c r="AF144" s="140"/>
    </row>
    <row r="145" ht="15.75" customHeight="1">
      <c r="A145" s="49">
        <v>143.0</v>
      </c>
      <c r="B145" s="68"/>
      <c r="C145" s="63"/>
      <c r="D145" s="64"/>
      <c r="E145" s="65"/>
      <c r="F145" s="65"/>
      <c r="G145" s="65"/>
      <c r="H145" s="65"/>
      <c r="I145" s="65"/>
      <c r="J145" s="66"/>
      <c r="K145" s="66"/>
      <c r="L145" s="54">
        <f t="shared" si="2"/>
        <v>0</v>
      </c>
      <c r="M145" s="51">
        <f t="shared" si="4"/>
        <v>65624</v>
      </c>
      <c r="N145" s="55">
        <f t="shared" si="3"/>
        <v>458.9090909</v>
      </c>
      <c r="O145" s="67"/>
      <c r="P145" s="65"/>
      <c r="Q145" s="65"/>
      <c r="R145" s="57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3"/>
      <c r="AF145" s="140"/>
    </row>
    <row r="146" ht="15.75" customHeight="1">
      <c r="A146" s="49">
        <v>144.0</v>
      </c>
      <c r="B146" s="68"/>
      <c r="C146" s="63"/>
      <c r="D146" s="64"/>
      <c r="E146" s="65"/>
      <c r="F146" s="65"/>
      <c r="G146" s="65"/>
      <c r="H146" s="65"/>
      <c r="I146" s="65"/>
      <c r="J146" s="66"/>
      <c r="K146" s="66"/>
      <c r="L146" s="54">
        <f t="shared" si="2"/>
        <v>0</v>
      </c>
      <c r="M146" s="51">
        <f t="shared" si="4"/>
        <v>65624</v>
      </c>
      <c r="N146" s="55">
        <f t="shared" si="3"/>
        <v>455.7222222</v>
      </c>
      <c r="O146" s="67"/>
      <c r="P146" s="65"/>
      <c r="Q146" s="65"/>
      <c r="R146" s="57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3"/>
      <c r="AF146" s="140"/>
    </row>
    <row r="147" ht="15.75" customHeight="1">
      <c r="A147" s="49">
        <v>145.0</v>
      </c>
      <c r="B147" s="68"/>
      <c r="C147" s="63"/>
      <c r="D147" s="64"/>
      <c r="E147" s="65"/>
      <c r="F147" s="65"/>
      <c r="G147" s="65"/>
      <c r="H147" s="65"/>
      <c r="I147" s="65"/>
      <c r="J147" s="66"/>
      <c r="K147" s="66"/>
      <c r="L147" s="54">
        <f t="shared" si="2"/>
        <v>0</v>
      </c>
      <c r="M147" s="51">
        <f t="shared" si="4"/>
        <v>65624</v>
      </c>
      <c r="N147" s="55">
        <f t="shared" si="3"/>
        <v>452.5793103</v>
      </c>
      <c r="O147" s="67"/>
      <c r="P147" s="65"/>
      <c r="Q147" s="65"/>
      <c r="R147" s="57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3"/>
      <c r="AF147" s="140"/>
    </row>
    <row r="148" ht="15.75" customHeight="1">
      <c r="A148" s="49">
        <v>146.0</v>
      </c>
      <c r="B148" s="68"/>
      <c r="C148" s="63"/>
      <c r="D148" s="64"/>
      <c r="E148" s="65"/>
      <c r="F148" s="65"/>
      <c r="G148" s="65"/>
      <c r="H148" s="65"/>
      <c r="I148" s="65"/>
      <c r="J148" s="66"/>
      <c r="K148" s="66"/>
      <c r="L148" s="54">
        <f t="shared" si="2"/>
        <v>0</v>
      </c>
      <c r="M148" s="51">
        <f t="shared" si="4"/>
        <v>65624</v>
      </c>
      <c r="N148" s="55">
        <f t="shared" si="3"/>
        <v>449.4794521</v>
      </c>
      <c r="O148" s="67"/>
      <c r="P148" s="65"/>
      <c r="Q148" s="65"/>
      <c r="R148" s="57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3"/>
      <c r="AF148" s="140"/>
    </row>
    <row r="149" ht="15.75" customHeight="1">
      <c r="A149" s="49">
        <v>147.0</v>
      </c>
      <c r="B149" s="68"/>
      <c r="C149" s="63"/>
      <c r="D149" s="131"/>
      <c r="E149" s="65"/>
      <c r="F149" s="65"/>
      <c r="G149" s="65"/>
      <c r="H149" s="65"/>
      <c r="I149" s="65"/>
      <c r="J149" s="66"/>
      <c r="K149" s="66"/>
      <c r="L149" s="54">
        <f t="shared" si="2"/>
        <v>0</v>
      </c>
      <c r="M149" s="51">
        <f t="shared" si="4"/>
        <v>65624</v>
      </c>
      <c r="N149" s="55">
        <f t="shared" si="3"/>
        <v>446.4217687</v>
      </c>
      <c r="O149" s="67"/>
      <c r="P149" s="65"/>
      <c r="Q149" s="65"/>
      <c r="R149" s="57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3"/>
      <c r="AF149" s="140"/>
    </row>
    <row r="150" ht="15.75" customHeight="1">
      <c r="A150" s="49">
        <v>148.0</v>
      </c>
      <c r="B150" s="68"/>
      <c r="C150" s="63"/>
      <c r="D150" s="64"/>
      <c r="E150" s="65"/>
      <c r="F150" s="65"/>
      <c r="G150" s="65"/>
      <c r="H150" s="65"/>
      <c r="I150" s="65"/>
      <c r="J150" s="66"/>
      <c r="K150" s="66"/>
      <c r="L150" s="54">
        <f t="shared" si="2"/>
        <v>0</v>
      </c>
      <c r="M150" s="51">
        <f t="shared" si="4"/>
        <v>65624</v>
      </c>
      <c r="N150" s="55">
        <f t="shared" si="3"/>
        <v>443.4054054</v>
      </c>
      <c r="O150" s="67"/>
      <c r="P150" s="65"/>
      <c r="Q150" s="65"/>
      <c r="R150" s="57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3"/>
      <c r="AF150" s="140"/>
    </row>
    <row r="151" ht="15.75" customHeight="1">
      <c r="A151" s="49">
        <v>149.0</v>
      </c>
      <c r="B151" s="68"/>
      <c r="C151" s="63"/>
      <c r="D151" s="64"/>
      <c r="E151" s="65"/>
      <c r="F151" s="65"/>
      <c r="G151" s="65"/>
      <c r="H151" s="65"/>
      <c r="I151" s="65"/>
      <c r="J151" s="66"/>
      <c r="K151" s="66"/>
      <c r="L151" s="54">
        <f t="shared" si="2"/>
        <v>0</v>
      </c>
      <c r="M151" s="51">
        <f t="shared" si="4"/>
        <v>65624</v>
      </c>
      <c r="N151" s="55">
        <f t="shared" si="3"/>
        <v>440.4295302</v>
      </c>
      <c r="O151" s="67"/>
      <c r="P151" s="65"/>
      <c r="Q151" s="65"/>
      <c r="R151" s="57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3"/>
      <c r="AF151" s="140"/>
    </row>
    <row r="152" ht="15.75" customHeight="1">
      <c r="A152" s="49">
        <v>150.0</v>
      </c>
      <c r="B152" s="68"/>
      <c r="C152" s="63"/>
      <c r="D152" s="64"/>
      <c r="E152" s="65"/>
      <c r="F152" s="65"/>
      <c r="G152" s="65"/>
      <c r="H152" s="65"/>
      <c r="I152" s="65"/>
      <c r="J152" s="66"/>
      <c r="K152" s="66"/>
      <c r="L152" s="54">
        <f t="shared" si="2"/>
        <v>0</v>
      </c>
      <c r="M152" s="51">
        <f t="shared" si="4"/>
        <v>65624</v>
      </c>
      <c r="N152" s="55">
        <f t="shared" si="3"/>
        <v>437.4933333</v>
      </c>
      <c r="O152" s="67"/>
      <c r="P152" s="65"/>
      <c r="Q152" s="65"/>
      <c r="R152" s="57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3"/>
      <c r="AF152" s="140"/>
    </row>
    <row r="153" ht="15.75" customHeight="1">
      <c r="A153" s="49">
        <v>151.0</v>
      </c>
      <c r="B153" s="68"/>
      <c r="C153" s="63"/>
      <c r="D153" s="64"/>
      <c r="E153" s="65"/>
      <c r="F153" s="65"/>
      <c r="G153" s="65"/>
      <c r="H153" s="65"/>
      <c r="I153" s="65"/>
      <c r="J153" s="66"/>
      <c r="K153" s="66"/>
      <c r="L153" s="54">
        <f t="shared" si="2"/>
        <v>0</v>
      </c>
      <c r="M153" s="51">
        <f t="shared" si="4"/>
        <v>65624</v>
      </c>
      <c r="N153" s="55">
        <f t="shared" si="3"/>
        <v>434.5960265</v>
      </c>
      <c r="O153" s="67"/>
      <c r="P153" s="65"/>
      <c r="Q153" s="65"/>
      <c r="R153" s="57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3"/>
      <c r="AF153" s="140"/>
    </row>
    <row r="154" ht="15.75" customHeight="1">
      <c r="A154" s="49">
        <v>152.0</v>
      </c>
      <c r="B154" s="68"/>
      <c r="C154" s="63"/>
      <c r="D154" s="64"/>
      <c r="E154" s="65"/>
      <c r="F154" s="65"/>
      <c r="G154" s="65"/>
      <c r="H154" s="65"/>
      <c r="I154" s="65"/>
      <c r="J154" s="66"/>
      <c r="K154" s="66"/>
      <c r="L154" s="54">
        <f t="shared" si="2"/>
        <v>0</v>
      </c>
      <c r="M154" s="51">
        <f t="shared" si="4"/>
        <v>65624</v>
      </c>
      <c r="N154" s="55">
        <f t="shared" si="3"/>
        <v>431.7368421</v>
      </c>
      <c r="O154" s="67"/>
      <c r="P154" s="65"/>
      <c r="Q154" s="65"/>
      <c r="R154" s="57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3"/>
      <c r="AF154" s="140"/>
    </row>
    <row r="155" ht="15.75" customHeight="1">
      <c r="A155" s="49">
        <v>153.0</v>
      </c>
      <c r="B155" s="68"/>
      <c r="C155" s="63"/>
      <c r="D155" s="64"/>
      <c r="E155" s="65"/>
      <c r="F155" s="65"/>
      <c r="G155" s="65"/>
      <c r="H155" s="65"/>
      <c r="I155" s="65"/>
      <c r="J155" s="66"/>
      <c r="K155" s="66"/>
      <c r="L155" s="54">
        <f t="shared" si="2"/>
        <v>0</v>
      </c>
      <c r="M155" s="51">
        <f t="shared" si="4"/>
        <v>65624</v>
      </c>
      <c r="N155" s="55">
        <f t="shared" si="3"/>
        <v>428.9150327</v>
      </c>
      <c r="O155" s="67"/>
      <c r="P155" s="65"/>
      <c r="Q155" s="65"/>
      <c r="R155" s="57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3"/>
      <c r="AF155" s="140"/>
    </row>
    <row r="156" ht="15.75" customHeight="1">
      <c r="A156" s="49">
        <v>154.0</v>
      </c>
      <c r="B156" s="68"/>
      <c r="C156" s="63"/>
      <c r="D156" s="64"/>
      <c r="E156" s="65"/>
      <c r="F156" s="65"/>
      <c r="G156" s="65"/>
      <c r="H156" s="65"/>
      <c r="I156" s="65"/>
      <c r="J156" s="66"/>
      <c r="K156" s="66"/>
      <c r="L156" s="54">
        <f t="shared" si="2"/>
        <v>0</v>
      </c>
      <c r="M156" s="51">
        <f t="shared" si="4"/>
        <v>65624</v>
      </c>
      <c r="N156" s="55">
        <f t="shared" si="3"/>
        <v>426.1298701</v>
      </c>
      <c r="O156" s="67"/>
      <c r="P156" s="65"/>
      <c r="Q156" s="65"/>
      <c r="R156" s="57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3"/>
      <c r="AF156" s="140"/>
    </row>
    <row r="157" ht="15.75" customHeight="1">
      <c r="A157" s="49">
        <v>155.0</v>
      </c>
      <c r="B157" s="68"/>
      <c r="C157" s="63"/>
      <c r="D157" s="131"/>
      <c r="E157" s="65"/>
      <c r="F157" s="65"/>
      <c r="G157" s="65"/>
      <c r="H157" s="65"/>
      <c r="I157" s="65"/>
      <c r="J157" s="66"/>
      <c r="K157" s="66"/>
      <c r="L157" s="54">
        <f t="shared" si="2"/>
        <v>0</v>
      </c>
      <c r="M157" s="51">
        <f t="shared" si="4"/>
        <v>65624</v>
      </c>
      <c r="N157" s="55">
        <f t="shared" si="3"/>
        <v>423.3806452</v>
      </c>
      <c r="O157" s="67"/>
      <c r="P157" s="65"/>
      <c r="Q157" s="65"/>
      <c r="R157" s="57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3"/>
      <c r="AF157" s="140"/>
    </row>
    <row r="158" ht="15.75" customHeight="1">
      <c r="A158" s="49">
        <v>156.0</v>
      </c>
      <c r="B158" s="68"/>
      <c r="C158" s="63"/>
      <c r="D158" s="64"/>
      <c r="E158" s="65"/>
      <c r="F158" s="65"/>
      <c r="G158" s="65"/>
      <c r="H158" s="65"/>
      <c r="I158" s="65"/>
      <c r="J158" s="66"/>
      <c r="K158" s="66"/>
      <c r="L158" s="54">
        <f t="shared" si="2"/>
        <v>0</v>
      </c>
      <c r="M158" s="51">
        <f t="shared" si="4"/>
        <v>65624</v>
      </c>
      <c r="N158" s="55">
        <f t="shared" si="3"/>
        <v>420.6666667</v>
      </c>
      <c r="O158" s="67"/>
      <c r="P158" s="65"/>
      <c r="Q158" s="65"/>
      <c r="R158" s="57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3"/>
      <c r="AF158" s="140"/>
    </row>
    <row r="159" ht="15.75" customHeight="1">
      <c r="A159" s="49">
        <v>157.0</v>
      </c>
      <c r="B159" s="68"/>
      <c r="C159" s="63"/>
      <c r="D159" s="64"/>
      <c r="E159" s="65"/>
      <c r="F159" s="65"/>
      <c r="G159" s="65"/>
      <c r="H159" s="65"/>
      <c r="I159" s="65"/>
      <c r="J159" s="66"/>
      <c r="K159" s="66"/>
      <c r="L159" s="54">
        <f t="shared" si="2"/>
        <v>0</v>
      </c>
      <c r="M159" s="51">
        <f t="shared" si="4"/>
        <v>65624</v>
      </c>
      <c r="N159" s="55">
        <f t="shared" si="3"/>
        <v>417.9872611</v>
      </c>
      <c r="O159" s="67"/>
      <c r="P159" s="65"/>
      <c r="Q159" s="65"/>
      <c r="R159" s="57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3"/>
      <c r="AF159" s="140"/>
    </row>
    <row r="160" ht="15.75" customHeight="1">
      <c r="A160" s="49">
        <v>158.0</v>
      </c>
      <c r="B160" s="68"/>
      <c r="C160" s="63"/>
      <c r="D160" s="64"/>
      <c r="E160" s="65"/>
      <c r="F160" s="65"/>
      <c r="G160" s="65"/>
      <c r="H160" s="65"/>
      <c r="I160" s="65"/>
      <c r="J160" s="66"/>
      <c r="K160" s="66"/>
      <c r="L160" s="54">
        <f t="shared" si="2"/>
        <v>0</v>
      </c>
      <c r="M160" s="51">
        <f t="shared" si="4"/>
        <v>65624</v>
      </c>
      <c r="N160" s="55">
        <f t="shared" si="3"/>
        <v>415.3417722</v>
      </c>
      <c r="O160" s="67"/>
      <c r="P160" s="65"/>
      <c r="Q160" s="65"/>
      <c r="R160" s="57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3"/>
      <c r="AF160" s="140"/>
    </row>
    <row r="161" ht="15.75" customHeight="1">
      <c r="A161" s="49">
        <v>159.0</v>
      </c>
      <c r="B161" s="68"/>
      <c r="C161" s="63"/>
      <c r="D161" s="64"/>
      <c r="E161" s="65"/>
      <c r="F161" s="65"/>
      <c r="G161" s="65"/>
      <c r="H161" s="65"/>
      <c r="I161" s="65"/>
      <c r="J161" s="66"/>
      <c r="K161" s="66"/>
      <c r="L161" s="54">
        <f t="shared" si="2"/>
        <v>0</v>
      </c>
      <c r="M161" s="51">
        <f t="shared" si="4"/>
        <v>65624</v>
      </c>
      <c r="N161" s="55">
        <f t="shared" si="3"/>
        <v>412.7295597</v>
      </c>
      <c r="O161" s="67"/>
      <c r="P161" s="65"/>
      <c r="Q161" s="65"/>
      <c r="R161" s="57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3"/>
      <c r="AF161" s="140"/>
    </row>
    <row r="162" ht="15.75" customHeight="1">
      <c r="A162" s="49">
        <v>160.0</v>
      </c>
      <c r="B162" s="68"/>
      <c r="C162" s="63"/>
      <c r="D162" s="64"/>
      <c r="E162" s="65"/>
      <c r="F162" s="65"/>
      <c r="G162" s="65"/>
      <c r="H162" s="65"/>
      <c r="I162" s="65"/>
      <c r="J162" s="66"/>
      <c r="K162" s="66"/>
      <c r="L162" s="54">
        <f t="shared" si="2"/>
        <v>0</v>
      </c>
      <c r="M162" s="51">
        <f t="shared" si="4"/>
        <v>65624</v>
      </c>
      <c r="N162" s="55">
        <f t="shared" si="3"/>
        <v>410.15</v>
      </c>
      <c r="O162" s="67"/>
      <c r="P162" s="65"/>
      <c r="Q162" s="65"/>
      <c r="R162" s="57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3"/>
      <c r="AF162" s="140"/>
    </row>
    <row r="163" ht="15.75" customHeight="1">
      <c r="A163" s="49">
        <v>161.0</v>
      </c>
      <c r="B163" s="68"/>
      <c r="C163" s="63"/>
      <c r="D163" s="64"/>
      <c r="E163" s="65"/>
      <c r="F163" s="65"/>
      <c r="G163" s="65"/>
      <c r="H163" s="65"/>
      <c r="I163" s="65"/>
      <c r="J163" s="66"/>
      <c r="K163" s="66"/>
      <c r="L163" s="54">
        <f t="shared" si="2"/>
        <v>0</v>
      </c>
      <c r="M163" s="51">
        <f t="shared" si="4"/>
        <v>65624</v>
      </c>
      <c r="N163" s="55">
        <f t="shared" si="3"/>
        <v>407.6024845</v>
      </c>
      <c r="O163" s="67"/>
      <c r="P163" s="65"/>
      <c r="Q163" s="65"/>
      <c r="R163" s="57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3"/>
      <c r="AF163" s="140"/>
    </row>
    <row r="164" ht="15.75" customHeight="1">
      <c r="A164" s="88">
        <v>162.0</v>
      </c>
      <c r="B164" s="89"/>
      <c r="C164" s="77"/>
      <c r="D164" s="78"/>
      <c r="E164" s="79"/>
      <c r="F164" s="79"/>
      <c r="G164" s="79"/>
      <c r="H164" s="79"/>
      <c r="I164" s="79"/>
      <c r="J164" s="80"/>
      <c r="K164" s="80"/>
      <c r="L164" s="81">
        <f t="shared" si="2"/>
        <v>0</v>
      </c>
      <c r="M164" s="82">
        <f t="shared" si="4"/>
        <v>65624</v>
      </c>
      <c r="N164" s="83">
        <f t="shared" si="3"/>
        <v>405.0864198</v>
      </c>
      <c r="O164" s="84"/>
      <c r="P164" s="79"/>
      <c r="Q164" s="79"/>
      <c r="R164" s="25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3"/>
    </row>
    <row r="165" ht="15.75" customHeight="1">
      <c r="A165" s="88">
        <v>163.0</v>
      </c>
      <c r="B165" s="89"/>
      <c r="C165" s="77"/>
      <c r="D165" s="78"/>
      <c r="E165" s="79"/>
      <c r="F165" s="79"/>
      <c r="G165" s="79"/>
      <c r="H165" s="79"/>
      <c r="I165" s="79"/>
      <c r="J165" s="80"/>
      <c r="K165" s="80"/>
      <c r="L165" s="81">
        <f t="shared" si="2"/>
        <v>0</v>
      </c>
      <c r="M165" s="82">
        <f t="shared" si="4"/>
        <v>65624</v>
      </c>
      <c r="N165" s="83">
        <f t="shared" si="3"/>
        <v>402.601227</v>
      </c>
      <c r="O165" s="84"/>
      <c r="P165" s="79"/>
      <c r="Q165" s="79"/>
      <c r="R165" s="25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3"/>
    </row>
    <row r="166" ht="15.75" customHeight="1">
      <c r="A166" s="88">
        <v>164.0</v>
      </c>
      <c r="B166" s="89"/>
      <c r="C166" s="77"/>
      <c r="D166" s="78"/>
      <c r="E166" s="79"/>
      <c r="F166" s="79"/>
      <c r="G166" s="79"/>
      <c r="H166" s="79"/>
      <c r="I166" s="79"/>
      <c r="J166" s="80"/>
      <c r="K166" s="80"/>
      <c r="L166" s="81">
        <f t="shared" si="2"/>
        <v>0</v>
      </c>
      <c r="M166" s="82">
        <f t="shared" si="4"/>
        <v>65624</v>
      </c>
      <c r="N166" s="83">
        <f t="shared" si="3"/>
        <v>400.1463415</v>
      </c>
      <c r="O166" s="84"/>
      <c r="P166" s="79"/>
      <c r="Q166" s="79"/>
      <c r="R166" s="25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3"/>
    </row>
    <row r="167" ht="15.75" customHeight="1">
      <c r="A167" s="88">
        <v>165.0</v>
      </c>
      <c r="B167" s="89"/>
      <c r="C167" s="77"/>
      <c r="D167" s="78"/>
      <c r="E167" s="79"/>
      <c r="F167" s="79"/>
      <c r="G167" s="79"/>
      <c r="H167" s="79"/>
      <c r="I167" s="79"/>
      <c r="J167" s="80"/>
      <c r="K167" s="80"/>
      <c r="L167" s="81">
        <f t="shared" si="2"/>
        <v>0</v>
      </c>
      <c r="M167" s="82">
        <f t="shared" si="4"/>
        <v>65624</v>
      </c>
      <c r="N167" s="83">
        <f t="shared" si="3"/>
        <v>397.7212121</v>
      </c>
      <c r="O167" s="84"/>
      <c r="P167" s="79"/>
      <c r="Q167" s="79"/>
      <c r="R167" s="25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3"/>
    </row>
    <row r="168" ht="12.75" customHeight="1">
      <c r="A168" s="88">
        <v>166.0</v>
      </c>
      <c r="B168" s="89"/>
      <c r="C168" s="77"/>
      <c r="D168" s="78"/>
      <c r="E168" s="79"/>
      <c r="F168" s="79"/>
      <c r="G168" s="79"/>
      <c r="H168" s="79"/>
      <c r="I168" s="79"/>
      <c r="J168" s="80"/>
      <c r="K168" s="80"/>
      <c r="L168" s="81">
        <f t="shared" si="2"/>
        <v>0</v>
      </c>
      <c r="M168" s="82">
        <f t="shared" si="4"/>
        <v>65624</v>
      </c>
      <c r="N168" s="83">
        <f t="shared" si="3"/>
        <v>395.3253012</v>
      </c>
      <c r="O168" s="84"/>
      <c r="P168" s="79"/>
      <c r="Q168" s="79"/>
      <c r="R168" s="25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3"/>
    </row>
    <row r="169" ht="15.75" customHeight="1">
      <c r="A169" s="88">
        <v>167.0</v>
      </c>
      <c r="B169" s="89"/>
      <c r="C169" s="77"/>
      <c r="D169" s="78"/>
      <c r="E169" s="79"/>
      <c r="F169" s="79"/>
      <c r="G169" s="79"/>
      <c r="H169" s="79"/>
      <c r="I169" s="79"/>
      <c r="J169" s="80"/>
      <c r="K169" s="80"/>
      <c r="L169" s="81">
        <f t="shared" si="2"/>
        <v>0</v>
      </c>
      <c r="M169" s="82">
        <f t="shared" si="4"/>
        <v>65624</v>
      </c>
      <c r="N169" s="83">
        <f t="shared" si="3"/>
        <v>392.9580838</v>
      </c>
      <c r="O169" s="84"/>
      <c r="P169" s="79"/>
      <c r="Q169" s="79"/>
      <c r="R169" s="25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3"/>
    </row>
    <row r="170" ht="15.75" customHeight="1">
      <c r="A170" s="88">
        <v>168.0</v>
      </c>
      <c r="B170" s="89"/>
      <c r="C170" s="77"/>
      <c r="D170" s="78"/>
      <c r="E170" s="79"/>
      <c r="F170" s="79"/>
      <c r="G170" s="79"/>
      <c r="H170" s="79"/>
      <c r="I170" s="79"/>
      <c r="J170" s="80"/>
      <c r="K170" s="80"/>
      <c r="L170" s="81">
        <f t="shared" si="2"/>
        <v>0</v>
      </c>
      <c r="M170" s="82">
        <f t="shared" si="4"/>
        <v>65624</v>
      </c>
      <c r="N170" s="83">
        <f t="shared" si="3"/>
        <v>390.6190476</v>
      </c>
      <c r="O170" s="84"/>
      <c r="P170" s="79"/>
      <c r="Q170" s="79"/>
      <c r="R170" s="25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3"/>
    </row>
    <row r="171" ht="15.75" customHeight="1">
      <c r="A171" s="88">
        <v>169.0</v>
      </c>
      <c r="B171" s="89"/>
      <c r="C171" s="77"/>
      <c r="D171" s="78"/>
      <c r="E171" s="79"/>
      <c r="F171" s="79"/>
      <c r="G171" s="79"/>
      <c r="H171" s="79"/>
      <c r="I171" s="79"/>
      <c r="J171" s="80"/>
      <c r="K171" s="80"/>
      <c r="L171" s="81">
        <f t="shared" si="2"/>
        <v>0</v>
      </c>
      <c r="M171" s="82">
        <f t="shared" si="4"/>
        <v>65624</v>
      </c>
      <c r="N171" s="83">
        <f t="shared" si="3"/>
        <v>388.3076923</v>
      </c>
      <c r="O171" s="84"/>
      <c r="P171" s="79"/>
      <c r="Q171" s="79"/>
      <c r="R171" s="25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3"/>
    </row>
    <row r="172" ht="15.75" customHeight="1">
      <c r="A172" s="88">
        <v>170.0</v>
      </c>
      <c r="B172" s="89"/>
      <c r="C172" s="77"/>
      <c r="D172" s="78"/>
      <c r="E172" s="79"/>
      <c r="F172" s="79"/>
      <c r="G172" s="79"/>
      <c r="H172" s="79"/>
      <c r="I172" s="79"/>
      <c r="J172" s="80"/>
      <c r="K172" s="80"/>
      <c r="L172" s="81">
        <f t="shared" si="2"/>
        <v>0</v>
      </c>
      <c r="M172" s="82">
        <f t="shared" si="4"/>
        <v>65624</v>
      </c>
      <c r="N172" s="83">
        <f t="shared" si="3"/>
        <v>386.0235294</v>
      </c>
      <c r="O172" s="84"/>
      <c r="P172" s="79"/>
      <c r="Q172" s="79"/>
      <c r="R172" s="25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3"/>
    </row>
    <row r="173" ht="15.75" customHeight="1">
      <c r="A173" s="88">
        <v>171.0</v>
      </c>
      <c r="B173" s="89"/>
      <c r="C173" s="77"/>
      <c r="D173" s="78"/>
      <c r="E173" s="79"/>
      <c r="F173" s="79"/>
      <c r="G173" s="79"/>
      <c r="H173" s="79"/>
      <c r="I173" s="79"/>
      <c r="J173" s="80"/>
      <c r="K173" s="80"/>
      <c r="L173" s="81">
        <f t="shared" si="2"/>
        <v>0</v>
      </c>
      <c r="M173" s="82">
        <f t="shared" si="4"/>
        <v>65624</v>
      </c>
      <c r="N173" s="83">
        <f t="shared" si="3"/>
        <v>383.7660819</v>
      </c>
      <c r="O173" s="84"/>
      <c r="P173" s="79"/>
      <c r="Q173" s="79"/>
      <c r="R173" s="25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3"/>
    </row>
    <row r="174" ht="15.75" customHeight="1">
      <c r="A174" s="88">
        <v>172.0</v>
      </c>
      <c r="B174" s="89"/>
      <c r="C174" s="77"/>
      <c r="D174" s="78"/>
      <c r="E174" s="79"/>
      <c r="F174" s="79"/>
      <c r="G174" s="79"/>
      <c r="H174" s="79"/>
      <c r="I174" s="79"/>
      <c r="J174" s="80"/>
      <c r="K174" s="80"/>
      <c r="L174" s="81">
        <f t="shared" si="2"/>
        <v>0</v>
      </c>
      <c r="M174" s="82">
        <f t="shared" si="4"/>
        <v>65624</v>
      </c>
      <c r="N174" s="83">
        <f t="shared" si="3"/>
        <v>381.5348837</v>
      </c>
      <c r="O174" s="84"/>
      <c r="P174" s="79"/>
      <c r="Q174" s="79"/>
      <c r="R174" s="25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3"/>
    </row>
    <row r="175" ht="15.75" customHeight="1">
      <c r="A175" s="88">
        <v>173.0</v>
      </c>
      <c r="B175" s="89"/>
      <c r="C175" s="77"/>
      <c r="D175" s="78"/>
      <c r="E175" s="79"/>
      <c r="F175" s="79"/>
      <c r="G175" s="79"/>
      <c r="H175" s="79"/>
      <c r="I175" s="79"/>
      <c r="J175" s="80"/>
      <c r="K175" s="80"/>
      <c r="L175" s="81">
        <f t="shared" si="2"/>
        <v>0</v>
      </c>
      <c r="M175" s="82">
        <f t="shared" si="4"/>
        <v>65624</v>
      </c>
      <c r="N175" s="83">
        <f t="shared" si="3"/>
        <v>379.3294798</v>
      </c>
      <c r="O175" s="84"/>
      <c r="P175" s="79"/>
      <c r="Q175" s="79"/>
      <c r="R175" s="25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3"/>
    </row>
    <row r="176" ht="15.75" customHeight="1">
      <c r="A176" s="88">
        <v>174.0</v>
      </c>
      <c r="B176" s="89"/>
      <c r="C176" s="77"/>
      <c r="D176" s="78"/>
      <c r="E176" s="79"/>
      <c r="F176" s="79"/>
      <c r="G176" s="79"/>
      <c r="H176" s="79"/>
      <c r="I176" s="79"/>
      <c r="J176" s="80"/>
      <c r="K176" s="80"/>
      <c r="L176" s="81">
        <f t="shared" si="2"/>
        <v>0</v>
      </c>
      <c r="M176" s="82">
        <f t="shared" si="4"/>
        <v>65624</v>
      </c>
      <c r="N176" s="83">
        <f t="shared" si="3"/>
        <v>377.1494253</v>
      </c>
      <c r="O176" s="84"/>
      <c r="P176" s="79"/>
      <c r="Q176" s="79"/>
      <c r="R176" s="25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3"/>
    </row>
    <row r="177" ht="15.75" customHeight="1">
      <c r="A177" s="88">
        <v>175.0</v>
      </c>
      <c r="B177" s="89"/>
      <c r="C177" s="77"/>
      <c r="D177" s="78"/>
      <c r="E177" s="79"/>
      <c r="F177" s="79"/>
      <c r="G177" s="79"/>
      <c r="H177" s="79"/>
      <c r="I177" s="79"/>
      <c r="J177" s="80"/>
      <c r="K177" s="80"/>
      <c r="L177" s="81">
        <f t="shared" si="2"/>
        <v>0</v>
      </c>
      <c r="M177" s="82">
        <f t="shared" si="4"/>
        <v>65624</v>
      </c>
      <c r="N177" s="83">
        <f t="shared" si="3"/>
        <v>374.9942857</v>
      </c>
      <c r="O177" s="84"/>
      <c r="P177" s="79"/>
      <c r="Q177" s="79"/>
      <c r="R177" s="25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3"/>
    </row>
    <row r="178" ht="15.75" customHeight="1">
      <c r="A178" s="88">
        <v>176.0</v>
      </c>
      <c r="B178" s="89"/>
      <c r="C178" s="77"/>
      <c r="D178" s="78"/>
      <c r="E178" s="79"/>
      <c r="F178" s="79"/>
      <c r="G178" s="79"/>
      <c r="H178" s="79"/>
      <c r="I178" s="79"/>
      <c r="J178" s="80"/>
      <c r="K178" s="80"/>
      <c r="L178" s="81">
        <f t="shared" si="2"/>
        <v>0</v>
      </c>
      <c r="M178" s="82">
        <f t="shared" si="4"/>
        <v>65624</v>
      </c>
      <c r="N178" s="83">
        <f t="shared" si="3"/>
        <v>372.8636364</v>
      </c>
      <c r="O178" s="84"/>
      <c r="P178" s="79"/>
      <c r="Q178" s="79"/>
      <c r="R178" s="25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3"/>
    </row>
    <row r="179" ht="15.75" customHeight="1">
      <c r="A179" s="88">
        <v>177.0</v>
      </c>
      <c r="B179" s="89"/>
      <c r="C179" s="77"/>
      <c r="D179" s="78"/>
      <c r="E179" s="79"/>
      <c r="F179" s="79"/>
      <c r="G179" s="79"/>
      <c r="H179" s="79"/>
      <c r="I179" s="79"/>
      <c r="J179" s="80"/>
      <c r="K179" s="80"/>
      <c r="L179" s="81">
        <f t="shared" si="2"/>
        <v>0</v>
      </c>
      <c r="M179" s="82">
        <f t="shared" si="4"/>
        <v>65624</v>
      </c>
      <c r="N179" s="83">
        <f t="shared" si="3"/>
        <v>370.7570621</v>
      </c>
      <c r="O179" s="84"/>
      <c r="P179" s="79"/>
      <c r="Q179" s="79"/>
      <c r="R179" s="25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3"/>
    </row>
    <row r="180" ht="15.75" customHeight="1">
      <c r="A180" s="88">
        <v>178.0</v>
      </c>
      <c r="B180" s="89"/>
      <c r="C180" s="77"/>
      <c r="D180" s="78"/>
      <c r="E180" s="79"/>
      <c r="F180" s="79"/>
      <c r="G180" s="79"/>
      <c r="H180" s="79"/>
      <c r="I180" s="79"/>
      <c r="J180" s="80"/>
      <c r="K180" s="80"/>
      <c r="L180" s="81">
        <f t="shared" si="2"/>
        <v>0</v>
      </c>
      <c r="M180" s="82">
        <f t="shared" si="4"/>
        <v>65624</v>
      </c>
      <c r="N180" s="83">
        <f t="shared" si="3"/>
        <v>368.6741573</v>
      </c>
      <c r="O180" s="84"/>
      <c r="P180" s="79"/>
      <c r="Q180" s="79"/>
      <c r="R180" s="25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3"/>
    </row>
    <row r="181" ht="15.75" customHeight="1">
      <c r="A181" s="88">
        <v>179.0</v>
      </c>
      <c r="B181" s="89"/>
      <c r="C181" s="77"/>
      <c r="D181" s="78"/>
      <c r="E181" s="79"/>
      <c r="F181" s="79"/>
      <c r="G181" s="79"/>
      <c r="H181" s="79"/>
      <c r="I181" s="79"/>
      <c r="J181" s="80"/>
      <c r="K181" s="80"/>
      <c r="L181" s="81">
        <f t="shared" si="2"/>
        <v>0</v>
      </c>
      <c r="M181" s="82">
        <f t="shared" si="4"/>
        <v>65624</v>
      </c>
      <c r="N181" s="83">
        <f t="shared" si="3"/>
        <v>366.6145251</v>
      </c>
      <c r="O181" s="84"/>
      <c r="P181" s="79"/>
      <c r="Q181" s="79"/>
      <c r="R181" s="25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3"/>
    </row>
    <row r="182" ht="15.75" customHeight="1">
      <c r="A182" s="88">
        <v>180.0</v>
      </c>
      <c r="B182" s="89"/>
      <c r="C182" s="77"/>
      <c r="D182" s="78"/>
      <c r="E182" s="79"/>
      <c r="F182" s="79"/>
      <c r="G182" s="79"/>
      <c r="H182" s="79"/>
      <c r="I182" s="79"/>
      <c r="J182" s="80"/>
      <c r="K182" s="80"/>
      <c r="L182" s="81">
        <f t="shared" si="2"/>
        <v>0</v>
      </c>
      <c r="M182" s="82">
        <f t="shared" si="4"/>
        <v>65624</v>
      </c>
      <c r="N182" s="83">
        <f t="shared" si="3"/>
        <v>364.5777778</v>
      </c>
      <c r="O182" s="84"/>
      <c r="P182" s="79"/>
      <c r="Q182" s="79"/>
      <c r="R182" s="25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3"/>
    </row>
    <row r="183" ht="15.75" customHeight="1">
      <c r="A183" s="88">
        <v>181.0</v>
      </c>
      <c r="B183" s="89"/>
      <c r="C183" s="77"/>
      <c r="D183" s="78"/>
      <c r="E183" s="79"/>
      <c r="F183" s="79"/>
      <c r="G183" s="79"/>
      <c r="H183" s="79"/>
      <c r="I183" s="79"/>
      <c r="J183" s="80"/>
      <c r="K183" s="80"/>
      <c r="L183" s="81">
        <f t="shared" si="2"/>
        <v>0</v>
      </c>
      <c r="M183" s="82">
        <f t="shared" si="4"/>
        <v>65624</v>
      </c>
      <c r="N183" s="83">
        <f t="shared" si="3"/>
        <v>362.5635359</v>
      </c>
      <c r="O183" s="84"/>
      <c r="P183" s="79"/>
      <c r="Q183" s="79"/>
      <c r="R183" s="25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3"/>
    </row>
    <row r="184" ht="15.75" customHeight="1">
      <c r="A184" s="88">
        <v>182.0</v>
      </c>
      <c r="B184" s="89"/>
      <c r="C184" s="77"/>
      <c r="D184" s="78"/>
      <c r="E184" s="79"/>
      <c r="F184" s="79"/>
      <c r="G184" s="79"/>
      <c r="H184" s="79"/>
      <c r="I184" s="79"/>
      <c r="J184" s="80"/>
      <c r="K184" s="80"/>
      <c r="L184" s="81">
        <f t="shared" si="2"/>
        <v>0</v>
      </c>
      <c r="M184" s="82">
        <f t="shared" si="4"/>
        <v>65624</v>
      </c>
      <c r="N184" s="83">
        <f t="shared" si="3"/>
        <v>360.5714286</v>
      </c>
      <c r="O184" s="84"/>
      <c r="P184" s="79"/>
      <c r="Q184" s="79"/>
      <c r="R184" s="25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3"/>
    </row>
    <row r="185" ht="15.75" customHeight="1">
      <c r="A185" s="88">
        <v>183.0</v>
      </c>
      <c r="B185" s="89"/>
      <c r="C185" s="77"/>
      <c r="D185" s="78"/>
      <c r="E185" s="79"/>
      <c r="F185" s="79"/>
      <c r="G185" s="79"/>
      <c r="H185" s="79"/>
      <c r="I185" s="79"/>
      <c r="J185" s="80"/>
      <c r="K185" s="80"/>
      <c r="L185" s="81">
        <f t="shared" si="2"/>
        <v>0</v>
      </c>
      <c r="M185" s="82">
        <f t="shared" si="4"/>
        <v>65624</v>
      </c>
      <c r="N185" s="83">
        <f t="shared" si="3"/>
        <v>358.6010929</v>
      </c>
      <c r="O185" s="84"/>
      <c r="P185" s="79"/>
      <c r="Q185" s="79"/>
      <c r="R185" s="25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3"/>
    </row>
    <row r="186" ht="15.75" customHeight="1">
      <c r="A186" s="88">
        <v>184.0</v>
      </c>
      <c r="B186" s="89"/>
      <c r="C186" s="77"/>
      <c r="D186" s="78"/>
      <c r="E186" s="79"/>
      <c r="F186" s="79"/>
      <c r="G186" s="79"/>
      <c r="H186" s="79"/>
      <c r="I186" s="79"/>
      <c r="J186" s="80"/>
      <c r="K186" s="80"/>
      <c r="L186" s="81">
        <f t="shared" si="2"/>
        <v>0</v>
      </c>
      <c r="M186" s="82">
        <f t="shared" si="4"/>
        <v>65624</v>
      </c>
      <c r="N186" s="83">
        <f t="shared" si="3"/>
        <v>356.6521739</v>
      </c>
      <c r="O186" s="84"/>
      <c r="P186" s="79"/>
      <c r="Q186" s="79"/>
      <c r="R186" s="25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3"/>
    </row>
    <row r="187" ht="15.75" customHeight="1">
      <c r="A187" s="88">
        <v>185.0</v>
      </c>
      <c r="B187" s="89"/>
      <c r="C187" s="77"/>
      <c r="D187" s="78"/>
      <c r="E187" s="79"/>
      <c r="F187" s="79"/>
      <c r="G187" s="79"/>
      <c r="H187" s="79"/>
      <c r="I187" s="79"/>
      <c r="J187" s="80"/>
      <c r="K187" s="80"/>
      <c r="L187" s="81">
        <f t="shared" si="2"/>
        <v>0</v>
      </c>
      <c r="M187" s="82">
        <f t="shared" si="4"/>
        <v>65624</v>
      </c>
      <c r="N187" s="83">
        <f t="shared" si="3"/>
        <v>354.7243243</v>
      </c>
      <c r="O187" s="84"/>
      <c r="P187" s="79"/>
      <c r="Q187" s="79"/>
      <c r="R187" s="25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3"/>
    </row>
    <row r="188" ht="15.75" customHeight="1">
      <c r="A188" s="88">
        <v>186.0</v>
      </c>
      <c r="B188" s="89"/>
      <c r="C188" s="77"/>
      <c r="D188" s="78"/>
      <c r="E188" s="79"/>
      <c r="F188" s="79"/>
      <c r="G188" s="79"/>
      <c r="H188" s="79"/>
      <c r="I188" s="79"/>
      <c r="J188" s="80"/>
      <c r="K188" s="80"/>
      <c r="L188" s="81">
        <f t="shared" si="2"/>
        <v>0</v>
      </c>
      <c r="M188" s="82">
        <f t="shared" si="4"/>
        <v>65624</v>
      </c>
      <c r="N188" s="83">
        <f t="shared" si="3"/>
        <v>352.8172043</v>
      </c>
      <c r="O188" s="84"/>
      <c r="P188" s="79"/>
      <c r="Q188" s="79"/>
      <c r="R188" s="25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3"/>
    </row>
    <row r="189" ht="15.75" customHeight="1">
      <c r="A189" s="49">
        <v>187.0</v>
      </c>
      <c r="B189" s="68"/>
      <c r="C189" s="77"/>
      <c r="D189" s="78"/>
      <c r="E189" s="79"/>
      <c r="F189" s="79"/>
      <c r="G189" s="79"/>
      <c r="H189" s="79"/>
      <c r="I189" s="79"/>
      <c r="J189" s="80"/>
      <c r="K189" s="80"/>
      <c r="L189" s="81">
        <f t="shared" si="2"/>
        <v>0</v>
      </c>
      <c r="M189" s="82">
        <f t="shared" si="4"/>
        <v>65624</v>
      </c>
      <c r="N189" s="83">
        <f t="shared" si="3"/>
        <v>350.9304813</v>
      </c>
      <c r="O189" s="84"/>
      <c r="P189" s="79"/>
      <c r="Q189" s="79"/>
      <c r="R189" s="25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3"/>
    </row>
    <row r="190" ht="15.75" customHeight="1">
      <c r="A190" s="49">
        <v>188.0</v>
      </c>
      <c r="B190" s="68"/>
      <c r="C190" s="77"/>
      <c r="D190" s="78"/>
      <c r="E190" s="79"/>
      <c r="F190" s="79"/>
      <c r="G190" s="79"/>
      <c r="H190" s="79"/>
      <c r="I190" s="79"/>
      <c r="J190" s="80"/>
      <c r="K190" s="80"/>
      <c r="L190" s="81">
        <f t="shared" si="2"/>
        <v>0</v>
      </c>
      <c r="M190" s="82">
        <f t="shared" si="4"/>
        <v>65624</v>
      </c>
      <c r="N190" s="83">
        <f t="shared" si="3"/>
        <v>349.0638298</v>
      </c>
      <c r="O190" s="84"/>
      <c r="P190" s="79"/>
      <c r="Q190" s="79"/>
      <c r="R190" s="25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3"/>
    </row>
    <row r="191" ht="15.75" customHeight="1">
      <c r="A191" s="49">
        <v>189.0</v>
      </c>
      <c r="B191" s="68"/>
      <c r="C191" s="77"/>
      <c r="D191" s="78"/>
      <c r="E191" s="79"/>
      <c r="F191" s="79"/>
      <c r="G191" s="79"/>
      <c r="H191" s="79"/>
      <c r="I191" s="79"/>
      <c r="J191" s="80"/>
      <c r="K191" s="80"/>
      <c r="L191" s="81">
        <f t="shared" si="2"/>
        <v>0</v>
      </c>
      <c r="M191" s="82">
        <f t="shared" si="4"/>
        <v>65624</v>
      </c>
      <c r="N191" s="83">
        <f t="shared" si="3"/>
        <v>347.2169312</v>
      </c>
      <c r="O191" s="84"/>
      <c r="P191" s="79"/>
      <c r="Q191" s="79"/>
      <c r="R191" s="25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3"/>
    </row>
    <row r="192" ht="15.75" customHeight="1">
      <c r="A192" s="49">
        <v>190.0</v>
      </c>
      <c r="B192" s="68"/>
      <c r="C192" s="77"/>
      <c r="D192" s="78"/>
      <c r="E192" s="79"/>
      <c r="F192" s="79"/>
      <c r="G192" s="79"/>
      <c r="H192" s="79"/>
      <c r="I192" s="79"/>
      <c r="J192" s="80"/>
      <c r="K192" s="80"/>
      <c r="L192" s="81">
        <f t="shared" si="2"/>
        <v>0</v>
      </c>
      <c r="M192" s="82">
        <f t="shared" si="4"/>
        <v>65624</v>
      </c>
      <c r="N192" s="83">
        <f t="shared" si="3"/>
        <v>345.3894737</v>
      </c>
      <c r="O192" s="84"/>
      <c r="P192" s="79"/>
      <c r="Q192" s="79"/>
      <c r="R192" s="25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3"/>
    </row>
    <row r="193" ht="15.75" customHeight="1">
      <c r="A193" s="49">
        <v>191.0</v>
      </c>
      <c r="B193" s="68"/>
      <c r="C193" s="77"/>
      <c r="D193" s="78"/>
      <c r="E193" s="79"/>
      <c r="F193" s="79"/>
      <c r="G193" s="79"/>
      <c r="H193" s="79"/>
      <c r="I193" s="79"/>
      <c r="J193" s="80"/>
      <c r="K193" s="80"/>
      <c r="L193" s="81">
        <f t="shared" si="2"/>
        <v>0</v>
      </c>
      <c r="M193" s="82">
        <f t="shared" si="4"/>
        <v>65624</v>
      </c>
      <c r="N193" s="83">
        <f t="shared" si="3"/>
        <v>343.5811518</v>
      </c>
      <c r="O193" s="84"/>
      <c r="P193" s="79"/>
      <c r="Q193" s="79"/>
      <c r="R193" s="25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3"/>
    </row>
    <row r="194" ht="15.75" customHeight="1">
      <c r="A194" s="49">
        <v>192.0</v>
      </c>
      <c r="B194" s="68"/>
      <c r="C194" s="77"/>
      <c r="D194" s="78"/>
      <c r="E194" s="79"/>
      <c r="F194" s="79"/>
      <c r="G194" s="79"/>
      <c r="H194" s="79"/>
      <c r="I194" s="79"/>
      <c r="J194" s="80"/>
      <c r="K194" s="80"/>
      <c r="L194" s="81">
        <f t="shared" si="2"/>
        <v>0</v>
      </c>
      <c r="M194" s="82">
        <f t="shared" si="4"/>
        <v>65624</v>
      </c>
      <c r="N194" s="83">
        <f t="shared" si="3"/>
        <v>341.7916667</v>
      </c>
      <c r="O194" s="84"/>
      <c r="P194" s="79"/>
      <c r="Q194" s="79"/>
      <c r="R194" s="25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3"/>
    </row>
    <row r="195" ht="15.75" customHeight="1">
      <c r="A195" s="49">
        <v>193.0</v>
      </c>
      <c r="B195" s="68"/>
      <c r="C195" s="77"/>
      <c r="D195" s="78"/>
      <c r="E195" s="79"/>
      <c r="F195" s="79"/>
      <c r="G195" s="79"/>
      <c r="H195" s="79"/>
      <c r="I195" s="79"/>
      <c r="J195" s="80"/>
      <c r="K195" s="80"/>
      <c r="L195" s="81">
        <f t="shared" si="2"/>
        <v>0</v>
      </c>
      <c r="M195" s="82">
        <f t="shared" si="4"/>
        <v>65624</v>
      </c>
      <c r="N195" s="83">
        <f t="shared" si="3"/>
        <v>340.0207254</v>
      </c>
      <c r="O195" s="84"/>
      <c r="P195" s="79"/>
      <c r="Q195" s="79"/>
      <c r="R195" s="25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3"/>
    </row>
    <row r="196" ht="15.75" customHeight="1">
      <c r="A196" s="49">
        <v>194.0</v>
      </c>
      <c r="B196" s="68"/>
      <c r="C196" s="77"/>
      <c r="D196" s="78"/>
      <c r="E196" s="79"/>
      <c r="F196" s="79"/>
      <c r="G196" s="79"/>
      <c r="H196" s="79"/>
      <c r="I196" s="79"/>
      <c r="J196" s="80"/>
      <c r="K196" s="80"/>
      <c r="L196" s="81">
        <f t="shared" si="2"/>
        <v>0</v>
      </c>
      <c r="M196" s="82">
        <f t="shared" si="4"/>
        <v>65624</v>
      </c>
      <c r="N196" s="83">
        <f t="shared" si="3"/>
        <v>338.2680412</v>
      </c>
      <c r="O196" s="84"/>
      <c r="P196" s="79"/>
      <c r="Q196" s="79"/>
      <c r="R196" s="25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3"/>
    </row>
    <row r="197" ht="15.75" customHeight="1">
      <c r="A197" s="49">
        <v>195.0</v>
      </c>
      <c r="B197" s="68"/>
      <c r="C197" s="77"/>
      <c r="D197" s="78"/>
      <c r="E197" s="79"/>
      <c r="F197" s="79"/>
      <c r="G197" s="79"/>
      <c r="H197" s="79"/>
      <c r="I197" s="79"/>
      <c r="J197" s="80"/>
      <c r="K197" s="80"/>
      <c r="L197" s="81">
        <f t="shared" si="2"/>
        <v>0</v>
      </c>
      <c r="M197" s="82">
        <f t="shared" si="4"/>
        <v>65624</v>
      </c>
      <c r="N197" s="83">
        <f t="shared" si="3"/>
        <v>336.5333333</v>
      </c>
      <c r="O197" s="84"/>
      <c r="P197" s="79"/>
      <c r="Q197" s="79"/>
      <c r="R197" s="25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3"/>
    </row>
    <row r="198" ht="15.75" customHeight="1">
      <c r="A198" s="49">
        <v>196.0</v>
      </c>
      <c r="B198" s="68"/>
      <c r="C198" s="77"/>
      <c r="D198" s="78"/>
      <c r="E198" s="79"/>
      <c r="F198" s="79"/>
      <c r="G198" s="79"/>
      <c r="H198" s="79"/>
      <c r="I198" s="79"/>
      <c r="J198" s="80"/>
      <c r="K198" s="80"/>
      <c r="L198" s="81">
        <f t="shared" si="2"/>
        <v>0</v>
      </c>
      <c r="M198" s="82">
        <f t="shared" si="4"/>
        <v>65624</v>
      </c>
      <c r="N198" s="83">
        <f t="shared" si="3"/>
        <v>334.8163265</v>
      </c>
      <c r="O198" s="84"/>
      <c r="P198" s="79"/>
      <c r="Q198" s="79"/>
      <c r="R198" s="25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3"/>
    </row>
    <row r="199" ht="15.75" customHeight="1">
      <c r="A199" s="49">
        <v>197.0</v>
      </c>
      <c r="B199" s="68"/>
      <c r="C199" s="77"/>
      <c r="D199" s="78"/>
      <c r="E199" s="79"/>
      <c r="F199" s="79"/>
      <c r="G199" s="79"/>
      <c r="H199" s="79"/>
      <c r="I199" s="79"/>
      <c r="J199" s="80"/>
      <c r="K199" s="80"/>
      <c r="L199" s="81">
        <f t="shared" si="2"/>
        <v>0</v>
      </c>
      <c r="M199" s="82">
        <f t="shared" si="4"/>
        <v>65624</v>
      </c>
      <c r="N199" s="83">
        <f t="shared" si="3"/>
        <v>333.1167513</v>
      </c>
      <c r="O199" s="84"/>
      <c r="P199" s="79"/>
      <c r="Q199" s="79"/>
      <c r="R199" s="25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3"/>
    </row>
    <row r="200" ht="15.75" customHeight="1">
      <c r="A200" s="49">
        <v>198.0</v>
      </c>
      <c r="B200" s="68"/>
      <c r="C200" s="77"/>
      <c r="D200" s="78"/>
      <c r="E200" s="79"/>
      <c r="F200" s="79"/>
      <c r="G200" s="79"/>
      <c r="H200" s="79"/>
      <c r="I200" s="79"/>
      <c r="J200" s="80"/>
      <c r="K200" s="80"/>
      <c r="L200" s="81">
        <f t="shared" si="2"/>
        <v>0</v>
      </c>
      <c r="M200" s="82">
        <f t="shared" si="4"/>
        <v>65624</v>
      </c>
      <c r="N200" s="83">
        <f t="shared" si="3"/>
        <v>331.4343434</v>
      </c>
      <c r="O200" s="84"/>
      <c r="P200" s="79"/>
      <c r="Q200" s="79"/>
      <c r="R200" s="25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3"/>
    </row>
    <row r="201" ht="15.75" customHeight="1">
      <c r="A201" s="49">
        <v>199.0</v>
      </c>
      <c r="B201" s="68"/>
      <c r="C201" s="77"/>
      <c r="D201" s="78"/>
      <c r="E201" s="79"/>
      <c r="F201" s="79"/>
      <c r="G201" s="79"/>
      <c r="H201" s="79"/>
      <c r="I201" s="79"/>
      <c r="J201" s="80"/>
      <c r="K201" s="80"/>
      <c r="L201" s="81">
        <f t="shared" si="2"/>
        <v>0</v>
      </c>
      <c r="M201" s="82">
        <f t="shared" si="4"/>
        <v>65624</v>
      </c>
      <c r="N201" s="83">
        <f t="shared" si="3"/>
        <v>329.7688442</v>
      </c>
      <c r="O201" s="84"/>
      <c r="P201" s="79"/>
      <c r="Q201" s="79"/>
      <c r="R201" s="25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3"/>
    </row>
    <row r="202" ht="15.75" customHeight="1">
      <c r="A202" s="49">
        <v>200.0</v>
      </c>
      <c r="B202" s="68"/>
      <c r="C202" s="77"/>
      <c r="D202" s="78"/>
      <c r="E202" s="79"/>
      <c r="F202" s="79"/>
      <c r="G202" s="79"/>
      <c r="H202" s="79"/>
      <c r="I202" s="79"/>
      <c r="J202" s="80"/>
      <c r="K202" s="80"/>
      <c r="L202" s="81">
        <f t="shared" si="2"/>
        <v>0</v>
      </c>
      <c r="M202" s="82">
        <f t="shared" si="4"/>
        <v>65624</v>
      </c>
      <c r="N202" s="83">
        <f t="shared" si="3"/>
        <v>328.12</v>
      </c>
      <c r="O202" s="84"/>
      <c r="P202" s="79"/>
      <c r="Q202" s="79"/>
      <c r="R202" s="25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3"/>
    </row>
    <row r="203" ht="15.75" customHeight="1">
      <c r="A203" s="49">
        <v>201.0</v>
      </c>
      <c r="B203" s="68"/>
      <c r="C203" s="77"/>
      <c r="D203" s="78"/>
      <c r="E203" s="79"/>
      <c r="F203" s="79"/>
      <c r="G203" s="79"/>
      <c r="H203" s="79"/>
      <c r="I203" s="79"/>
      <c r="J203" s="80"/>
      <c r="K203" s="80"/>
      <c r="L203" s="81">
        <f t="shared" si="2"/>
        <v>0</v>
      </c>
      <c r="M203" s="82">
        <f t="shared" si="4"/>
        <v>65624</v>
      </c>
      <c r="N203" s="83">
        <f t="shared" si="3"/>
        <v>326.4875622</v>
      </c>
      <c r="O203" s="84"/>
      <c r="P203" s="79"/>
      <c r="Q203" s="79"/>
      <c r="R203" s="25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3"/>
    </row>
    <row r="204" ht="15.75" customHeight="1">
      <c r="A204" s="49">
        <v>202.0</v>
      </c>
      <c r="B204" s="68"/>
      <c r="C204" s="77"/>
      <c r="D204" s="78"/>
      <c r="E204" s="79"/>
      <c r="F204" s="79"/>
      <c r="G204" s="79"/>
      <c r="H204" s="79"/>
      <c r="I204" s="79"/>
      <c r="J204" s="80"/>
      <c r="K204" s="80"/>
      <c r="L204" s="81">
        <f t="shared" si="2"/>
        <v>0</v>
      </c>
      <c r="M204" s="82">
        <f t="shared" si="4"/>
        <v>65624</v>
      </c>
      <c r="N204" s="83">
        <f t="shared" si="3"/>
        <v>324.8712871</v>
      </c>
      <c r="O204" s="84"/>
      <c r="P204" s="79"/>
      <c r="Q204" s="79"/>
      <c r="R204" s="25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3"/>
    </row>
    <row r="205" ht="15.75" customHeight="1">
      <c r="A205" s="49">
        <v>203.0</v>
      </c>
      <c r="B205" s="68"/>
      <c r="C205" s="77"/>
      <c r="D205" s="78"/>
      <c r="E205" s="79"/>
      <c r="F205" s="79"/>
      <c r="G205" s="79"/>
      <c r="H205" s="79"/>
      <c r="I205" s="79"/>
      <c r="J205" s="80"/>
      <c r="K205" s="80"/>
      <c r="L205" s="81">
        <f t="shared" si="2"/>
        <v>0</v>
      </c>
      <c r="M205" s="82">
        <f t="shared" si="4"/>
        <v>65624</v>
      </c>
      <c r="N205" s="83">
        <f t="shared" si="3"/>
        <v>323.270936</v>
      </c>
      <c r="O205" s="84"/>
      <c r="P205" s="132"/>
      <c r="Q205" s="79"/>
      <c r="R205" s="86"/>
      <c r="S205" s="2"/>
      <c r="T205" s="2"/>
      <c r="U205" s="3"/>
      <c r="V205" s="144"/>
      <c r="W205" s="144"/>
      <c r="X205" s="144"/>
      <c r="Y205" s="144"/>
      <c r="Z205" s="144"/>
      <c r="AA205" s="144"/>
      <c r="AB205" s="144"/>
      <c r="AC205" s="144"/>
      <c r="AD205" s="144"/>
      <c r="AE205" s="144"/>
    </row>
    <row r="206" ht="15.75" customHeight="1">
      <c r="A206" s="49">
        <v>204.0</v>
      </c>
      <c r="B206" s="68"/>
      <c r="C206" s="77"/>
      <c r="D206" s="78"/>
      <c r="E206" s="79"/>
      <c r="F206" s="79"/>
      <c r="G206" s="79"/>
      <c r="H206" s="79"/>
      <c r="I206" s="79"/>
      <c r="J206" s="80"/>
      <c r="K206" s="80"/>
      <c r="L206" s="81">
        <f t="shared" si="2"/>
        <v>0</v>
      </c>
      <c r="M206" s="82">
        <f t="shared" si="4"/>
        <v>65624</v>
      </c>
      <c r="N206" s="83">
        <f t="shared" si="3"/>
        <v>321.6862745</v>
      </c>
      <c r="O206" s="84"/>
      <c r="P206" s="132"/>
      <c r="Q206" s="79"/>
      <c r="R206" s="86"/>
      <c r="S206" s="2"/>
      <c r="T206" s="2"/>
      <c r="U206" s="3"/>
      <c r="V206" s="144"/>
      <c r="W206" s="144"/>
      <c r="X206" s="144"/>
      <c r="Y206" s="144"/>
      <c r="Z206" s="144"/>
      <c r="AA206" s="144"/>
      <c r="AB206" s="144"/>
      <c r="AC206" s="144"/>
      <c r="AD206" s="144"/>
      <c r="AE206" s="144"/>
    </row>
    <row r="207" ht="15.75" customHeight="1">
      <c r="A207" s="49">
        <v>205.0</v>
      </c>
      <c r="B207" s="68"/>
      <c r="C207" s="77"/>
      <c r="D207" s="78"/>
      <c r="E207" s="79"/>
      <c r="F207" s="79"/>
      <c r="G207" s="79"/>
      <c r="H207" s="79"/>
      <c r="I207" s="79"/>
      <c r="J207" s="80"/>
      <c r="K207" s="80"/>
      <c r="L207" s="81">
        <f t="shared" si="2"/>
        <v>0</v>
      </c>
      <c r="M207" s="82">
        <f t="shared" si="4"/>
        <v>65624</v>
      </c>
      <c r="N207" s="83">
        <f t="shared" si="3"/>
        <v>320.1170732</v>
      </c>
      <c r="O207" s="84"/>
      <c r="P207" s="132"/>
      <c r="Q207" s="79"/>
      <c r="R207" s="86"/>
      <c r="S207" s="2"/>
      <c r="T207" s="2"/>
      <c r="U207" s="3"/>
      <c r="V207" s="144"/>
      <c r="W207" s="144"/>
      <c r="X207" s="144"/>
      <c r="Y207" s="144"/>
      <c r="Z207" s="144"/>
      <c r="AA207" s="144"/>
      <c r="AB207" s="144"/>
      <c r="AC207" s="144"/>
      <c r="AD207" s="144"/>
      <c r="AE207" s="144"/>
    </row>
    <row r="208" ht="15.75" customHeight="1">
      <c r="A208" s="49">
        <v>206.0</v>
      </c>
      <c r="B208" s="68"/>
      <c r="C208" s="77"/>
      <c r="D208" s="78"/>
      <c r="E208" s="79"/>
      <c r="F208" s="79"/>
      <c r="G208" s="79"/>
      <c r="H208" s="79"/>
      <c r="I208" s="79"/>
      <c r="J208" s="80"/>
      <c r="K208" s="80"/>
      <c r="L208" s="81">
        <f t="shared" si="2"/>
        <v>0</v>
      </c>
      <c r="M208" s="82">
        <f t="shared" si="4"/>
        <v>65624</v>
      </c>
      <c r="N208" s="83">
        <f t="shared" si="3"/>
        <v>318.5631068</v>
      </c>
      <c r="O208" s="84"/>
      <c r="P208" s="132"/>
      <c r="Q208" s="79"/>
      <c r="R208" s="86"/>
      <c r="S208" s="2"/>
      <c r="T208" s="2"/>
      <c r="U208" s="3"/>
      <c r="V208" s="144"/>
      <c r="W208" s="144"/>
      <c r="X208" s="144"/>
      <c r="Y208" s="144"/>
      <c r="Z208" s="144"/>
      <c r="AA208" s="144"/>
      <c r="AB208" s="144"/>
      <c r="AC208" s="144"/>
      <c r="AD208" s="144"/>
      <c r="AE208" s="144"/>
    </row>
    <row r="209" ht="15.75" customHeight="1">
      <c r="A209" s="49">
        <v>207.0</v>
      </c>
      <c r="B209" s="68"/>
      <c r="C209" s="77"/>
      <c r="D209" s="78"/>
      <c r="E209" s="79"/>
      <c r="F209" s="79"/>
      <c r="G209" s="79"/>
      <c r="H209" s="79"/>
      <c r="I209" s="79"/>
      <c r="J209" s="80"/>
      <c r="K209" s="80"/>
      <c r="L209" s="81">
        <f t="shared" si="2"/>
        <v>0</v>
      </c>
      <c r="M209" s="82">
        <f t="shared" si="4"/>
        <v>65624</v>
      </c>
      <c r="N209" s="83">
        <f t="shared" si="3"/>
        <v>317.0241546</v>
      </c>
      <c r="O209" s="84"/>
      <c r="P209" s="132"/>
      <c r="Q209" s="79"/>
      <c r="R209" s="86"/>
      <c r="S209" s="2"/>
      <c r="T209" s="2"/>
      <c r="U209" s="3"/>
      <c r="V209" s="144"/>
      <c r="W209" s="144"/>
      <c r="X209" s="144"/>
      <c r="Y209" s="144"/>
      <c r="Z209" s="144"/>
      <c r="AA209" s="144"/>
      <c r="AB209" s="144"/>
      <c r="AC209" s="144"/>
      <c r="AD209" s="144"/>
      <c r="AE209" s="144"/>
    </row>
    <row r="210" ht="15.75" customHeight="1">
      <c r="A210" s="49">
        <v>208.0</v>
      </c>
      <c r="B210" s="68"/>
      <c r="C210" s="77"/>
      <c r="D210" s="78"/>
      <c r="E210" s="79"/>
      <c r="F210" s="79"/>
      <c r="G210" s="79"/>
      <c r="H210" s="79"/>
      <c r="I210" s="79"/>
      <c r="J210" s="80"/>
      <c r="K210" s="80"/>
      <c r="L210" s="81">
        <f t="shared" si="2"/>
        <v>0</v>
      </c>
      <c r="M210" s="82">
        <f t="shared" si="4"/>
        <v>65624</v>
      </c>
      <c r="N210" s="83">
        <f t="shared" si="3"/>
        <v>315.5</v>
      </c>
      <c r="O210" s="84"/>
      <c r="P210" s="132"/>
      <c r="Q210" s="79"/>
      <c r="R210" s="86"/>
      <c r="S210" s="2"/>
      <c r="T210" s="2"/>
      <c r="U210" s="3"/>
      <c r="V210" s="144"/>
      <c r="W210" s="144"/>
      <c r="X210" s="144"/>
      <c r="Y210" s="144"/>
      <c r="Z210" s="144"/>
      <c r="AA210" s="144"/>
      <c r="AB210" s="144"/>
      <c r="AC210" s="144"/>
      <c r="AD210" s="144"/>
      <c r="AE210" s="144"/>
    </row>
    <row r="211" ht="15.75" customHeight="1">
      <c r="A211" s="49">
        <v>209.0</v>
      </c>
      <c r="B211" s="68"/>
      <c r="C211" s="77"/>
      <c r="D211" s="78"/>
      <c r="E211" s="79"/>
      <c r="F211" s="79"/>
      <c r="G211" s="79"/>
      <c r="H211" s="79"/>
      <c r="I211" s="79"/>
      <c r="J211" s="80"/>
      <c r="K211" s="80"/>
      <c r="L211" s="81">
        <f t="shared" si="2"/>
        <v>0</v>
      </c>
      <c r="M211" s="82">
        <f t="shared" si="4"/>
        <v>65624</v>
      </c>
      <c r="N211" s="83">
        <f t="shared" si="3"/>
        <v>313.9904306</v>
      </c>
      <c r="O211" s="84"/>
      <c r="P211" s="132"/>
      <c r="Q211" s="79"/>
      <c r="R211" s="86"/>
      <c r="S211" s="2"/>
      <c r="T211" s="2"/>
      <c r="U211" s="3"/>
      <c r="V211" s="144"/>
      <c r="W211" s="144"/>
      <c r="X211" s="144"/>
      <c r="Y211" s="144"/>
      <c r="Z211" s="144"/>
      <c r="AA211" s="144"/>
      <c r="AB211" s="144"/>
      <c r="AC211" s="144"/>
      <c r="AD211" s="144"/>
      <c r="AE211" s="144"/>
    </row>
    <row r="212" ht="15.75" customHeight="1">
      <c r="A212" s="49">
        <v>210.0</v>
      </c>
      <c r="B212" s="68"/>
      <c r="C212" s="77"/>
      <c r="D212" s="78"/>
      <c r="E212" s="79"/>
      <c r="F212" s="79"/>
      <c r="G212" s="79"/>
      <c r="H212" s="79"/>
      <c r="I212" s="79"/>
      <c r="J212" s="80"/>
      <c r="K212" s="80"/>
      <c r="L212" s="81">
        <f t="shared" si="2"/>
        <v>0</v>
      </c>
      <c r="M212" s="82">
        <f t="shared" si="4"/>
        <v>65624</v>
      </c>
      <c r="N212" s="83">
        <f t="shared" si="3"/>
        <v>312.4952381</v>
      </c>
      <c r="O212" s="84"/>
      <c r="P212" s="132"/>
      <c r="Q212" s="79"/>
      <c r="R212" s="86"/>
      <c r="S212" s="2"/>
      <c r="T212" s="2"/>
      <c r="U212" s="3"/>
      <c r="V212" s="144"/>
      <c r="W212" s="144"/>
      <c r="X212" s="144"/>
      <c r="Y212" s="144"/>
      <c r="Z212" s="144"/>
      <c r="AA212" s="144"/>
      <c r="AB212" s="144"/>
      <c r="AC212" s="144"/>
      <c r="AD212" s="144"/>
      <c r="AE212" s="144"/>
    </row>
    <row r="213" ht="15.75" customHeight="1">
      <c r="A213" s="49">
        <v>211.0</v>
      </c>
      <c r="B213" s="68"/>
      <c r="C213" s="77"/>
      <c r="D213" s="78"/>
      <c r="E213" s="79"/>
      <c r="F213" s="79"/>
      <c r="G213" s="79"/>
      <c r="H213" s="79"/>
      <c r="I213" s="79"/>
      <c r="J213" s="80"/>
      <c r="K213" s="80"/>
      <c r="L213" s="81">
        <f t="shared" si="2"/>
        <v>0</v>
      </c>
      <c r="M213" s="82">
        <f t="shared" si="4"/>
        <v>65624</v>
      </c>
      <c r="N213" s="83">
        <f t="shared" si="3"/>
        <v>311.014218</v>
      </c>
      <c r="O213" s="84"/>
      <c r="P213" s="132"/>
      <c r="Q213" s="79"/>
      <c r="R213" s="87"/>
      <c r="S213" s="87"/>
      <c r="T213" s="87"/>
      <c r="U213" s="87"/>
      <c r="V213" s="144"/>
      <c r="W213" s="144"/>
      <c r="X213" s="144"/>
      <c r="Y213" s="144"/>
      <c r="Z213" s="144"/>
      <c r="AA213" s="144"/>
      <c r="AB213" s="144"/>
      <c r="AC213" s="144"/>
      <c r="AD213" s="144"/>
      <c r="AE213" s="144"/>
    </row>
    <row r="214" ht="15.75" customHeight="1">
      <c r="A214" s="49">
        <v>212.0</v>
      </c>
      <c r="B214" s="68"/>
      <c r="C214" s="77"/>
      <c r="D214" s="78"/>
      <c r="E214" s="79"/>
      <c r="F214" s="79"/>
      <c r="G214" s="79"/>
      <c r="H214" s="79"/>
      <c r="I214" s="79"/>
      <c r="J214" s="80"/>
      <c r="K214" s="80"/>
      <c r="L214" s="81">
        <f t="shared" si="2"/>
        <v>0</v>
      </c>
      <c r="M214" s="82">
        <f t="shared" si="4"/>
        <v>65624</v>
      </c>
      <c r="N214" s="83">
        <f t="shared" si="3"/>
        <v>309.5471698</v>
      </c>
      <c r="O214" s="84"/>
      <c r="P214" s="132"/>
      <c r="Q214" s="79"/>
      <c r="R214" s="87"/>
      <c r="S214" s="87"/>
      <c r="T214" s="87"/>
      <c r="U214" s="87"/>
      <c r="V214" s="144"/>
      <c r="W214" s="144"/>
      <c r="X214" s="144"/>
      <c r="Y214" s="144"/>
      <c r="Z214" s="144"/>
      <c r="AA214" s="144"/>
      <c r="AB214" s="144"/>
      <c r="AC214" s="144"/>
      <c r="AD214" s="144"/>
      <c r="AE214" s="144"/>
    </row>
    <row r="215" ht="15.75" customHeight="1">
      <c r="A215" s="49">
        <v>213.0</v>
      </c>
      <c r="B215" s="68"/>
      <c r="C215" s="77"/>
      <c r="D215" s="78"/>
      <c r="E215" s="79"/>
      <c r="F215" s="79"/>
      <c r="G215" s="79"/>
      <c r="H215" s="79"/>
      <c r="I215" s="79"/>
      <c r="J215" s="80"/>
      <c r="K215" s="80"/>
      <c r="L215" s="81">
        <f t="shared" si="2"/>
        <v>0</v>
      </c>
      <c r="M215" s="82">
        <f t="shared" si="4"/>
        <v>65624</v>
      </c>
      <c r="N215" s="83">
        <f t="shared" si="3"/>
        <v>308.0938967</v>
      </c>
      <c r="O215" s="84"/>
      <c r="P215" s="132"/>
      <c r="Q215" s="79"/>
      <c r="R215" s="87"/>
      <c r="S215" s="87"/>
      <c r="T215" s="87"/>
      <c r="U215" s="87"/>
      <c r="V215" s="144"/>
      <c r="W215" s="144"/>
      <c r="X215" s="144"/>
      <c r="Y215" s="144"/>
      <c r="Z215" s="144"/>
      <c r="AA215" s="144"/>
      <c r="AB215" s="144"/>
      <c r="AC215" s="144"/>
      <c r="AD215" s="144"/>
      <c r="AE215" s="144"/>
    </row>
    <row r="216" ht="15.75" customHeight="1">
      <c r="A216" s="49">
        <v>214.0</v>
      </c>
      <c r="B216" s="68"/>
      <c r="C216" s="77"/>
      <c r="D216" s="78"/>
      <c r="E216" s="79"/>
      <c r="F216" s="79"/>
      <c r="G216" s="79"/>
      <c r="H216" s="79"/>
      <c r="I216" s="79"/>
      <c r="J216" s="80"/>
      <c r="K216" s="80"/>
      <c r="L216" s="81">
        <f t="shared" si="2"/>
        <v>0</v>
      </c>
      <c r="M216" s="82">
        <f t="shared" si="4"/>
        <v>65624</v>
      </c>
      <c r="N216" s="83">
        <f t="shared" si="3"/>
        <v>306.6542056</v>
      </c>
      <c r="O216" s="84"/>
      <c r="P216" s="132"/>
      <c r="Q216" s="79"/>
      <c r="R216" s="87"/>
      <c r="S216" s="87"/>
      <c r="T216" s="87"/>
      <c r="U216" s="87"/>
      <c r="V216" s="144"/>
      <c r="W216" s="144"/>
      <c r="X216" s="144"/>
      <c r="Y216" s="144"/>
      <c r="Z216" s="144"/>
      <c r="AA216" s="144"/>
      <c r="AB216" s="144"/>
      <c r="AC216" s="144"/>
      <c r="AD216" s="144"/>
      <c r="AE216" s="144"/>
    </row>
    <row r="217" ht="15.75" customHeight="1">
      <c r="A217" s="49">
        <v>215.0</v>
      </c>
      <c r="B217" s="68"/>
      <c r="C217" s="77"/>
      <c r="D217" s="78"/>
      <c r="E217" s="79"/>
      <c r="F217" s="79"/>
      <c r="G217" s="79"/>
      <c r="H217" s="79"/>
      <c r="I217" s="79"/>
      <c r="J217" s="80"/>
      <c r="K217" s="80"/>
      <c r="L217" s="81">
        <f t="shared" si="2"/>
        <v>0</v>
      </c>
      <c r="M217" s="82">
        <f t="shared" si="4"/>
        <v>65624</v>
      </c>
      <c r="N217" s="83">
        <f t="shared" si="3"/>
        <v>305.227907</v>
      </c>
      <c r="O217" s="84"/>
      <c r="P217" s="132"/>
      <c r="Q217" s="79"/>
      <c r="R217" s="87"/>
      <c r="S217" s="87"/>
      <c r="T217" s="87"/>
      <c r="U217" s="87"/>
      <c r="V217" s="144"/>
      <c r="W217" s="144"/>
      <c r="X217" s="144"/>
      <c r="Y217" s="144"/>
      <c r="Z217" s="144"/>
      <c r="AA217" s="144"/>
      <c r="AB217" s="144"/>
      <c r="AC217" s="144"/>
      <c r="AD217" s="144"/>
      <c r="AE217" s="144"/>
    </row>
    <row r="218" ht="15.75" customHeight="1">
      <c r="A218" s="49">
        <v>216.0</v>
      </c>
      <c r="B218" s="68"/>
      <c r="C218" s="77"/>
      <c r="D218" s="78"/>
      <c r="E218" s="79"/>
      <c r="F218" s="79"/>
      <c r="G218" s="79"/>
      <c r="H218" s="79"/>
      <c r="I218" s="79"/>
      <c r="J218" s="80"/>
      <c r="K218" s="80"/>
      <c r="L218" s="81">
        <f t="shared" si="2"/>
        <v>0</v>
      </c>
      <c r="M218" s="82">
        <f t="shared" si="4"/>
        <v>65624</v>
      </c>
      <c r="N218" s="83">
        <f t="shared" si="3"/>
        <v>303.8148148</v>
      </c>
      <c r="O218" s="84"/>
      <c r="P218" s="132"/>
      <c r="Q218" s="79"/>
      <c r="R218" s="87"/>
      <c r="S218" s="87"/>
      <c r="T218" s="87"/>
      <c r="U218" s="87"/>
      <c r="V218" s="144"/>
      <c r="W218" s="144"/>
      <c r="X218" s="144"/>
      <c r="Y218" s="144"/>
      <c r="Z218" s="144"/>
      <c r="AA218" s="144"/>
      <c r="AB218" s="144"/>
      <c r="AC218" s="144"/>
      <c r="AD218" s="144"/>
      <c r="AE218" s="144"/>
    </row>
    <row r="219" ht="15.75" customHeight="1">
      <c r="A219" s="49">
        <v>217.0</v>
      </c>
      <c r="B219" s="68"/>
      <c r="C219" s="77"/>
      <c r="D219" s="78"/>
      <c r="E219" s="79"/>
      <c r="F219" s="79"/>
      <c r="G219" s="79"/>
      <c r="H219" s="79"/>
      <c r="I219" s="79"/>
      <c r="J219" s="80"/>
      <c r="K219" s="80"/>
      <c r="L219" s="81">
        <f t="shared" si="2"/>
        <v>0</v>
      </c>
      <c r="M219" s="82">
        <f t="shared" si="4"/>
        <v>65624</v>
      </c>
      <c r="N219" s="83">
        <f t="shared" si="3"/>
        <v>302.4147465</v>
      </c>
      <c r="O219" s="84"/>
      <c r="P219" s="132"/>
      <c r="Q219" s="79"/>
      <c r="R219" s="87"/>
      <c r="S219" s="87"/>
      <c r="T219" s="87"/>
      <c r="U219" s="87"/>
      <c r="V219" s="144"/>
      <c r="W219" s="144"/>
      <c r="X219" s="144"/>
      <c r="Y219" s="144"/>
      <c r="Z219" s="144"/>
      <c r="AA219" s="144"/>
      <c r="AB219" s="144"/>
      <c r="AC219" s="144"/>
      <c r="AD219" s="144"/>
      <c r="AE219" s="144"/>
    </row>
    <row r="220" ht="15.75" customHeight="1">
      <c r="A220" s="49">
        <v>218.0</v>
      </c>
      <c r="B220" s="68"/>
      <c r="C220" s="77"/>
      <c r="D220" s="78"/>
      <c r="E220" s="79"/>
      <c r="F220" s="79"/>
      <c r="G220" s="79"/>
      <c r="H220" s="79"/>
      <c r="I220" s="79"/>
      <c r="J220" s="80"/>
      <c r="K220" s="80"/>
      <c r="L220" s="81">
        <f t="shared" si="2"/>
        <v>0</v>
      </c>
      <c r="M220" s="82">
        <f t="shared" si="4"/>
        <v>65624</v>
      </c>
      <c r="N220" s="83">
        <f t="shared" si="3"/>
        <v>301.0275229</v>
      </c>
      <c r="O220" s="84"/>
      <c r="P220" s="132"/>
      <c r="Q220" s="79"/>
      <c r="R220" s="87"/>
      <c r="S220" s="87"/>
      <c r="T220" s="87"/>
      <c r="U220" s="87"/>
      <c r="V220" s="144"/>
      <c r="W220" s="144"/>
      <c r="X220" s="144"/>
      <c r="Y220" s="144"/>
      <c r="Z220" s="144"/>
      <c r="AA220" s="144"/>
      <c r="AB220" s="144"/>
      <c r="AC220" s="144"/>
      <c r="AD220" s="144"/>
      <c r="AE220" s="144"/>
    </row>
    <row r="221" ht="15.75" customHeight="1">
      <c r="A221" s="49">
        <v>219.0</v>
      </c>
      <c r="B221" s="68"/>
      <c r="C221" s="77"/>
      <c r="D221" s="78"/>
      <c r="E221" s="79"/>
      <c r="F221" s="79"/>
      <c r="G221" s="79"/>
      <c r="H221" s="79"/>
      <c r="I221" s="79"/>
      <c r="J221" s="80"/>
      <c r="K221" s="80"/>
      <c r="L221" s="81">
        <f t="shared" si="2"/>
        <v>0</v>
      </c>
      <c r="M221" s="82">
        <f t="shared" si="4"/>
        <v>65624</v>
      </c>
      <c r="N221" s="83">
        <f t="shared" si="3"/>
        <v>299.652968</v>
      </c>
      <c r="O221" s="84"/>
      <c r="P221" s="132"/>
      <c r="Q221" s="79"/>
      <c r="R221" s="87"/>
      <c r="S221" s="87"/>
      <c r="T221" s="87"/>
      <c r="U221" s="87"/>
      <c r="V221" s="144"/>
      <c r="W221" s="144"/>
      <c r="X221" s="144"/>
      <c r="Y221" s="144"/>
      <c r="Z221" s="144"/>
      <c r="AA221" s="144"/>
      <c r="AB221" s="144"/>
      <c r="AC221" s="144"/>
      <c r="AD221" s="144"/>
      <c r="AE221" s="144"/>
    </row>
    <row r="222" ht="15.75" customHeight="1">
      <c r="A222" s="49">
        <v>220.0</v>
      </c>
      <c r="B222" s="68"/>
      <c r="C222" s="77"/>
      <c r="D222" s="78"/>
      <c r="E222" s="79"/>
      <c r="F222" s="79"/>
      <c r="G222" s="79"/>
      <c r="H222" s="79"/>
      <c r="I222" s="79"/>
      <c r="J222" s="80"/>
      <c r="K222" s="80"/>
      <c r="L222" s="81">
        <f t="shared" si="2"/>
        <v>0</v>
      </c>
      <c r="M222" s="82">
        <f t="shared" si="4"/>
        <v>65624</v>
      </c>
      <c r="N222" s="83">
        <f t="shared" si="3"/>
        <v>298.2909091</v>
      </c>
      <c r="O222" s="84"/>
      <c r="P222" s="132"/>
      <c r="Q222" s="79"/>
      <c r="R222" s="87"/>
      <c r="S222" s="87"/>
      <c r="T222" s="87"/>
      <c r="U222" s="87"/>
      <c r="V222" s="144"/>
      <c r="W222" s="144"/>
      <c r="X222" s="144"/>
      <c r="Y222" s="144"/>
      <c r="Z222" s="144"/>
      <c r="AA222" s="144"/>
      <c r="AB222" s="144"/>
      <c r="AC222" s="144"/>
      <c r="AD222" s="144"/>
      <c r="AE222" s="144"/>
    </row>
    <row r="223" ht="15.75" customHeight="1">
      <c r="A223" s="49">
        <v>221.0</v>
      </c>
      <c r="B223" s="68"/>
      <c r="C223" s="77"/>
      <c r="D223" s="78"/>
      <c r="E223" s="79"/>
      <c r="F223" s="79"/>
      <c r="G223" s="79"/>
      <c r="H223" s="79"/>
      <c r="I223" s="79"/>
      <c r="J223" s="80"/>
      <c r="K223" s="80"/>
      <c r="L223" s="81">
        <f t="shared" si="2"/>
        <v>0</v>
      </c>
      <c r="M223" s="82">
        <f t="shared" si="4"/>
        <v>65624</v>
      </c>
      <c r="N223" s="83">
        <f t="shared" si="3"/>
        <v>296.9411765</v>
      </c>
      <c r="O223" s="84"/>
      <c r="P223" s="132"/>
      <c r="Q223" s="79"/>
      <c r="R223" s="87"/>
      <c r="S223" s="87"/>
      <c r="T223" s="87"/>
      <c r="U223" s="87"/>
      <c r="V223" s="144"/>
      <c r="W223" s="144"/>
      <c r="X223" s="144"/>
      <c r="Y223" s="144"/>
      <c r="Z223" s="144"/>
      <c r="AA223" s="144"/>
      <c r="AB223" s="144"/>
      <c r="AC223" s="144"/>
      <c r="AD223" s="144"/>
      <c r="AE223" s="144"/>
    </row>
    <row r="224" ht="15.75" customHeight="1">
      <c r="A224" s="49">
        <v>222.0</v>
      </c>
      <c r="B224" s="68"/>
      <c r="C224" s="77"/>
      <c r="D224" s="78"/>
      <c r="E224" s="79"/>
      <c r="F224" s="79"/>
      <c r="G224" s="79"/>
      <c r="H224" s="79"/>
      <c r="I224" s="79"/>
      <c r="J224" s="80"/>
      <c r="K224" s="80"/>
      <c r="L224" s="81">
        <f t="shared" si="2"/>
        <v>0</v>
      </c>
      <c r="M224" s="82">
        <f t="shared" si="4"/>
        <v>65624</v>
      </c>
      <c r="N224" s="83">
        <f t="shared" si="3"/>
        <v>295.6036036</v>
      </c>
      <c r="O224" s="84"/>
      <c r="P224" s="132"/>
      <c r="Q224" s="79"/>
      <c r="R224" s="87"/>
      <c r="S224" s="87"/>
      <c r="T224" s="87"/>
      <c r="U224" s="87"/>
      <c r="V224" s="144"/>
      <c r="W224" s="144"/>
      <c r="X224" s="144"/>
      <c r="Y224" s="144"/>
      <c r="Z224" s="144"/>
      <c r="AA224" s="144"/>
      <c r="AB224" s="144"/>
      <c r="AC224" s="144"/>
      <c r="AD224" s="144"/>
      <c r="AE224" s="144"/>
    </row>
    <row r="225" ht="15.75" customHeight="1">
      <c r="A225" s="49">
        <v>223.0</v>
      </c>
      <c r="B225" s="68"/>
      <c r="C225" s="77"/>
      <c r="D225" s="78"/>
      <c r="E225" s="79"/>
      <c r="F225" s="79"/>
      <c r="G225" s="79"/>
      <c r="H225" s="79"/>
      <c r="I225" s="79"/>
      <c r="J225" s="80"/>
      <c r="K225" s="80"/>
      <c r="L225" s="81">
        <f t="shared" si="2"/>
        <v>0</v>
      </c>
      <c r="M225" s="82">
        <f t="shared" si="4"/>
        <v>65624</v>
      </c>
      <c r="N225" s="83">
        <f t="shared" si="3"/>
        <v>294.2780269</v>
      </c>
      <c r="O225" s="84"/>
      <c r="P225" s="132"/>
      <c r="Q225" s="79"/>
      <c r="R225" s="87"/>
      <c r="S225" s="87"/>
      <c r="T225" s="87"/>
      <c r="U225" s="87"/>
      <c r="V225" s="144"/>
      <c r="W225" s="144"/>
      <c r="X225" s="144"/>
      <c r="Y225" s="144"/>
      <c r="Z225" s="144"/>
      <c r="AA225" s="144"/>
      <c r="AB225" s="144"/>
      <c r="AC225" s="144"/>
      <c r="AD225" s="144"/>
      <c r="AE225" s="144"/>
    </row>
    <row r="226" ht="15.75" customHeight="1">
      <c r="A226" s="49">
        <v>224.0</v>
      </c>
      <c r="B226" s="68"/>
      <c r="C226" s="77"/>
      <c r="D226" s="78"/>
      <c r="E226" s="79"/>
      <c r="F226" s="79"/>
      <c r="G226" s="79"/>
      <c r="H226" s="79"/>
      <c r="I226" s="79"/>
      <c r="J226" s="80"/>
      <c r="K226" s="80"/>
      <c r="L226" s="81">
        <f t="shared" si="2"/>
        <v>0</v>
      </c>
      <c r="M226" s="82">
        <f t="shared" si="4"/>
        <v>65624</v>
      </c>
      <c r="N226" s="83">
        <f t="shared" si="3"/>
        <v>292.9642857</v>
      </c>
      <c r="O226" s="84"/>
      <c r="P226" s="132"/>
      <c r="Q226" s="79"/>
      <c r="R226" s="87"/>
      <c r="S226" s="87"/>
      <c r="T226" s="87"/>
      <c r="U226" s="87"/>
      <c r="V226" s="144"/>
      <c r="W226" s="144"/>
      <c r="X226" s="144"/>
      <c r="Y226" s="144"/>
      <c r="Z226" s="144"/>
      <c r="AA226" s="144"/>
      <c r="AB226" s="144"/>
      <c r="AC226" s="144"/>
      <c r="AD226" s="144"/>
      <c r="AE226" s="144"/>
    </row>
    <row r="227" ht="15.75" customHeight="1">
      <c r="A227" s="49">
        <v>225.0</v>
      </c>
      <c r="B227" s="68"/>
      <c r="C227" s="77"/>
      <c r="D227" s="78"/>
      <c r="E227" s="79"/>
      <c r="F227" s="79"/>
      <c r="G227" s="79"/>
      <c r="H227" s="79"/>
      <c r="I227" s="79"/>
      <c r="J227" s="80"/>
      <c r="K227" s="80"/>
      <c r="L227" s="81">
        <f t="shared" si="2"/>
        <v>0</v>
      </c>
      <c r="M227" s="82">
        <f t="shared" si="4"/>
        <v>65624</v>
      </c>
      <c r="N227" s="83">
        <f t="shared" si="3"/>
        <v>291.6622222</v>
      </c>
      <c r="O227" s="84"/>
      <c r="P227" s="132"/>
      <c r="Q227" s="79"/>
      <c r="R227" s="87"/>
      <c r="S227" s="87"/>
      <c r="T227" s="87"/>
      <c r="U227" s="87"/>
      <c r="V227" s="144"/>
      <c r="W227" s="144"/>
      <c r="X227" s="144"/>
      <c r="Y227" s="144"/>
      <c r="Z227" s="144"/>
      <c r="AA227" s="144"/>
      <c r="AB227" s="144"/>
      <c r="AC227" s="144"/>
      <c r="AD227" s="144"/>
      <c r="AE227" s="144"/>
    </row>
    <row r="228" ht="15.75" customHeight="1">
      <c r="A228" s="49">
        <v>226.0</v>
      </c>
      <c r="B228" s="68"/>
      <c r="C228" s="77"/>
      <c r="D228" s="78"/>
      <c r="E228" s="79"/>
      <c r="F228" s="79"/>
      <c r="G228" s="79"/>
      <c r="H228" s="79"/>
      <c r="I228" s="79"/>
      <c r="J228" s="80"/>
      <c r="K228" s="80"/>
      <c r="L228" s="81">
        <f t="shared" si="2"/>
        <v>0</v>
      </c>
      <c r="M228" s="82">
        <f t="shared" si="4"/>
        <v>65624</v>
      </c>
      <c r="N228" s="83">
        <f t="shared" si="3"/>
        <v>290.3716814</v>
      </c>
      <c r="O228" s="84"/>
      <c r="P228" s="132"/>
      <c r="Q228" s="79"/>
      <c r="R228" s="87"/>
      <c r="S228" s="87"/>
      <c r="T228" s="87"/>
      <c r="U228" s="87"/>
      <c r="V228" s="144"/>
      <c r="W228" s="144"/>
      <c r="X228" s="144"/>
      <c r="Y228" s="144"/>
      <c r="Z228" s="144"/>
      <c r="AA228" s="144"/>
      <c r="AB228" s="144"/>
      <c r="AC228" s="144"/>
      <c r="AD228" s="144"/>
      <c r="AE228" s="144"/>
    </row>
    <row r="229" ht="15.75" customHeight="1">
      <c r="A229" s="49">
        <v>227.0</v>
      </c>
      <c r="B229" s="68"/>
      <c r="C229" s="77"/>
      <c r="D229" s="78"/>
      <c r="E229" s="79"/>
      <c r="F229" s="79"/>
      <c r="G229" s="79"/>
      <c r="H229" s="79"/>
      <c r="I229" s="79"/>
      <c r="J229" s="80"/>
      <c r="K229" s="80"/>
      <c r="L229" s="81">
        <f t="shared" si="2"/>
        <v>0</v>
      </c>
      <c r="M229" s="82">
        <f t="shared" si="4"/>
        <v>65624</v>
      </c>
      <c r="N229" s="83">
        <f t="shared" si="3"/>
        <v>289.092511</v>
      </c>
      <c r="O229" s="84"/>
      <c r="P229" s="132"/>
      <c r="Q229" s="79"/>
      <c r="R229" s="87"/>
      <c r="S229" s="87"/>
      <c r="T229" s="87"/>
      <c r="U229" s="87"/>
      <c r="V229" s="144"/>
      <c r="W229" s="144"/>
      <c r="X229" s="144"/>
      <c r="Y229" s="144"/>
      <c r="Z229" s="144"/>
      <c r="AA229" s="144"/>
      <c r="AB229" s="144"/>
      <c r="AC229" s="144"/>
      <c r="AD229" s="144"/>
      <c r="AE229" s="144"/>
    </row>
    <row r="230" ht="15.75" customHeight="1">
      <c r="A230" s="49">
        <v>228.0</v>
      </c>
      <c r="B230" s="68"/>
      <c r="C230" s="77"/>
      <c r="D230" s="78"/>
      <c r="E230" s="79"/>
      <c r="F230" s="79"/>
      <c r="G230" s="79"/>
      <c r="H230" s="79"/>
      <c r="I230" s="79"/>
      <c r="J230" s="80"/>
      <c r="K230" s="80"/>
      <c r="L230" s="81">
        <f t="shared" si="2"/>
        <v>0</v>
      </c>
      <c r="M230" s="82">
        <f t="shared" si="4"/>
        <v>65624</v>
      </c>
      <c r="N230" s="83">
        <f t="shared" si="3"/>
        <v>287.8245614</v>
      </c>
      <c r="O230" s="84"/>
      <c r="P230" s="132"/>
      <c r="Q230" s="79"/>
      <c r="R230" s="87"/>
      <c r="S230" s="87"/>
      <c r="T230" s="87"/>
      <c r="U230" s="87"/>
      <c r="V230" s="144"/>
      <c r="W230" s="144"/>
      <c r="X230" s="144"/>
      <c r="Y230" s="144"/>
      <c r="Z230" s="144"/>
      <c r="AA230" s="144"/>
      <c r="AB230" s="144"/>
      <c r="AC230" s="144"/>
      <c r="AD230" s="144"/>
      <c r="AE230" s="144"/>
    </row>
    <row r="231" ht="15.75" customHeight="1">
      <c r="A231" s="49">
        <v>229.0</v>
      </c>
      <c r="B231" s="68"/>
      <c r="C231" s="77"/>
      <c r="D231" s="78"/>
      <c r="E231" s="79"/>
      <c r="F231" s="79"/>
      <c r="G231" s="79"/>
      <c r="H231" s="79"/>
      <c r="I231" s="79"/>
      <c r="J231" s="80"/>
      <c r="K231" s="80"/>
      <c r="L231" s="81">
        <f t="shared" si="2"/>
        <v>0</v>
      </c>
      <c r="M231" s="82">
        <f t="shared" si="4"/>
        <v>65624</v>
      </c>
      <c r="N231" s="83">
        <f t="shared" si="3"/>
        <v>286.5676856</v>
      </c>
      <c r="O231" s="84"/>
      <c r="P231" s="132"/>
      <c r="Q231" s="79"/>
      <c r="R231" s="87"/>
      <c r="S231" s="87"/>
      <c r="T231" s="87"/>
      <c r="U231" s="87"/>
      <c r="V231" s="144"/>
      <c r="W231" s="144"/>
      <c r="X231" s="144"/>
      <c r="Y231" s="144"/>
      <c r="Z231" s="144"/>
      <c r="AA231" s="144"/>
      <c r="AB231" s="144"/>
      <c r="AC231" s="144"/>
      <c r="AD231" s="144"/>
      <c r="AE231" s="144"/>
    </row>
    <row r="232" ht="15.75" customHeight="1">
      <c r="A232" s="49">
        <v>230.0</v>
      </c>
      <c r="B232" s="68"/>
      <c r="C232" s="77"/>
      <c r="D232" s="78"/>
      <c r="E232" s="79"/>
      <c r="F232" s="79"/>
      <c r="G232" s="79"/>
      <c r="H232" s="79"/>
      <c r="I232" s="79"/>
      <c r="J232" s="80"/>
      <c r="K232" s="80"/>
      <c r="L232" s="81">
        <f t="shared" si="2"/>
        <v>0</v>
      </c>
      <c r="M232" s="82">
        <f t="shared" si="4"/>
        <v>65624</v>
      </c>
      <c r="N232" s="83">
        <f t="shared" si="3"/>
        <v>285.3217391</v>
      </c>
      <c r="O232" s="84"/>
      <c r="P232" s="132"/>
      <c r="Q232" s="79"/>
      <c r="R232" s="87"/>
      <c r="S232" s="87"/>
      <c r="T232" s="87"/>
      <c r="U232" s="87"/>
      <c r="V232" s="144"/>
      <c r="W232" s="144"/>
      <c r="X232" s="144"/>
      <c r="Y232" s="144"/>
      <c r="Z232" s="144"/>
      <c r="AA232" s="144"/>
      <c r="AB232" s="144"/>
      <c r="AC232" s="144"/>
      <c r="AD232" s="144"/>
      <c r="AE232" s="144"/>
    </row>
    <row r="233" ht="15.75" customHeight="1">
      <c r="A233" s="49">
        <v>231.0</v>
      </c>
      <c r="B233" s="68"/>
      <c r="C233" s="77"/>
      <c r="D233" s="78"/>
      <c r="E233" s="79"/>
      <c r="F233" s="79"/>
      <c r="G233" s="79"/>
      <c r="H233" s="79"/>
      <c r="I233" s="79"/>
      <c r="J233" s="80"/>
      <c r="K233" s="80"/>
      <c r="L233" s="81">
        <f t="shared" si="2"/>
        <v>0</v>
      </c>
      <c r="M233" s="82">
        <f t="shared" si="4"/>
        <v>65624</v>
      </c>
      <c r="N233" s="83">
        <f t="shared" si="3"/>
        <v>284.0865801</v>
      </c>
      <c r="O233" s="84"/>
      <c r="P233" s="132"/>
      <c r="Q233" s="79"/>
      <c r="R233" s="87"/>
      <c r="S233" s="87"/>
      <c r="T233" s="87"/>
      <c r="U233" s="87"/>
      <c r="V233" s="144"/>
      <c r="W233" s="144"/>
      <c r="X233" s="144"/>
      <c r="Y233" s="144"/>
      <c r="Z233" s="144"/>
      <c r="AA233" s="144"/>
      <c r="AB233" s="144"/>
      <c r="AC233" s="144"/>
      <c r="AD233" s="144"/>
      <c r="AE233" s="144"/>
    </row>
    <row r="234" ht="15.75" customHeight="1">
      <c r="A234" s="49">
        <v>232.0</v>
      </c>
      <c r="B234" s="68"/>
      <c r="C234" s="77"/>
      <c r="D234" s="78"/>
      <c r="E234" s="79"/>
      <c r="F234" s="79"/>
      <c r="G234" s="79"/>
      <c r="H234" s="79"/>
      <c r="I234" s="79"/>
      <c r="J234" s="80"/>
      <c r="K234" s="80"/>
      <c r="L234" s="81">
        <f t="shared" si="2"/>
        <v>0</v>
      </c>
      <c r="M234" s="82">
        <f t="shared" si="4"/>
        <v>65624</v>
      </c>
      <c r="N234" s="83">
        <f t="shared" si="3"/>
        <v>282.862069</v>
      </c>
      <c r="O234" s="84"/>
      <c r="P234" s="132"/>
      <c r="Q234" s="79"/>
      <c r="R234" s="87"/>
      <c r="S234" s="87"/>
      <c r="T234" s="87"/>
      <c r="U234" s="87"/>
      <c r="V234" s="144"/>
      <c r="W234" s="144"/>
      <c r="X234" s="144"/>
      <c r="Y234" s="144"/>
      <c r="Z234" s="144"/>
      <c r="AA234" s="144"/>
      <c r="AB234" s="144"/>
      <c r="AC234" s="144"/>
      <c r="AD234" s="144"/>
      <c r="AE234" s="144"/>
    </row>
    <row r="235" ht="15.75" customHeight="1">
      <c r="A235" s="49">
        <v>233.0</v>
      </c>
      <c r="B235" s="68"/>
      <c r="C235" s="77"/>
      <c r="D235" s="78"/>
      <c r="E235" s="79"/>
      <c r="F235" s="79"/>
      <c r="G235" s="79"/>
      <c r="H235" s="79"/>
      <c r="I235" s="79"/>
      <c r="J235" s="80"/>
      <c r="K235" s="80"/>
      <c r="L235" s="81">
        <f t="shared" si="2"/>
        <v>0</v>
      </c>
      <c r="M235" s="82">
        <f t="shared" si="4"/>
        <v>65624</v>
      </c>
      <c r="N235" s="83">
        <f t="shared" si="3"/>
        <v>281.6480687</v>
      </c>
      <c r="O235" s="84"/>
      <c r="P235" s="132"/>
      <c r="Q235" s="79"/>
      <c r="R235" s="87"/>
      <c r="S235" s="87"/>
      <c r="T235" s="87"/>
      <c r="U235" s="87"/>
      <c r="V235" s="144"/>
      <c r="W235" s="144"/>
      <c r="X235" s="144"/>
      <c r="Y235" s="144"/>
      <c r="Z235" s="144"/>
      <c r="AA235" s="144"/>
      <c r="AB235" s="144"/>
      <c r="AC235" s="144"/>
      <c r="AD235" s="144"/>
      <c r="AE235" s="144"/>
    </row>
    <row r="236" ht="15.75" customHeight="1">
      <c r="A236" s="49">
        <v>234.0</v>
      </c>
      <c r="B236" s="68"/>
      <c r="C236" s="77"/>
      <c r="D236" s="78"/>
      <c r="E236" s="79"/>
      <c r="F236" s="79"/>
      <c r="G236" s="79"/>
      <c r="H236" s="79"/>
      <c r="I236" s="79"/>
      <c r="J236" s="80"/>
      <c r="K236" s="80"/>
      <c r="L236" s="81">
        <f t="shared" si="2"/>
        <v>0</v>
      </c>
      <c r="M236" s="82">
        <f t="shared" si="4"/>
        <v>65624</v>
      </c>
      <c r="N236" s="83">
        <f t="shared" si="3"/>
        <v>280.4444444</v>
      </c>
      <c r="O236" s="84"/>
      <c r="P236" s="132"/>
      <c r="Q236" s="79"/>
      <c r="R236" s="87"/>
      <c r="S236" s="87"/>
      <c r="T236" s="87"/>
      <c r="U236" s="87"/>
      <c r="V236" s="144"/>
      <c r="W236" s="144"/>
      <c r="X236" s="144"/>
      <c r="Y236" s="144"/>
      <c r="Z236" s="144"/>
      <c r="AA236" s="144"/>
      <c r="AB236" s="144"/>
      <c r="AC236" s="144"/>
      <c r="AD236" s="144"/>
      <c r="AE236" s="144"/>
    </row>
    <row r="237" ht="15.75" customHeight="1">
      <c r="A237" s="49">
        <v>235.0</v>
      </c>
      <c r="B237" s="68"/>
      <c r="C237" s="77"/>
      <c r="D237" s="78"/>
      <c r="E237" s="79"/>
      <c r="F237" s="79"/>
      <c r="G237" s="79"/>
      <c r="H237" s="79"/>
      <c r="I237" s="79"/>
      <c r="J237" s="80"/>
      <c r="K237" s="80"/>
      <c r="L237" s="81">
        <f t="shared" si="2"/>
        <v>0</v>
      </c>
      <c r="M237" s="82">
        <f t="shared" si="4"/>
        <v>65624</v>
      </c>
      <c r="N237" s="83">
        <f t="shared" si="3"/>
        <v>279.2510638</v>
      </c>
      <c r="O237" s="84"/>
      <c r="P237" s="132"/>
      <c r="Q237" s="79"/>
      <c r="R237" s="87"/>
      <c r="S237" s="87"/>
      <c r="T237" s="87"/>
      <c r="U237" s="87"/>
      <c r="V237" s="144"/>
      <c r="W237" s="144"/>
      <c r="X237" s="144"/>
      <c r="Y237" s="144"/>
      <c r="Z237" s="144"/>
      <c r="AA237" s="144"/>
      <c r="AB237" s="144"/>
      <c r="AC237" s="144"/>
      <c r="AD237" s="144"/>
      <c r="AE237" s="144"/>
    </row>
    <row r="238" ht="15.75" customHeight="1">
      <c r="A238" s="49">
        <v>236.0</v>
      </c>
      <c r="B238" s="68"/>
      <c r="C238" s="77"/>
      <c r="D238" s="78"/>
      <c r="E238" s="79"/>
      <c r="F238" s="79"/>
      <c r="G238" s="79"/>
      <c r="H238" s="79"/>
      <c r="I238" s="79"/>
      <c r="J238" s="80"/>
      <c r="K238" s="80"/>
      <c r="L238" s="81">
        <f t="shared" si="2"/>
        <v>0</v>
      </c>
      <c r="M238" s="82">
        <f t="shared" si="4"/>
        <v>65624</v>
      </c>
      <c r="N238" s="83">
        <f t="shared" si="3"/>
        <v>278.0677966</v>
      </c>
      <c r="O238" s="84"/>
      <c r="P238" s="132"/>
      <c r="Q238" s="79"/>
      <c r="R238" s="87"/>
      <c r="S238" s="87"/>
      <c r="T238" s="87"/>
      <c r="U238" s="87"/>
      <c r="V238" s="144"/>
      <c r="W238" s="144"/>
      <c r="X238" s="144"/>
      <c r="Y238" s="144"/>
      <c r="Z238" s="144"/>
      <c r="AA238" s="144"/>
      <c r="AB238" s="144"/>
      <c r="AC238" s="144"/>
      <c r="AD238" s="144"/>
      <c r="AE238" s="144"/>
    </row>
    <row r="239" ht="15.75" customHeight="1">
      <c r="A239" s="49">
        <v>237.0</v>
      </c>
      <c r="B239" s="68"/>
      <c r="C239" s="77"/>
      <c r="D239" s="78"/>
      <c r="E239" s="79"/>
      <c r="F239" s="79"/>
      <c r="G239" s="79"/>
      <c r="H239" s="79"/>
      <c r="I239" s="79"/>
      <c r="J239" s="80"/>
      <c r="K239" s="80"/>
      <c r="L239" s="81">
        <f t="shared" si="2"/>
        <v>0</v>
      </c>
      <c r="M239" s="82">
        <f t="shared" si="4"/>
        <v>65624</v>
      </c>
      <c r="N239" s="83">
        <f t="shared" si="3"/>
        <v>276.8945148</v>
      </c>
      <c r="O239" s="84"/>
      <c r="P239" s="132"/>
      <c r="Q239" s="79"/>
      <c r="R239" s="87"/>
      <c r="S239" s="87"/>
      <c r="T239" s="87"/>
      <c r="U239" s="87"/>
      <c r="V239" s="144"/>
      <c r="W239" s="144"/>
      <c r="X239" s="144"/>
      <c r="Y239" s="144"/>
      <c r="Z239" s="144"/>
      <c r="AA239" s="144"/>
      <c r="AB239" s="144"/>
      <c r="AC239" s="144"/>
      <c r="AD239" s="144"/>
      <c r="AE239" s="144"/>
    </row>
    <row r="240" ht="15.75" customHeight="1">
      <c r="A240" s="49">
        <v>238.0</v>
      </c>
      <c r="B240" s="68"/>
      <c r="C240" s="77"/>
      <c r="D240" s="78"/>
      <c r="E240" s="79"/>
      <c r="F240" s="79"/>
      <c r="G240" s="79"/>
      <c r="H240" s="79"/>
      <c r="I240" s="79"/>
      <c r="J240" s="80"/>
      <c r="K240" s="80"/>
      <c r="L240" s="81">
        <f t="shared" si="2"/>
        <v>0</v>
      </c>
      <c r="M240" s="82">
        <f t="shared" si="4"/>
        <v>65624</v>
      </c>
      <c r="N240" s="83">
        <f t="shared" si="3"/>
        <v>275.7310924</v>
      </c>
      <c r="O240" s="84"/>
      <c r="P240" s="132"/>
      <c r="Q240" s="79"/>
      <c r="R240" s="87"/>
      <c r="S240" s="87"/>
      <c r="T240" s="87"/>
      <c r="U240" s="87"/>
      <c r="V240" s="144"/>
      <c r="W240" s="144"/>
      <c r="X240" s="144"/>
      <c r="Y240" s="144"/>
      <c r="Z240" s="144"/>
      <c r="AA240" s="144"/>
      <c r="AB240" s="144"/>
      <c r="AC240" s="144"/>
      <c r="AD240" s="144"/>
      <c r="AE240" s="144"/>
    </row>
    <row r="241" ht="15.75" customHeight="1">
      <c r="A241" s="49">
        <v>239.0</v>
      </c>
      <c r="B241" s="68"/>
      <c r="C241" s="77"/>
      <c r="D241" s="78"/>
      <c r="E241" s="79"/>
      <c r="F241" s="79"/>
      <c r="G241" s="79"/>
      <c r="H241" s="79"/>
      <c r="I241" s="79"/>
      <c r="J241" s="80"/>
      <c r="K241" s="80"/>
      <c r="L241" s="81">
        <f t="shared" si="2"/>
        <v>0</v>
      </c>
      <c r="M241" s="82">
        <f t="shared" si="4"/>
        <v>65624</v>
      </c>
      <c r="N241" s="83">
        <f t="shared" si="3"/>
        <v>274.5774059</v>
      </c>
      <c r="O241" s="84"/>
      <c r="P241" s="132"/>
      <c r="Q241" s="79"/>
      <c r="R241" s="87"/>
      <c r="S241" s="87"/>
      <c r="T241" s="87"/>
      <c r="U241" s="87"/>
      <c r="V241" s="144"/>
      <c r="W241" s="144"/>
      <c r="X241" s="144"/>
      <c r="Y241" s="144"/>
      <c r="Z241" s="144"/>
      <c r="AA241" s="144"/>
      <c r="AB241" s="144"/>
      <c r="AC241" s="144"/>
      <c r="AD241" s="144"/>
      <c r="AE241" s="144"/>
    </row>
    <row r="242" ht="15.75" customHeight="1">
      <c r="A242" s="49">
        <v>240.0</v>
      </c>
      <c r="B242" s="68"/>
      <c r="C242" s="77"/>
      <c r="D242" s="78"/>
      <c r="E242" s="79"/>
      <c r="F242" s="79"/>
      <c r="G242" s="79"/>
      <c r="H242" s="79"/>
      <c r="I242" s="79"/>
      <c r="J242" s="80"/>
      <c r="K242" s="80"/>
      <c r="L242" s="81">
        <f t="shared" si="2"/>
        <v>0</v>
      </c>
      <c r="M242" s="82">
        <f t="shared" si="4"/>
        <v>65624</v>
      </c>
      <c r="N242" s="83">
        <f t="shared" si="3"/>
        <v>273.4333333</v>
      </c>
      <c r="O242" s="84"/>
      <c r="P242" s="132"/>
      <c r="Q242" s="79"/>
      <c r="R242" s="87"/>
      <c r="S242" s="87"/>
      <c r="T242" s="87"/>
      <c r="U242" s="87"/>
      <c r="V242" s="144"/>
      <c r="W242" s="144"/>
      <c r="X242" s="144"/>
      <c r="Y242" s="144"/>
      <c r="Z242" s="144"/>
      <c r="AA242" s="144"/>
      <c r="AB242" s="144"/>
      <c r="AC242" s="144"/>
      <c r="AD242" s="144"/>
      <c r="AE242" s="144"/>
    </row>
    <row r="243" ht="15.75" customHeight="1">
      <c r="A243" s="49">
        <v>241.0</v>
      </c>
      <c r="B243" s="68"/>
      <c r="C243" s="77"/>
      <c r="D243" s="78"/>
      <c r="E243" s="79"/>
      <c r="F243" s="79"/>
      <c r="G243" s="79"/>
      <c r="H243" s="79"/>
      <c r="I243" s="79"/>
      <c r="J243" s="80"/>
      <c r="K243" s="80"/>
      <c r="L243" s="81">
        <f t="shared" si="2"/>
        <v>0</v>
      </c>
      <c r="M243" s="82">
        <f t="shared" si="4"/>
        <v>65624</v>
      </c>
      <c r="N243" s="83">
        <f t="shared" si="3"/>
        <v>272.2987552</v>
      </c>
      <c r="O243" s="84"/>
      <c r="P243" s="132"/>
      <c r="Q243" s="79"/>
      <c r="R243" s="87"/>
      <c r="S243" s="87"/>
      <c r="T243" s="87"/>
      <c r="U243" s="87"/>
      <c r="V243" s="144"/>
      <c r="W243" s="144"/>
      <c r="X243" s="144"/>
      <c r="Y243" s="144"/>
      <c r="Z243" s="144"/>
      <c r="AA243" s="144"/>
      <c r="AB243" s="144"/>
      <c r="AC243" s="144"/>
      <c r="AD243" s="144"/>
      <c r="AE243" s="144"/>
    </row>
    <row r="244" ht="15.75" customHeight="1">
      <c r="A244" s="49">
        <v>242.0</v>
      </c>
      <c r="B244" s="68"/>
      <c r="C244" s="77"/>
      <c r="D244" s="78"/>
      <c r="E244" s="79"/>
      <c r="F244" s="79"/>
      <c r="G244" s="79"/>
      <c r="H244" s="79"/>
      <c r="I244" s="79"/>
      <c r="J244" s="80"/>
      <c r="K244" s="80"/>
      <c r="L244" s="81">
        <f t="shared" si="2"/>
        <v>0</v>
      </c>
      <c r="M244" s="82">
        <f t="shared" si="4"/>
        <v>65624</v>
      </c>
      <c r="N244" s="83">
        <f t="shared" si="3"/>
        <v>271.1735537</v>
      </c>
      <c r="O244" s="84"/>
      <c r="P244" s="132"/>
      <c r="Q244" s="79"/>
      <c r="R244" s="87"/>
      <c r="S244" s="87"/>
      <c r="T244" s="87"/>
      <c r="U244" s="87"/>
      <c r="V244" s="144"/>
      <c r="W244" s="144"/>
      <c r="X244" s="144"/>
      <c r="Y244" s="144"/>
      <c r="Z244" s="144"/>
      <c r="AA244" s="144"/>
      <c r="AB244" s="144"/>
      <c r="AC244" s="144"/>
      <c r="AD244" s="144"/>
      <c r="AE244" s="144"/>
    </row>
    <row r="245" ht="15.75" customHeight="1">
      <c r="A245" s="49">
        <v>243.0</v>
      </c>
      <c r="B245" s="68"/>
      <c r="C245" s="77"/>
      <c r="D245" s="78"/>
      <c r="E245" s="79"/>
      <c r="F245" s="79"/>
      <c r="G245" s="79"/>
      <c r="H245" s="79"/>
      <c r="I245" s="79"/>
      <c r="J245" s="80"/>
      <c r="K245" s="80"/>
      <c r="L245" s="81">
        <f t="shared" si="2"/>
        <v>0</v>
      </c>
      <c r="M245" s="82">
        <f t="shared" si="4"/>
        <v>65624</v>
      </c>
      <c r="N245" s="83">
        <f t="shared" si="3"/>
        <v>270.0576132</v>
      </c>
      <c r="O245" s="84"/>
      <c r="P245" s="132"/>
      <c r="Q245" s="79"/>
      <c r="R245" s="87"/>
      <c r="S245" s="87"/>
      <c r="T245" s="87"/>
      <c r="U245" s="87"/>
      <c r="V245" s="144"/>
      <c r="W245" s="144"/>
      <c r="X245" s="144"/>
      <c r="Y245" s="144"/>
      <c r="Z245" s="144"/>
      <c r="AA245" s="144"/>
      <c r="AB245" s="144"/>
      <c r="AC245" s="144"/>
      <c r="AD245" s="144"/>
      <c r="AE245" s="144"/>
    </row>
    <row r="246" ht="15.75" customHeight="1">
      <c r="A246" s="49">
        <v>244.0</v>
      </c>
      <c r="B246" s="68"/>
      <c r="C246" s="77"/>
      <c r="D246" s="78"/>
      <c r="E246" s="79"/>
      <c r="F246" s="79"/>
      <c r="G246" s="79"/>
      <c r="H246" s="79"/>
      <c r="I246" s="79"/>
      <c r="J246" s="80"/>
      <c r="K246" s="80"/>
      <c r="L246" s="81">
        <f t="shared" si="2"/>
        <v>0</v>
      </c>
      <c r="M246" s="82">
        <f t="shared" si="4"/>
        <v>65624</v>
      </c>
      <c r="N246" s="83">
        <f t="shared" si="3"/>
        <v>268.9508197</v>
      </c>
      <c r="O246" s="84"/>
      <c r="P246" s="132"/>
      <c r="Q246" s="79"/>
      <c r="R246" s="87"/>
      <c r="S246" s="87"/>
      <c r="T246" s="87"/>
      <c r="U246" s="87"/>
      <c r="V246" s="144"/>
      <c r="W246" s="144"/>
      <c r="X246" s="144"/>
      <c r="Y246" s="144"/>
      <c r="Z246" s="144"/>
      <c r="AA246" s="144"/>
      <c r="AB246" s="144"/>
      <c r="AC246" s="144"/>
      <c r="AD246" s="144"/>
      <c r="AE246" s="144"/>
    </row>
    <row r="247" ht="15.75" customHeight="1">
      <c r="A247" s="49">
        <v>245.0</v>
      </c>
      <c r="B247" s="68"/>
      <c r="C247" s="77"/>
      <c r="D247" s="78"/>
      <c r="E247" s="79"/>
      <c r="F247" s="79"/>
      <c r="G247" s="79"/>
      <c r="H247" s="79"/>
      <c r="I247" s="79"/>
      <c r="J247" s="80"/>
      <c r="K247" s="80"/>
      <c r="L247" s="81">
        <f t="shared" si="2"/>
        <v>0</v>
      </c>
      <c r="M247" s="82">
        <f t="shared" si="4"/>
        <v>65624</v>
      </c>
      <c r="N247" s="83">
        <f t="shared" si="3"/>
        <v>267.8530612</v>
      </c>
      <c r="O247" s="84"/>
      <c r="P247" s="132"/>
      <c r="Q247" s="79"/>
      <c r="R247" s="87"/>
      <c r="S247" s="87"/>
      <c r="T247" s="87"/>
      <c r="U247" s="87"/>
      <c r="V247" s="144"/>
      <c r="W247" s="144"/>
      <c r="X247" s="144"/>
      <c r="Y247" s="144"/>
      <c r="Z247" s="144"/>
      <c r="AA247" s="144"/>
      <c r="AB247" s="144"/>
      <c r="AC247" s="144"/>
      <c r="AD247" s="144"/>
      <c r="AE247" s="144"/>
    </row>
    <row r="248" ht="15.75" customHeight="1">
      <c r="A248" s="49">
        <v>246.0</v>
      </c>
      <c r="B248" s="68"/>
      <c r="C248" s="77"/>
      <c r="D248" s="78"/>
      <c r="E248" s="79"/>
      <c r="F248" s="79"/>
      <c r="G248" s="79"/>
      <c r="H248" s="79"/>
      <c r="I248" s="79"/>
      <c r="J248" s="80"/>
      <c r="K248" s="80"/>
      <c r="L248" s="81">
        <f t="shared" si="2"/>
        <v>0</v>
      </c>
      <c r="M248" s="82">
        <f t="shared" si="4"/>
        <v>65624</v>
      </c>
      <c r="N248" s="83">
        <f t="shared" si="3"/>
        <v>266.7642276</v>
      </c>
      <c r="O248" s="84"/>
      <c r="P248" s="132"/>
      <c r="Q248" s="79"/>
      <c r="R248" s="87"/>
      <c r="S248" s="87"/>
      <c r="T248" s="87"/>
      <c r="U248" s="87"/>
      <c r="V248" s="144"/>
      <c r="W248" s="144"/>
      <c r="X248" s="144"/>
      <c r="Y248" s="144"/>
      <c r="Z248" s="144"/>
      <c r="AA248" s="144"/>
      <c r="AB248" s="144"/>
      <c r="AC248" s="144"/>
      <c r="AD248" s="144"/>
      <c r="AE248" s="144"/>
    </row>
    <row r="249" ht="15.75" customHeight="1">
      <c r="A249" s="49">
        <v>247.0</v>
      </c>
      <c r="B249" s="68"/>
      <c r="C249" s="77"/>
      <c r="D249" s="78"/>
      <c r="E249" s="79"/>
      <c r="F249" s="79"/>
      <c r="G249" s="79"/>
      <c r="H249" s="79"/>
      <c r="I249" s="79"/>
      <c r="J249" s="80"/>
      <c r="K249" s="80"/>
      <c r="L249" s="81">
        <f t="shared" si="2"/>
        <v>0</v>
      </c>
      <c r="M249" s="82">
        <f t="shared" si="4"/>
        <v>65624</v>
      </c>
      <c r="N249" s="83">
        <f t="shared" si="3"/>
        <v>265.6842105</v>
      </c>
      <c r="O249" s="84"/>
      <c r="P249" s="132"/>
      <c r="Q249" s="79"/>
      <c r="R249" s="87"/>
      <c r="S249" s="87"/>
      <c r="T249" s="87"/>
      <c r="U249" s="87"/>
      <c r="V249" s="144"/>
      <c r="W249" s="144"/>
      <c r="X249" s="144"/>
      <c r="Y249" s="144"/>
      <c r="Z249" s="144"/>
      <c r="AA249" s="144"/>
      <c r="AB249" s="144"/>
      <c r="AC249" s="144"/>
      <c r="AD249" s="144"/>
      <c r="AE249" s="144"/>
    </row>
    <row r="250" ht="15.75" customHeight="1">
      <c r="A250" s="49">
        <v>248.0</v>
      </c>
      <c r="B250" s="68"/>
      <c r="C250" s="77"/>
      <c r="D250" s="78"/>
      <c r="E250" s="79"/>
      <c r="F250" s="79"/>
      <c r="G250" s="79"/>
      <c r="H250" s="79"/>
      <c r="I250" s="79"/>
      <c r="J250" s="80"/>
      <c r="K250" s="80"/>
      <c r="L250" s="81">
        <f t="shared" si="2"/>
        <v>0</v>
      </c>
      <c r="M250" s="82">
        <f t="shared" si="4"/>
        <v>65624</v>
      </c>
      <c r="N250" s="83">
        <f t="shared" si="3"/>
        <v>264.6129032</v>
      </c>
      <c r="O250" s="84"/>
      <c r="P250" s="132"/>
      <c r="Q250" s="79"/>
      <c r="R250" s="87"/>
      <c r="S250" s="87"/>
      <c r="T250" s="87"/>
      <c r="U250" s="87"/>
      <c r="V250" s="144"/>
      <c r="W250" s="144"/>
      <c r="X250" s="144"/>
      <c r="Y250" s="144"/>
      <c r="Z250" s="144"/>
      <c r="AA250" s="144"/>
      <c r="AB250" s="144"/>
      <c r="AC250" s="144"/>
      <c r="AD250" s="144"/>
      <c r="AE250" s="144"/>
    </row>
    <row r="251" ht="15.75" customHeight="1">
      <c r="A251" s="49">
        <v>249.0</v>
      </c>
      <c r="B251" s="68"/>
      <c r="C251" s="77"/>
      <c r="D251" s="78"/>
      <c r="E251" s="79"/>
      <c r="F251" s="79"/>
      <c r="G251" s="79"/>
      <c r="H251" s="79"/>
      <c r="I251" s="79"/>
      <c r="J251" s="80"/>
      <c r="K251" s="80"/>
      <c r="L251" s="81">
        <f t="shared" si="2"/>
        <v>0</v>
      </c>
      <c r="M251" s="82">
        <f t="shared" si="4"/>
        <v>65624</v>
      </c>
      <c r="N251" s="83">
        <f t="shared" si="3"/>
        <v>263.5502008</v>
      </c>
      <c r="O251" s="84"/>
      <c r="P251" s="132"/>
      <c r="Q251" s="79"/>
      <c r="R251" s="87"/>
      <c r="S251" s="87"/>
      <c r="T251" s="87"/>
      <c r="U251" s="87"/>
      <c r="V251" s="144"/>
      <c r="W251" s="144"/>
      <c r="X251" s="144"/>
      <c r="Y251" s="144"/>
      <c r="Z251" s="144"/>
      <c r="AA251" s="144"/>
      <c r="AB251" s="144"/>
      <c r="AC251" s="144"/>
      <c r="AD251" s="144"/>
      <c r="AE251" s="144"/>
    </row>
    <row r="252" ht="15.75" customHeight="1">
      <c r="A252" s="49">
        <v>250.0</v>
      </c>
      <c r="B252" s="68"/>
      <c r="C252" s="77"/>
      <c r="D252" s="78"/>
      <c r="E252" s="79"/>
      <c r="F252" s="79"/>
      <c r="G252" s="79"/>
      <c r="H252" s="79"/>
      <c r="I252" s="79"/>
      <c r="J252" s="80"/>
      <c r="K252" s="80"/>
      <c r="L252" s="81">
        <f t="shared" si="2"/>
        <v>0</v>
      </c>
      <c r="M252" s="82">
        <f t="shared" si="4"/>
        <v>65624</v>
      </c>
      <c r="N252" s="83">
        <f t="shared" si="3"/>
        <v>262.496</v>
      </c>
      <c r="O252" s="84"/>
      <c r="P252" s="132"/>
      <c r="Q252" s="79"/>
      <c r="R252" s="87"/>
      <c r="S252" s="87"/>
      <c r="T252" s="87"/>
      <c r="U252" s="87"/>
      <c r="V252" s="144"/>
      <c r="W252" s="144"/>
      <c r="X252" s="144"/>
      <c r="Y252" s="144"/>
      <c r="Z252" s="144"/>
      <c r="AA252" s="144"/>
      <c r="AB252" s="144"/>
      <c r="AC252" s="144"/>
      <c r="AD252" s="144"/>
      <c r="AE252" s="144"/>
    </row>
    <row r="253" ht="15.75" customHeight="1">
      <c r="A253" s="49">
        <v>251.0</v>
      </c>
      <c r="B253" s="68"/>
      <c r="C253" s="77"/>
      <c r="D253" s="78"/>
      <c r="E253" s="79"/>
      <c r="F253" s="79"/>
      <c r="G253" s="79"/>
      <c r="H253" s="79"/>
      <c r="I253" s="79"/>
      <c r="J253" s="80"/>
      <c r="K253" s="80"/>
      <c r="L253" s="81">
        <f t="shared" si="2"/>
        <v>0</v>
      </c>
      <c r="M253" s="82">
        <f t="shared" si="4"/>
        <v>65624</v>
      </c>
      <c r="N253" s="83">
        <f t="shared" si="3"/>
        <v>261.4501992</v>
      </c>
      <c r="O253" s="84"/>
      <c r="P253" s="132"/>
      <c r="Q253" s="79"/>
      <c r="R253" s="87"/>
      <c r="S253" s="87"/>
      <c r="T253" s="87"/>
      <c r="U253" s="87"/>
      <c r="V253" s="144"/>
      <c r="W253" s="144"/>
      <c r="X253" s="144"/>
      <c r="Y253" s="144"/>
      <c r="Z253" s="144"/>
      <c r="AA253" s="144"/>
      <c r="AB253" s="144"/>
      <c r="AC253" s="144"/>
      <c r="AD253" s="144"/>
      <c r="AE253" s="144"/>
    </row>
    <row r="254" ht="15.75" customHeight="1">
      <c r="A254" s="49">
        <v>252.0</v>
      </c>
      <c r="B254" s="68"/>
      <c r="C254" s="77"/>
      <c r="D254" s="78"/>
      <c r="E254" s="79"/>
      <c r="F254" s="79"/>
      <c r="G254" s="79"/>
      <c r="H254" s="79"/>
      <c r="I254" s="79"/>
      <c r="J254" s="80"/>
      <c r="K254" s="80"/>
      <c r="L254" s="81">
        <f t="shared" si="2"/>
        <v>0</v>
      </c>
      <c r="M254" s="82">
        <f t="shared" si="4"/>
        <v>65624</v>
      </c>
      <c r="N254" s="83">
        <f t="shared" si="3"/>
        <v>260.4126984</v>
      </c>
      <c r="O254" s="84"/>
      <c r="P254" s="132"/>
      <c r="Q254" s="79"/>
      <c r="R254" s="87"/>
      <c r="S254" s="87"/>
      <c r="T254" s="87"/>
      <c r="U254" s="87"/>
      <c r="V254" s="144"/>
      <c r="W254" s="144"/>
      <c r="X254" s="144"/>
      <c r="Y254" s="144"/>
      <c r="Z254" s="144"/>
      <c r="AA254" s="144"/>
      <c r="AB254" s="144"/>
      <c r="AC254" s="144"/>
      <c r="AD254" s="144"/>
      <c r="AE254" s="144"/>
    </row>
    <row r="255" ht="15.75" customHeight="1">
      <c r="A255" s="49">
        <v>253.0</v>
      </c>
      <c r="B255" s="68"/>
      <c r="C255" s="77"/>
      <c r="D255" s="78"/>
      <c r="E255" s="79"/>
      <c r="F255" s="79"/>
      <c r="G255" s="79"/>
      <c r="H255" s="79"/>
      <c r="I255" s="79"/>
      <c r="J255" s="80"/>
      <c r="K255" s="80"/>
      <c r="L255" s="81">
        <f t="shared" si="2"/>
        <v>0</v>
      </c>
      <c r="M255" s="82">
        <f t="shared" si="4"/>
        <v>65624</v>
      </c>
      <c r="N255" s="83">
        <f t="shared" si="3"/>
        <v>259.3833992</v>
      </c>
      <c r="O255" s="84"/>
      <c r="P255" s="132"/>
      <c r="Q255" s="79"/>
      <c r="R255" s="87"/>
      <c r="S255" s="87"/>
      <c r="T255" s="87"/>
      <c r="U255" s="87"/>
      <c r="V255" s="144"/>
      <c r="W255" s="144"/>
      <c r="X255" s="144"/>
      <c r="Y255" s="144"/>
      <c r="Z255" s="144"/>
      <c r="AA255" s="144"/>
      <c r="AB255" s="144"/>
      <c r="AC255" s="144"/>
      <c r="AD255" s="144"/>
      <c r="AE255" s="144"/>
    </row>
    <row r="256" ht="15.75" customHeight="1">
      <c r="A256" s="49">
        <v>254.0</v>
      </c>
      <c r="B256" s="68"/>
      <c r="C256" s="77"/>
      <c r="D256" s="78"/>
      <c r="E256" s="79"/>
      <c r="F256" s="79"/>
      <c r="G256" s="79"/>
      <c r="H256" s="79"/>
      <c r="I256" s="79"/>
      <c r="J256" s="80"/>
      <c r="K256" s="80"/>
      <c r="L256" s="81">
        <f t="shared" si="2"/>
        <v>0</v>
      </c>
      <c r="M256" s="82">
        <f t="shared" si="4"/>
        <v>65624</v>
      </c>
      <c r="N256" s="83">
        <f t="shared" si="3"/>
        <v>258.3622047</v>
      </c>
      <c r="O256" s="84"/>
      <c r="P256" s="132"/>
      <c r="Q256" s="79"/>
      <c r="R256" s="87"/>
      <c r="S256" s="87"/>
      <c r="T256" s="87"/>
      <c r="U256" s="87"/>
      <c r="V256" s="144"/>
      <c r="W256" s="144"/>
      <c r="X256" s="144"/>
      <c r="Y256" s="144"/>
      <c r="Z256" s="144"/>
      <c r="AA256" s="144"/>
      <c r="AB256" s="144"/>
      <c r="AC256" s="144"/>
      <c r="AD256" s="144"/>
      <c r="AE256" s="144"/>
    </row>
    <row r="257" ht="15.75" customHeight="1">
      <c r="A257" s="49">
        <v>255.0</v>
      </c>
      <c r="B257" s="68"/>
      <c r="C257" s="77"/>
      <c r="D257" s="78"/>
      <c r="E257" s="79"/>
      <c r="F257" s="79"/>
      <c r="G257" s="79"/>
      <c r="H257" s="79"/>
      <c r="I257" s="79"/>
      <c r="J257" s="80"/>
      <c r="K257" s="80"/>
      <c r="L257" s="81">
        <f t="shared" si="2"/>
        <v>0</v>
      </c>
      <c r="M257" s="82">
        <f t="shared" si="4"/>
        <v>65624</v>
      </c>
      <c r="N257" s="83">
        <f t="shared" si="3"/>
        <v>257.3490196</v>
      </c>
      <c r="O257" s="84"/>
      <c r="P257" s="132"/>
      <c r="Q257" s="79"/>
      <c r="R257" s="87"/>
      <c r="S257" s="87"/>
      <c r="T257" s="87"/>
      <c r="U257" s="87"/>
      <c r="V257" s="144"/>
      <c r="W257" s="144"/>
      <c r="X257" s="144"/>
      <c r="Y257" s="144"/>
      <c r="Z257" s="144"/>
      <c r="AA257" s="144"/>
      <c r="AB257" s="144"/>
      <c r="AC257" s="144"/>
      <c r="AD257" s="144"/>
      <c r="AE257" s="144"/>
    </row>
    <row r="258" ht="15.75" customHeight="1">
      <c r="A258" s="49">
        <v>256.0</v>
      </c>
      <c r="B258" s="68"/>
      <c r="C258" s="77"/>
      <c r="D258" s="78"/>
      <c r="E258" s="79"/>
      <c r="F258" s="79"/>
      <c r="G258" s="79"/>
      <c r="H258" s="79"/>
      <c r="I258" s="79"/>
      <c r="J258" s="80"/>
      <c r="K258" s="80"/>
      <c r="L258" s="81">
        <f t="shared" si="2"/>
        <v>0</v>
      </c>
      <c r="M258" s="82">
        <f t="shared" si="4"/>
        <v>65624</v>
      </c>
      <c r="N258" s="83">
        <f t="shared" si="3"/>
        <v>256.34375</v>
      </c>
      <c r="O258" s="84"/>
      <c r="P258" s="132"/>
      <c r="Q258" s="79"/>
      <c r="R258" s="87"/>
      <c r="S258" s="87"/>
      <c r="T258" s="87"/>
      <c r="U258" s="87"/>
      <c r="V258" s="144"/>
      <c r="W258" s="144"/>
      <c r="X258" s="144"/>
      <c r="Y258" s="144"/>
      <c r="Z258" s="144"/>
      <c r="AA258" s="144"/>
      <c r="AB258" s="144"/>
      <c r="AC258" s="144"/>
      <c r="AD258" s="144"/>
      <c r="AE258" s="144"/>
    </row>
    <row r="259" ht="15.75" customHeight="1">
      <c r="A259" s="49">
        <v>257.0</v>
      </c>
      <c r="B259" s="68"/>
      <c r="C259" s="77"/>
      <c r="D259" s="78"/>
      <c r="E259" s="79"/>
      <c r="F259" s="79"/>
      <c r="G259" s="79"/>
      <c r="H259" s="79"/>
      <c r="I259" s="79"/>
      <c r="J259" s="80"/>
      <c r="K259" s="80"/>
      <c r="L259" s="81">
        <f t="shared" si="2"/>
        <v>0</v>
      </c>
      <c r="M259" s="82">
        <f t="shared" si="4"/>
        <v>65624</v>
      </c>
      <c r="N259" s="83">
        <f t="shared" si="3"/>
        <v>255.3463035</v>
      </c>
      <c r="O259" s="84"/>
      <c r="P259" s="132"/>
      <c r="Q259" s="79"/>
      <c r="R259" s="87"/>
      <c r="S259" s="87"/>
      <c r="T259" s="87"/>
      <c r="U259" s="87"/>
      <c r="V259" s="144"/>
      <c r="W259" s="144"/>
      <c r="X259" s="144"/>
      <c r="Y259" s="144"/>
      <c r="Z259" s="144"/>
      <c r="AA259" s="144"/>
      <c r="AB259" s="144"/>
      <c r="AC259" s="144"/>
      <c r="AD259" s="144"/>
      <c r="AE259" s="144"/>
    </row>
    <row r="260" ht="15.75" customHeight="1">
      <c r="A260" s="49">
        <v>258.0</v>
      </c>
      <c r="B260" s="68"/>
      <c r="C260" s="77"/>
      <c r="D260" s="78"/>
      <c r="E260" s="79"/>
      <c r="F260" s="79"/>
      <c r="G260" s="79"/>
      <c r="H260" s="79"/>
      <c r="I260" s="79"/>
      <c r="J260" s="80"/>
      <c r="K260" s="80"/>
      <c r="L260" s="81">
        <f t="shared" si="2"/>
        <v>0</v>
      </c>
      <c r="M260" s="82">
        <f t="shared" si="4"/>
        <v>65624</v>
      </c>
      <c r="N260" s="83">
        <f t="shared" si="3"/>
        <v>254.3565891</v>
      </c>
      <c r="O260" s="84"/>
      <c r="P260" s="132"/>
      <c r="Q260" s="79"/>
      <c r="R260" s="87"/>
      <c r="S260" s="87"/>
      <c r="T260" s="87"/>
      <c r="U260" s="87"/>
      <c r="V260" s="144"/>
      <c r="W260" s="144"/>
      <c r="X260" s="144"/>
      <c r="Y260" s="144"/>
      <c r="Z260" s="144"/>
      <c r="AA260" s="144"/>
      <c r="AB260" s="144"/>
      <c r="AC260" s="144"/>
      <c r="AD260" s="144"/>
      <c r="AE260" s="144"/>
    </row>
    <row r="261" ht="15.75" customHeight="1">
      <c r="A261" s="49">
        <v>259.0</v>
      </c>
      <c r="B261" s="68"/>
      <c r="C261" s="77"/>
      <c r="D261" s="78"/>
      <c r="E261" s="79"/>
      <c r="F261" s="79"/>
      <c r="G261" s="79"/>
      <c r="H261" s="79"/>
      <c r="I261" s="79"/>
      <c r="J261" s="80"/>
      <c r="K261" s="80"/>
      <c r="L261" s="81">
        <f t="shared" si="2"/>
        <v>0</v>
      </c>
      <c r="M261" s="82">
        <f t="shared" si="4"/>
        <v>65624</v>
      </c>
      <c r="N261" s="83">
        <f t="shared" si="3"/>
        <v>253.3745174</v>
      </c>
      <c r="O261" s="84"/>
      <c r="P261" s="132"/>
      <c r="Q261" s="79"/>
      <c r="R261" s="87"/>
      <c r="S261" s="87"/>
      <c r="T261" s="87"/>
      <c r="U261" s="87"/>
      <c r="V261" s="144"/>
      <c r="W261" s="144"/>
      <c r="X261" s="144"/>
      <c r="Y261" s="144"/>
      <c r="Z261" s="144"/>
      <c r="AA261" s="144"/>
      <c r="AB261" s="144"/>
      <c r="AC261" s="144"/>
      <c r="AD261" s="144"/>
      <c r="AE261" s="144"/>
    </row>
    <row r="262" ht="15.75" customHeight="1">
      <c r="A262" s="49">
        <v>260.0</v>
      </c>
      <c r="B262" s="68"/>
      <c r="C262" s="77"/>
      <c r="D262" s="78"/>
      <c r="E262" s="79"/>
      <c r="F262" s="79"/>
      <c r="G262" s="79"/>
      <c r="H262" s="79"/>
      <c r="I262" s="79"/>
      <c r="J262" s="80"/>
      <c r="K262" s="80"/>
      <c r="L262" s="81">
        <f t="shared" si="2"/>
        <v>0</v>
      </c>
      <c r="M262" s="82">
        <f t="shared" si="4"/>
        <v>65624</v>
      </c>
      <c r="N262" s="83">
        <f t="shared" si="3"/>
        <v>252.4</v>
      </c>
      <c r="O262" s="84"/>
      <c r="P262" s="132"/>
      <c r="Q262" s="79"/>
      <c r="R262" s="87"/>
      <c r="S262" s="87"/>
      <c r="T262" s="87"/>
      <c r="U262" s="87"/>
      <c r="V262" s="144"/>
      <c r="W262" s="144"/>
      <c r="X262" s="144"/>
      <c r="Y262" s="144"/>
      <c r="Z262" s="144"/>
      <c r="AA262" s="144"/>
      <c r="AB262" s="144"/>
      <c r="AC262" s="144"/>
      <c r="AD262" s="144"/>
      <c r="AE262" s="144"/>
    </row>
    <row r="263" ht="15.75" customHeight="1">
      <c r="A263" s="49">
        <v>261.0</v>
      </c>
      <c r="B263" s="68"/>
      <c r="C263" s="77"/>
      <c r="D263" s="78"/>
      <c r="E263" s="79"/>
      <c r="F263" s="79"/>
      <c r="G263" s="79"/>
      <c r="H263" s="79"/>
      <c r="I263" s="79"/>
      <c r="J263" s="80"/>
      <c r="K263" s="80"/>
      <c r="L263" s="81">
        <f t="shared" si="2"/>
        <v>0</v>
      </c>
      <c r="M263" s="82">
        <f t="shared" si="4"/>
        <v>65624</v>
      </c>
      <c r="N263" s="83">
        <f t="shared" si="3"/>
        <v>251.4329502</v>
      </c>
      <c r="O263" s="84"/>
      <c r="P263" s="132"/>
      <c r="Q263" s="79"/>
      <c r="R263" s="87"/>
      <c r="S263" s="87"/>
      <c r="T263" s="87"/>
      <c r="U263" s="87"/>
      <c r="V263" s="144"/>
      <c r="W263" s="144"/>
      <c r="X263" s="144"/>
      <c r="Y263" s="144"/>
      <c r="Z263" s="144"/>
      <c r="AA263" s="144"/>
      <c r="AB263" s="144"/>
      <c r="AC263" s="144"/>
      <c r="AD263" s="144"/>
      <c r="AE263" s="144"/>
    </row>
    <row r="264" ht="15.75" customHeight="1">
      <c r="A264" s="49">
        <v>262.0</v>
      </c>
      <c r="B264" s="68"/>
      <c r="C264" s="77"/>
      <c r="D264" s="78"/>
      <c r="E264" s="79"/>
      <c r="F264" s="79"/>
      <c r="G264" s="79"/>
      <c r="H264" s="79"/>
      <c r="I264" s="79"/>
      <c r="J264" s="80"/>
      <c r="K264" s="80"/>
      <c r="L264" s="81">
        <f t="shared" si="2"/>
        <v>0</v>
      </c>
      <c r="M264" s="82">
        <f t="shared" si="4"/>
        <v>65624</v>
      </c>
      <c r="N264" s="83">
        <f t="shared" si="3"/>
        <v>250.4732824</v>
      </c>
      <c r="O264" s="84"/>
      <c r="P264" s="132"/>
      <c r="Q264" s="79"/>
      <c r="R264" s="87"/>
      <c r="S264" s="87"/>
      <c r="T264" s="87"/>
      <c r="U264" s="87"/>
      <c r="V264" s="144"/>
      <c r="W264" s="144"/>
      <c r="X264" s="144"/>
      <c r="Y264" s="144"/>
      <c r="Z264" s="144"/>
      <c r="AA264" s="144"/>
      <c r="AB264" s="144"/>
      <c r="AC264" s="144"/>
      <c r="AD264" s="144"/>
      <c r="AE264" s="144"/>
    </row>
    <row r="265" ht="15.75" customHeight="1">
      <c r="A265" s="49">
        <v>263.0</v>
      </c>
      <c r="B265" s="68"/>
      <c r="C265" s="77"/>
      <c r="D265" s="78"/>
      <c r="E265" s="79"/>
      <c r="F265" s="79"/>
      <c r="G265" s="79"/>
      <c r="H265" s="79"/>
      <c r="I265" s="79"/>
      <c r="J265" s="80"/>
      <c r="K265" s="80"/>
      <c r="L265" s="81">
        <f t="shared" si="2"/>
        <v>0</v>
      </c>
      <c r="M265" s="82">
        <f t="shared" si="4"/>
        <v>65624</v>
      </c>
      <c r="N265" s="83">
        <f t="shared" si="3"/>
        <v>249.5209125</v>
      </c>
      <c r="O265" s="84"/>
      <c r="P265" s="132"/>
      <c r="Q265" s="79"/>
      <c r="R265" s="87"/>
      <c r="S265" s="87"/>
      <c r="T265" s="87"/>
      <c r="U265" s="87"/>
      <c r="V265" s="144"/>
      <c r="W265" s="144"/>
      <c r="X265" s="144"/>
      <c r="Y265" s="144"/>
      <c r="Z265" s="144"/>
      <c r="AA265" s="144"/>
      <c r="AB265" s="144"/>
      <c r="AC265" s="144"/>
      <c r="AD265" s="144"/>
      <c r="AE265" s="144"/>
    </row>
    <row r="266" ht="15.75" customHeight="1">
      <c r="A266" s="49">
        <v>264.0</v>
      </c>
      <c r="B266" s="68"/>
      <c r="C266" s="77"/>
      <c r="D266" s="78"/>
      <c r="E266" s="79"/>
      <c r="F266" s="79"/>
      <c r="G266" s="79"/>
      <c r="H266" s="79"/>
      <c r="I266" s="79"/>
      <c r="J266" s="80"/>
      <c r="K266" s="80"/>
      <c r="L266" s="81">
        <f t="shared" si="2"/>
        <v>0</v>
      </c>
      <c r="M266" s="82">
        <f t="shared" si="4"/>
        <v>65624</v>
      </c>
      <c r="N266" s="83">
        <f t="shared" si="3"/>
        <v>248.5757576</v>
      </c>
      <c r="O266" s="84"/>
      <c r="P266" s="132"/>
      <c r="Q266" s="79"/>
      <c r="R266" s="87"/>
      <c r="S266" s="87"/>
      <c r="T266" s="87"/>
      <c r="U266" s="87"/>
      <c r="V266" s="144"/>
      <c r="W266" s="144"/>
      <c r="X266" s="144"/>
      <c r="Y266" s="144"/>
      <c r="Z266" s="144"/>
      <c r="AA266" s="144"/>
      <c r="AB266" s="144"/>
      <c r="AC266" s="144"/>
      <c r="AD266" s="144"/>
      <c r="AE266" s="144"/>
    </row>
    <row r="267" ht="15.75" customHeight="1">
      <c r="A267" s="49">
        <v>265.0</v>
      </c>
      <c r="B267" s="68"/>
      <c r="C267" s="77"/>
      <c r="D267" s="78"/>
      <c r="E267" s="79"/>
      <c r="F267" s="79"/>
      <c r="G267" s="79"/>
      <c r="H267" s="79"/>
      <c r="I267" s="79"/>
      <c r="J267" s="80"/>
      <c r="K267" s="80"/>
      <c r="L267" s="81">
        <f t="shared" si="2"/>
        <v>0</v>
      </c>
      <c r="M267" s="82">
        <f t="shared" si="4"/>
        <v>65624</v>
      </c>
      <c r="N267" s="83">
        <f t="shared" si="3"/>
        <v>247.6377358</v>
      </c>
      <c r="O267" s="84"/>
      <c r="P267" s="132"/>
      <c r="Q267" s="79"/>
      <c r="R267" s="87"/>
      <c r="S267" s="87"/>
      <c r="T267" s="87"/>
      <c r="U267" s="87"/>
      <c r="V267" s="144"/>
      <c r="W267" s="144"/>
      <c r="X267" s="144"/>
      <c r="Y267" s="144"/>
      <c r="Z267" s="144"/>
      <c r="AA267" s="144"/>
      <c r="AB267" s="144"/>
      <c r="AC267" s="144"/>
      <c r="AD267" s="144"/>
      <c r="AE267" s="144"/>
    </row>
    <row r="268" ht="15.75" customHeight="1">
      <c r="A268" s="49">
        <v>266.0</v>
      </c>
      <c r="B268" s="68"/>
      <c r="C268" s="77"/>
      <c r="D268" s="78"/>
      <c r="E268" s="79"/>
      <c r="F268" s="79"/>
      <c r="G268" s="79"/>
      <c r="H268" s="79"/>
      <c r="I268" s="79"/>
      <c r="J268" s="80"/>
      <c r="K268" s="80"/>
      <c r="L268" s="81">
        <f t="shared" si="2"/>
        <v>0</v>
      </c>
      <c r="M268" s="82">
        <f t="shared" si="4"/>
        <v>65624</v>
      </c>
      <c r="N268" s="83">
        <f t="shared" si="3"/>
        <v>246.7067669</v>
      </c>
      <c r="O268" s="84"/>
      <c r="P268" s="132"/>
      <c r="Q268" s="79"/>
      <c r="R268" s="87"/>
      <c r="S268" s="87"/>
      <c r="T268" s="87"/>
      <c r="U268" s="87"/>
      <c r="V268" s="144"/>
      <c r="W268" s="144"/>
      <c r="X268" s="144"/>
      <c r="Y268" s="144"/>
      <c r="Z268" s="144"/>
      <c r="AA268" s="144"/>
      <c r="AB268" s="144"/>
      <c r="AC268" s="144"/>
      <c r="AD268" s="144"/>
      <c r="AE268" s="144"/>
    </row>
    <row r="269" ht="15.75" customHeight="1">
      <c r="A269" s="49">
        <v>267.0</v>
      </c>
      <c r="B269" s="68"/>
      <c r="C269" s="77"/>
      <c r="D269" s="78"/>
      <c r="E269" s="79"/>
      <c r="F269" s="79"/>
      <c r="G269" s="79"/>
      <c r="H269" s="79"/>
      <c r="I269" s="79"/>
      <c r="J269" s="80"/>
      <c r="K269" s="80"/>
      <c r="L269" s="81">
        <f t="shared" si="2"/>
        <v>0</v>
      </c>
      <c r="M269" s="82">
        <f t="shared" si="4"/>
        <v>65624</v>
      </c>
      <c r="N269" s="83">
        <f t="shared" si="3"/>
        <v>245.7827715</v>
      </c>
      <c r="O269" s="84"/>
      <c r="P269" s="132"/>
      <c r="Q269" s="79"/>
      <c r="R269" s="87"/>
      <c r="S269" s="87"/>
      <c r="T269" s="87"/>
      <c r="U269" s="87"/>
      <c r="V269" s="144"/>
      <c r="W269" s="144"/>
      <c r="X269" s="144"/>
      <c r="Y269" s="144"/>
      <c r="Z269" s="144"/>
      <c r="AA269" s="144"/>
      <c r="AB269" s="144"/>
      <c r="AC269" s="144"/>
      <c r="AD269" s="144"/>
      <c r="AE269" s="144"/>
    </row>
    <row r="270" ht="15.75" customHeight="1">
      <c r="A270" s="49">
        <v>268.0</v>
      </c>
      <c r="B270" s="68"/>
      <c r="C270" s="77"/>
      <c r="D270" s="78"/>
      <c r="E270" s="79"/>
      <c r="F270" s="79"/>
      <c r="G270" s="79"/>
      <c r="H270" s="79"/>
      <c r="I270" s="79"/>
      <c r="J270" s="80"/>
      <c r="K270" s="80"/>
      <c r="L270" s="81">
        <f t="shared" si="2"/>
        <v>0</v>
      </c>
      <c r="M270" s="82">
        <f t="shared" si="4"/>
        <v>65624</v>
      </c>
      <c r="N270" s="83">
        <f t="shared" si="3"/>
        <v>244.8656716</v>
      </c>
      <c r="O270" s="84"/>
      <c r="P270" s="132"/>
      <c r="Q270" s="79"/>
      <c r="R270" s="87"/>
      <c r="S270" s="87"/>
      <c r="T270" s="87"/>
      <c r="U270" s="87"/>
      <c r="V270" s="144"/>
      <c r="W270" s="144"/>
      <c r="X270" s="144"/>
      <c r="Y270" s="144"/>
      <c r="Z270" s="144"/>
      <c r="AA270" s="144"/>
      <c r="AB270" s="144"/>
      <c r="AC270" s="144"/>
      <c r="AD270" s="144"/>
      <c r="AE270" s="144"/>
    </row>
    <row r="271" ht="15.75" customHeight="1">
      <c r="A271" s="49">
        <v>269.0</v>
      </c>
      <c r="B271" s="68"/>
      <c r="C271" s="77"/>
      <c r="D271" s="78"/>
      <c r="E271" s="79"/>
      <c r="F271" s="79"/>
      <c r="G271" s="79"/>
      <c r="H271" s="79"/>
      <c r="I271" s="79"/>
      <c r="J271" s="80"/>
      <c r="K271" s="80"/>
      <c r="L271" s="81">
        <f t="shared" si="2"/>
        <v>0</v>
      </c>
      <c r="M271" s="82">
        <f t="shared" si="4"/>
        <v>65624</v>
      </c>
      <c r="N271" s="83">
        <f t="shared" si="3"/>
        <v>243.9553903</v>
      </c>
      <c r="O271" s="84"/>
      <c r="P271" s="132"/>
      <c r="Q271" s="79"/>
      <c r="R271" s="87"/>
      <c r="S271" s="87"/>
      <c r="T271" s="87"/>
      <c r="U271" s="87"/>
      <c r="V271" s="144"/>
      <c r="W271" s="144"/>
      <c r="X271" s="144"/>
      <c r="Y271" s="144"/>
      <c r="Z271" s="144"/>
      <c r="AA271" s="144"/>
      <c r="AB271" s="144"/>
      <c r="AC271" s="144"/>
      <c r="AD271" s="144"/>
      <c r="AE271" s="144"/>
    </row>
    <row r="272" ht="15.75" customHeight="1">
      <c r="A272" s="49">
        <v>270.0</v>
      </c>
      <c r="B272" s="68"/>
      <c r="C272" s="77"/>
      <c r="D272" s="78"/>
      <c r="E272" s="79"/>
      <c r="F272" s="79"/>
      <c r="G272" s="79"/>
      <c r="H272" s="79"/>
      <c r="I272" s="79"/>
      <c r="J272" s="80"/>
      <c r="K272" s="80"/>
      <c r="L272" s="81">
        <f t="shared" si="2"/>
        <v>0</v>
      </c>
      <c r="M272" s="82">
        <f t="shared" si="4"/>
        <v>65624</v>
      </c>
      <c r="N272" s="83">
        <f t="shared" si="3"/>
        <v>243.0518519</v>
      </c>
      <c r="O272" s="84"/>
      <c r="P272" s="132"/>
      <c r="Q272" s="79"/>
      <c r="R272" s="87"/>
      <c r="S272" s="87"/>
      <c r="T272" s="87"/>
      <c r="U272" s="87"/>
      <c r="V272" s="144"/>
      <c r="W272" s="144"/>
      <c r="X272" s="144"/>
      <c r="Y272" s="144"/>
      <c r="Z272" s="144"/>
      <c r="AA272" s="144"/>
      <c r="AB272" s="144"/>
      <c r="AC272" s="144"/>
      <c r="AD272" s="144"/>
      <c r="AE272" s="144"/>
    </row>
    <row r="273" ht="15.75" customHeight="1">
      <c r="A273" s="49">
        <v>271.0</v>
      </c>
      <c r="B273" s="68"/>
      <c r="C273" s="77"/>
      <c r="D273" s="78"/>
      <c r="E273" s="79"/>
      <c r="F273" s="79"/>
      <c r="G273" s="79"/>
      <c r="H273" s="79"/>
      <c r="I273" s="79"/>
      <c r="J273" s="80"/>
      <c r="K273" s="80"/>
      <c r="L273" s="81">
        <f t="shared" si="2"/>
        <v>0</v>
      </c>
      <c r="M273" s="82">
        <f t="shared" si="4"/>
        <v>65624</v>
      </c>
      <c r="N273" s="83">
        <f t="shared" si="3"/>
        <v>242.1549815</v>
      </c>
      <c r="O273" s="84"/>
      <c r="P273" s="132"/>
      <c r="Q273" s="79"/>
      <c r="R273" s="87"/>
      <c r="S273" s="87"/>
      <c r="T273" s="87"/>
      <c r="U273" s="87"/>
      <c r="V273" s="144"/>
      <c r="W273" s="144"/>
      <c r="X273" s="144"/>
      <c r="Y273" s="144"/>
      <c r="Z273" s="144"/>
      <c r="AA273" s="144"/>
      <c r="AB273" s="144"/>
      <c r="AC273" s="144"/>
      <c r="AD273" s="144"/>
      <c r="AE273" s="144"/>
    </row>
    <row r="274" ht="15.75" customHeight="1">
      <c r="A274" s="49">
        <v>272.0</v>
      </c>
      <c r="B274" s="68"/>
      <c r="C274" s="77"/>
      <c r="D274" s="78"/>
      <c r="E274" s="79"/>
      <c r="F274" s="79"/>
      <c r="G274" s="79"/>
      <c r="H274" s="79"/>
      <c r="I274" s="79"/>
      <c r="J274" s="80"/>
      <c r="K274" s="80"/>
      <c r="L274" s="81">
        <f t="shared" si="2"/>
        <v>0</v>
      </c>
      <c r="M274" s="82">
        <f t="shared" si="4"/>
        <v>65624</v>
      </c>
      <c r="N274" s="83">
        <f t="shared" si="3"/>
        <v>241.2647059</v>
      </c>
      <c r="O274" s="84"/>
      <c r="P274" s="132"/>
      <c r="Q274" s="79"/>
      <c r="R274" s="87"/>
      <c r="S274" s="87"/>
      <c r="T274" s="87"/>
      <c r="U274" s="87"/>
      <c r="V274" s="144"/>
      <c r="W274" s="144"/>
      <c r="X274" s="144"/>
      <c r="Y274" s="144"/>
      <c r="Z274" s="144"/>
      <c r="AA274" s="144"/>
      <c r="AB274" s="144"/>
      <c r="AC274" s="144"/>
      <c r="AD274" s="144"/>
      <c r="AE274" s="144"/>
    </row>
    <row r="275" ht="15.75" customHeight="1">
      <c r="A275" s="49">
        <v>273.0</v>
      </c>
      <c r="B275" s="68"/>
      <c r="C275" s="77"/>
      <c r="D275" s="78"/>
      <c r="E275" s="79"/>
      <c r="F275" s="79"/>
      <c r="G275" s="79"/>
      <c r="H275" s="79"/>
      <c r="I275" s="79"/>
      <c r="J275" s="80"/>
      <c r="K275" s="80"/>
      <c r="L275" s="81">
        <f t="shared" si="2"/>
        <v>0</v>
      </c>
      <c r="M275" s="82">
        <f t="shared" si="4"/>
        <v>65624</v>
      </c>
      <c r="N275" s="83">
        <f t="shared" si="3"/>
        <v>240.3809524</v>
      </c>
      <c r="O275" s="84"/>
      <c r="P275" s="132"/>
      <c r="Q275" s="79"/>
      <c r="R275" s="87"/>
      <c r="S275" s="87"/>
      <c r="T275" s="87"/>
      <c r="U275" s="87"/>
      <c r="V275" s="144"/>
      <c r="W275" s="144"/>
      <c r="X275" s="144"/>
      <c r="Y275" s="144"/>
      <c r="Z275" s="144"/>
      <c r="AA275" s="144"/>
      <c r="AB275" s="144"/>
      <c r="AC275" s="144"/>
      <c r="AD275" s="144"/>
      <c r="AE275" s="144"/>
    </row>
    <row r="276" ht="15.75" customHeight="1">
      <c r="A276" s="49">
        <v>274.0</v>
      </c>
      <c r="B276" s="68"/>
      <c r="C276" s="77"/>
      <c r="D276" s="78"/>
      <c r="E276" s="79"/>
      <c r="F276" s="79"/>
      <c r="G276" s="79"/>
      <c r="H276" s="79"/>
      <c r="I276" s="79"/>
      <c r="J276" s="80"/>
      <c r="K276" s="80"/>
      <c r="L276" s="81">
        <f t="shared" si="2"/>
        <v>0</v>
      </c>
      <c r="M276" s="82">
        <f t="shared" si="4"/>
        <v>65624</v>
      </c>
      <c r="N276" s="83">
        <f t="shared" si="3"/>
        <v>239.5036496</v>
      </c>
      <c r="O276" s="84"/>
      <c r="P276" s="132"/>
      <c r="Q276" s="79"/>
      <c r="R276" s="87"/>
      <c r="S276" s="87"/>
      <c r="T276" s="87"/>
      <c r="U276" s="87"/>
      <c r="V276" s="144"/>
      <c r="W276" s="144"/>
      <c r="X276" s="144"/>
      <c r="Y276" s="144"/>
      <c r="Z276" s="144"/>
      <c r="AA276" s="144"/>
      <c r="AB276" s="144"/>
      <c r="AC276" s="144"/>
      <c r="AD276" s="144"/>
      <c r="AE276" s="144"/>
    </row>
    <row r="277" ht="15.75" customHeight="1">
      <c r="A277" s="49">
        <v>275.0</v>
      </c>
      <c r="B277" s="68"/>
      <c r="C277" s="77"/>
      <c r="D277" s="78"/>
      <c r="E277" s="79"/>
      <c r="F277" s="79"/>
      <c r="G277" s="79"/>
      <c r="H277" s="79"/>
      <c r="I277" s="79"/>
      <c r="J277" s="80"/>
      <c r="K277" s="80"/>
      <c r="L277" s="81">
        <f t="shared" si="2"/>
        <v>0</v>
      </c>
      <c r="M277" s="82">
        <f t="shared" si="4"/>
        <v>65624</v>
      </c>
      <c r="N277" s="83">
        <f t="shared" si="3"/>
        <v>238.6327273</v>
      </c>
      <c r="O277" s="84"/>
      <c r="P277" s="132"/>
      <c r="Q277" s="79"/>
      <c r="R277" s="87"/>
      <c r="S277" s="87"/>
      <c r="T277" s="87"/>
      <c r="U277" s="87"/>
      <c r="V277" s="144"/>
      <c r="W277" s="144"/>
      <c r="X277" s="144"/>
      <c r="Y277" s="144"/>
      <c r="Z277" s="144"/>
      <c r="AA277" s="144"/>
      <c r="AB277" s="144"/>
      <c r="AC277" s="144"/>
      <c r="AD277" s="144"/>
      <c r="AE277" s="144"/>
    </row>
    <row r="278" ht="15.75" customHeight="1">
      <c r="A278" s="49">
        <v>276.0</v>
      </c>
      <c r="B278" s="68"/>
      <c r="C278" s="77"/>
      <c r="D278" s="78"/>
      <c r="E278" s="79"/>
      <c r="F278" s="79"/>
      <c r="G278" s="79"/>
      <c r="H278" s="79"/>
      <c r="I278" s="79"/>
      <c r="J278" s="80"/>
      <c r="K278" s="80"/>
      <c r="L278" s="81">
        <f t="shared" si="2"/>
        <v>0</v>
      </c>
      <c r="M278" s="82">
        <f t="shared" si="4"/>
        <v>65624</v>
      </c>
      <c r="N278" s="83">
        <f t="shared" si="3"/>
        <v>237.7681159</v>
      </c>
      <c r="O278" s="84"/>
      <c r="P278" s="132"/>
      <c r="Q278" s="79"/>
      <c r="R278" s="87"/>
      <c r="S278" s="87"/>
      <c r="T278" s="87"/>
      <c r="U278" s="87"/>
      <c r="V278" s="144"/>
      <c r="W278" s="144"/>
      <c r="X278" s="144"/>
      <c r="Y278" s="144"/>
      <c r="Z278" s="144"/>
      <c r="AA278" s="144"/>
      <c r="AB278" s="144"/>
      <c r="AC278" s="144"/>
      <c r="AD278" s="144"/>
      <c r="AE278" s="144"/>
    </row>
    <row r="279" ht="15.75" customHeight="1">
      <c r="A279" s="49">
        <v>277.0</v>
      </c>
      <c r="B279" s="68"/>
      <c r="C279" s="77"/>
      <c r="D279" s="78"/>
      <c r="E279" s="79"/>
      <c r="F279" s="79"/>
      <c r="G279" s="79"/>
      <c r="H279" s="79"/>
      <c r="I279" s="79"/>
      <c r="J279" s="80"/>
      <c r="K279" s="80"/>
      <c r="L279" s="81">
        <f t="shared" si="2"/>
        <v>0</v>
      </c>
      <c r="M279" s="82">
        <f t="shared" si="4"/>
        <v>65624</v>
      </c>
      <c r="N279" s="83">
        <f t="shared" si="3"/>
        <v>236.9097473</v>
      </c>
      <c r="O279" s="84"/>
      <c r="P279" s="132"/>
      <c r="Q279" s="79"/>
      <c r="R279" s="87"/>
      <c r="S279" s="87"/>
      <c r="T279" s="87"/>
      <c r="U279" s="87"/>
      <c r="V279" s="144"/>
      <c r="W279" s="144"/>
      <c r="X279" s="144"/>
      <c r="Y279" s="144"/>
      <c r="Z279" s="144"/>
      <c r="AA279" s="144"/>
      <c r="AB279" s="144"/>
      <c r="AC279" s="144"/>
      <c r="AD279" s="144"/>
      <c r="AE279" s="144"/>
    </row>
    <row r="280" ht="15.75" customHeight="1">
      <c r="A280" s="49">
        <v>278.0</v>
      </c>
      <c r="B280" s="68"/>
      <c r="C280" s="77"/>
      <c r="D280" s="78"/>
      <c r="E280" s="79"/>
      <c r="F280" s="79"/>
      <c r="G280" s="79"/>
      <c r="H280" s="79"/>
      <c r="I280" s="79"/>
      <c r="J280" s="80"/>
      <c r="K280" s="80"/>
      <c r="L280" s="81">
        <f t="shared" si="2"/>
        <v>0</v>
      </c>
      <c r="M280" s="82">
        <f t="shared" si="4"/>
        <v>65624</v>
      </c>
      <c r="N280" s="83">
        <f t="shared" si="3"/>
        <v>236.057554</v>
      </c>
      <c r="O280" s="84"/>
      <c r="P280" s="132"/>
      <c r="Q280" s="79"/>
      <c r="R280" s="87"/>
      <c r="S280" s="87"/>
      <c r="T280" s="87"/>
      <c r="U280" s="87"/>
      <c r="V280" s="144"/>
      <c r="W280" s="144"/>
      <c r="X280" s="144"/>
      <c r="Y280" s="144"/>
      <c r="Z280" s="144"/>
      <c r="AA280" s="144"/>
      <c r="AB280" s="144"/>
      <c r="AC280" s="144"/>
      <c r="AD280" s="144"/>
      <c r="AE280" s="144"/>
    </row>
    <row r="281" ht="15.75" customHeight="1">
      <c r="A281" s="49">
        <v>279.0</v>
      </c>
      <c r="B281" s="68"/>
      <c r="C281" s="77"/>
      <c r="D281" s="78"/>
      <c r="E281" s="79"/>
      <c r="F281" s="79"/>
      <c r="G281" s="79"/>
      <c r="H281" s="79"/>
      <c r="I281" s="79"/>
      <c r="J281" s="80"/>
      <c r="K281" s="80"/>
      <c r="L281" s="81">
        <f t="shared" si="2"/>
        <v>0</v>
      </c>
      <c r="M281" s="82">
        <f t="shared" si="4"/>
        <v>65624</v>
      </c>
      <c r="N281" s="83">
        <f t="shared" si="3"/>
        <v>235.2114695</v>
      </c>
      <c r="O281" s="84"/>
      <c r="P281" s="132"/>
      <c r="Q281" s="79"/>
      <c r="R281" s="87"/>
      <c r="S281" s="87"/>
      <c r="T281" s="87"/>
      <c r="U281" s="87"/>
      <c r="V281" s="144"/>
      <c r="W281" s="144"/>
      <c r="X281" s="144"/>
      <c r="Y281" s="144"/>
      <c r="Z281" s="144"/>
      <c r="AA281" s="144"/>
      <c r="AB281" s="144"/>
      <c r="AC281" s="144"/>
      <c r="AD281" s="144"/>
      <c r="AE281" s="144"/>
    </row>
    <row r="282" ht="15.75" customHeight="1">
      <c r="A282" s="49">
        <v>280.0</v>
      </c>
      <c r="B282" s="68"/>
      <c r="C282" s="77"/>
      <c r="D282" s="78"/>
      <c r="E282" s="79"/>
      <c r="F282" s="79"/>
      <c r="G282" s="79"/>
      <c r="H282" s="79"/>
      <c r="I282" s="79"/>
      <c r="J282" s="80"/>
      <c r="K282" s="80"/>
      <c r="L282" s="81">
        <f t="shared" si="2"/>
        <v>0</v>
      </c>
      <c r="M282" s="82">
        <f t="shared" si="4"/>
        <v>65624</v>
      </c>
      <c r="N282" s="83">
        <f t="shared" si="3"/>
        <v>234.3714286</v>
      </c>
      <c r="O282" s="84"/>
      <c r="P282" s="132"/>
      <c r="Q282" s="79"/>
      <c r="R282" s="87"/>
      <c r="S282" s="87"/>
      <c r="T282" s="87"/>
      <c r="U282" s="87"/>
      <c r="V282" s="144"/>
      <c r="W282" s="144"/>
      <c r="X282" s="144"/>
      <c r="Y282" s="144"/>
      <c r="Z282" s="144"/>
      <c r="AA282" s="144"/>
      <c r="AB282" s="144"/>
      <c r="AC282" s="144"/>
      <c r="AD282" s="144"/>
      <c r="AE282" s="144"/>
    </row>
    <row r="283" ht="15.75" customHeight="1">
      <c r="A283" s="49">
        <v>281.0</v>
      </c>
      <c r="B283" s="68"/>
      <c r="C283" s="77"/>
      <c r="D283" s="78"/>
      <c r="E283" s="79"/>
      <c r="F283" s="79"/>
      <c r="G283" s="79"/>
      <c r="H283" s="79"/>
      <c r="I283" s="79"/>
      <c r="J283" s="80"/>
      <c r="K283" s="80"/>
      <c r="L283" s="81">
        <f t="shared" si="2"/>
        <v>0</v>
      </c>
      <c r="M283" s="82">
        <f t="shared" si="4"/>
        <v>65624</v>
      </c>
      <c r="N283" s="83">
        <f t="shared" si="3"/>
        <v>233.5373665</v>
      </c>
      <c r="O283" s="84"/>
      <c r="P283" s="132"/>
      <c r="Q283" s="79"/>
      <c r="R283" s="87"/>
      <c r="S283" s="87"/>
      <c r="T283" s="87"/>
      <c r="U283" s="87"/>
      <c r="V283" s="144"/>
      <c r="W283" s="144"/>
      <c r="X283" s="144"/>
      <c r="Y283" s="144"/>
      <c r="Z283" s="144"/>
      <c r="AA283" s="144"/>
      <c r="AB283" s="144"/>
      <c r="AC283" s="144"/>
      <c r="AD283" s="144"/>
      <c r="AE283" s="144"/>
    </row>
    <row r="284" ht="15.75" customHeight="1">
      <c r="A284" s="49">
        <v>282.0</v>
      </c>
      <c r="B284" s="68"/>
      <c r="C284" s="77"/>
      <c r="D284" s="78"/>
      <c r="E284" s="79"/>
      <c r="F284" s="79"/>
      <c r="G284" s="79"/>
      <c r="H284" s="79"/>
      <c r="I284" s="79"/>
      <c r="J284" s="80"/>
      <c r="K284" s="80"/>
      <c r="L284" s="81">
        <f t="shared" si="2"/>
        <v>0</v>
      </c>
      <c r="M284" s="82">
        <f t="shared" si="4"/>
        <v>65624</v>
      </c>
      <c r="N284" s="83">
        <f t="shared" si="3"/>
        <v>232.7092199</v>
      </c>
      <c r="O284" s="84"/>
      <c r="P284" s="132"/>
      <c r="Q284" s="79"/>
      <c r="R284" s="87"/>
      <c r="S284" s="87"/>
      <c r="T284" s="87"/>
      <c r="U284" s="87"/>
      <c r="V284" s="144"/>
      <c r="W284" s="144"/>
      <c r="X284" s="144"/>
      <c r="Y284" s="144"/>
      <c r="Z284" s="144"/>
      <c r="AA284" s="144"/>
      <c r="AB284" s="144"/>
      <c r="AC284" s="144"/>
      <c r="AD284" s="144"/>
      <c r="AE284" s="144"/>
    </row>
    <row r="285" ht="15.75" customHeight="1">
      <c r="A285" s="49">
        <v>283.0</v>
      </c>
      <c r="B285" s="68"/>
      <c r="C285" s="77"/>
      <c r="D285" s="78"/>
      <c r="E285" s="79"/>
      <c r="F285" s="79"/>
      <c r="G285" s="79"/>
      <c r="H285" s="79"/>
      <c r="I285" s="79"/>
      <c r="J285" s="80"/>
      <c r="K285" s="80"/>
      <c r="L285" s="81">
        <f t="shared" si="2"/>
        <v>0</v>
      </c>
      <c r="M285" s="82">
        <f t="shared" si="4"/>
        <v>65624</v>
      </c>
      <c r="N285" s="83">
        <f t="shared" si="3"/>
        <v>231.8869258</v>
      </c>
      <c r="O285" s="84"/>
      <c r="P285" s="132"/>
      <c r="Q285" s="79"/>
      <c r="R285" s="87"/>
      <c r="S285" s="87"/>
      <c r="T285" s="87"/>
      <c r="U285" s="87"/>
      <c r="V285" s="144"/>
      <c r="W285" s="144"/>
      <c r="X285" s="144"/>
      <c r="Y285" s="144"/>
      <c r="Z285" s="144"/>
      <c r="AA285" s="144"/>
      <c r="AB285" s="144"/>
      <c r="AC285" s="144"/>
      <c r="AD285" s="144"/>
      <c r="AE285" s="144"/>
    </row>
    <row r="286" ht="15.75" customHeight="1">
      <c r="A286" s="49">
        <v>284.0</v>
      </c>
      <c r="B286" s="68"/>
      <c r="C286" s="77"/>
      <c r="D286" s="78"/>
      <c r="E286" s="79"/>
      <c r="F286" s="79"/>
      <c r="G286" s="79"/>
      <c r="H286" s="79"/>
      <c r="I286" s="79"/>
      <c r="J286" s="80"/>
      <c r="K286" s="80"/>
      <c r="L286" s="81">
        <f t="shared" si="2"/>
        <v>0</v>
      </c>
      <c r="M286" s="82">
        <f t="shared" si="4"/>
        <v>65624</v>
      </c>
      <c r="N286" s="83">
        <f t="shared" si="3"/>
        <v>231.0704225</v>
      </c>
      <c r="O286" s="84"/>
      <c r="P286" s="132"/>
      <c r="Q286" s="79"/>
      <c r="R286" s="87"/>
      <c r="S286" s="87"/>
      <c r="T286" s="87"/>
      <c r="U286" s="87"/>
      <c r="V286" s="144"/>
      <c r="W286" s="144"/>
      <c r="X286" s="144"/>
      <c r="Y286" s="144"/>
      <c r="Z286" s="144"/>
      <c r="AA286" s="144"/>
      <c r="AB286" s="144"/>
      <c r="AC286" s="144"/>
      <c r="AD286" s="144"/>
      <c r="AE286" s="144"/>
    </row>
    <row r="287" ht="15.75" customHeight="1">
      <c r="A287" s="49">
        <v>285.0</v>
      </c>
      <c r="B287" s="68"/>
      <c r="C287" s="77"/>
      <c r="D287" s="78"/>
      <c r="E287" s="79"/>
      <c r="F287" s="79"/>
      <c r="G287" s="79"/>
      <c r="H287" s="79"/>
      <c r="I287" s="79"/>
      <c r="J287" s="80"/>
      <c r="K287" s="80"/>
      <c r="L287" s="81">
        <f t="shared" si="2"/>
        <v>0</v>
      </c>
      <c r="M287" s="82">
        <f t="shared" si="4"/>
        <v>65624</v>
      </c>
      <c r="N287" s="83">
        <f t="shared" si="3"/>
        <v>230.2596491</v>
      </c>
      <c r="O287" s="84"/>
      <c r="P287" s="132"/>
      <c r="Q287" s="79"/>
      <c r="R287" s="87"/>
      <c r="S287" s="87"/>
      <c r="T287" s="87"/>
      <c r="U287" s="87"/>
      <c r="V287" s="144"/>
      <c r="W287" s="144"/>
      <c r="X287" s="144"/>
      <c r="Y287" s="144"/>
      <c r="Z287" s="144"/>
      <c r="AA287" s="144"/>
      <c r="AB287" s="144"/>
      <c r="AC287" s="144"/>
      <c r="AD287" s="144"/>
      <c r="AE287" s="144"/>
    </row>
    <row r="288" ht="15.75" customHeight="1">
      <c r="A288" s="49">
        <v>286.0</v>
      </c>
      <c r="B288" s="68"/>
      <c r="C288" s="77"/>
      <c r="D288" s="78"/>
      <c r="E288" s="79"/>
      <c r="F288" s="79"/>
      <c r="G288" s="79"/>
      <c r="H288" s="79"/>
      <c r="I288" s="79"/>
      <c r="J288" s="80"/>
      <c r="K288" s="80"/>
      <c r="L288" s="81">
        <f t="shared" si="2"/>
        <v>0</v>
      </c>
      <c r="M288" s="82">
        <f t="shared" si="4"/>
        <v>65624</v>
      </c>
      <c r="N288" s="83">
        <f t="shared" si="3"/>
        <v>229.4545455</v>
      </c>
      <c r="O288" s="84"/>
      <c r="P288" s="132"/>
      <c r="Q288" s="79"/>
      <c r="R288" s="87"/>
      <c r="S288" s="87"/>
      <c r="T288" s="87"/>
      <c r="U288" s="87"/>
      <c r="V288" s="144"/>
      <c r="W288" s="144"/>
      <c r="X288" s="144"/>
      <c r="Y288" s="144"/>
      <c r="Z288" s="144"/>
      <c r="AA288" s="144"/>
      <c r="AB288" s="144"/>
      <c r="AC288" s="144"/>
      <c r="AD288" s="144"/>
      <c r="AE288" s="144"/>
    </row>
    <row r="289" ht="15.75" customHeight="1">
      <c r="A289" s="49">
        <v>287.0</v>
      </c>
      <c r="B289" s="68"/>
      <c r="C289" s="77"/>
      <c r="D289" s="78"/>
      <c r="E289" s="79"/>
      <c r="F289" s="79"/>
      <c r="G289" s="79"/>
      <c r="H289" s="79"/>
      <c r="I289" s="79"/>
      <c r="J289" s="80"/>
      <c r="K289" s="80"/>
      <c r="L289" s="81">
        <f t="shared" si="2"/>
        <v>0</v>
      </c>
      <c r="M289" s="82">
        <f t="shared" si="4"/>
        <v>65624</v>
      </c>
      <c r="N289" s="83">
        <f t="shared" si="3"/>
        <v>228.6550523</v>
      </c>
      <c r="O289" s="84"/>
      <c r="P289" s="132"/>
      <c r="Q289" s="79"/>
      <c r="R289" s="87"/>
      <c r="S289" s="87"/>
      <c r="T289" s="87"/>
      <c r="U289" s="87"/>
      <c r="V289" s="144"/>
      <c r="W289" s="144"/>
      <c r="X289" s="144"/>
      <c r="Y289" s="144"/>
      <c r="Z289" s="144"/>
      <c r="AA289" s="144"/>
      <c r="AB289" s="144"/>
      <c r="AC289" s="144"/>
      <c r="AD289" s="144"/>
      <c r="AE289" s="144"/>
    </row>
    <row r="290" ht="15.75" customHeight="1">
      <c r="A290" s="49">
        <v>288.0</v>
      </c>
      <c r="B290" s="68"/>
      <c r="C290" s="77"/>
      <c r="D290" s="78"/>
      <c r="E290" s="79"/>
      <c r="F290" s="79"/>
      <c r="G290" s="79"/>
      <c r="H290" s="79"/>
      <c r="I290" s="79"/>
      <c r="J290" s="80"/>
      <c r="K290" s="80"/>
      <c r="L290" s="81">
        <f t="shared" si="2"/>
        <v>0</v>
      </c>
      <c r="M290" s="82">
        <f t="shared" si="4"/>
        <v>65624</v>
      </c>
      <c r="N290" s="83">
        <f t="shared" si="3"/>
        <v>227.8611111</v>
      </c>
      <c r="O290" s="84"/>
      <c r="P290" s="132"/>
      <c r="Q290" s="79"/>
      <c r="R290" s="87"/>
      <c r="S290" s="87"/>
      <c r="T290" s="87"/>
      <c r="U290" s="87"/>
      <c r="V290" s="144"/>
      <c r="W290" s="144"/>
      <c r="X290" s="144"/>
      <c r="Y290" s="144"/>
      <c r="Z290" s="144"/>
      <c r="AA290" s="144"/>
      <c r="AB290" s="144"/>
      <c r="AC290" s="144"/>
      <c r="AD290" s="144"/>
      <c r="AE290" s="144"/>
    </row>
    <row r="291" ht="15.75" customHeight="1">
      <c r="A291" s="49">
        <v>289.0</v>
      </c>
      <c r="B291" s="68"/>
      <c r="C291" s="77"/>
      <c r="D291" s="78"/>
      <c r="E291" s="79"/>
      <c r="F291" s="79"/>
      <c r="G291" s="79"/>
      <c r="H291" s="79"/>
      <c r="I291" s="79"/>
      <c r="J291" s="80"/>
      <c r="K291" s="80"/>
      <c r="L291" s="81">
        <f t="shared" si="2"/>
        <v>0</v>
      </c>
      <c r="M291" s="82">
        <f t="shared" si="4"/>
        <v>65624</v>
      </c>
      <c r="N291" s="83">
        <f t="shared" si="3"/>
        <v>227.0726644</v>
      </c>
      <c r="O291" s="84"/>
      <c r="P291" s="132"/>
      <c r="Q291" s="79"/>
      <c r="R291" s="87"/>
      <c r="S291" s="87"/>
      <c r="T291" s="87"/>
      <c r="U291" s="87"/>
      <c r="V291" s="144"/>
      <c r="W291" s="144"/>
      <c r="X291" s="144"/>
      <c r="Y291" s="144"/>
      <c r="Z291" s="144"/>
      <c r="AA291" s="144"/>
      <c r="AB291" s="144"/>
      <c r="AC291" s="144"/>
      <c r="AD291" s="144"/>
      <c r="AE291" s="144"/>
    </row>
    <row r="292" ht="15.75" customHeight="1">
      <c r="A292" s="49">
        <v>290.0</v>
      </c>
      <c r="B292" s="68"/>
      <c r="C292" s="77"/>
      <c r="D292" s="78"/>
      <c r="E292" s="79"/>
      <c r="F292" s="79"/>
      <c r="G292" s="79"/>
      <c r="H292" s="79"/>
      <c r="I292" s="79"/>
      <c r="J292" s="80"/>
      <c r="K292" s="80"/>
      <c r="L292" s="81">
        <f t="shared" si="2"/>
        <v>0</v>
      </c>
      <c r="M292" s="82">
        <f t="shared" si="4"/>
        <v>65624</v>
      </c>
      <c r="N292" s="83">
        <f t="shared" si="3"/>
        <v>226.2896552</v>
      </c>
      <c r="O292" s="84"/>
      <c r="P292" s="132"/>
      <c r="Q292" s="79"/>
      <c r="R292" s="87"/>
      <c r="S292" s="87"/>
      <c r="T292" s="87"/>
      <c r="U292" s="87"/>
      <c r="V292" s="144"/>
      <c r="W292" s="144"/>
      <c r="X292" s="144"/>
      <c r="Y292" s="144"/>
      <c r="Z292" s="144"/>
      <c r="AA292" s="144"/>
      <c r="AB292" s="144"/>
      <c r="AC292" s="144"/>
      <c r="AD292" s="144"/>
      <c r="AE292" s="144"/>
    </row>
    <row r="293" ht="15.75" customHeight="1">
      <c r="A293" s="49">
        <v>291.0</v>
      </c>
      <c r="B293" s="68"/>
      <c r="C293" s="77"/>
      <c r="D293" s="78"/>
      <c r="E293" s="79"/>
      <c r="F293" s="79"/>
      <c r="G293" s="79"/>
      <c r="H293" s="79"/>
      <c r="I293" s="79"/>
      <c r="J293" s="80"/>
      <c r="K293" s="80"/>
      <c r="L293" s="81">
        <f t="shared" si="2"/>
        <v>0</v>
      </c>
      <c r="M293" s="82">
        <f t="shared" si="4"/>
        <v>65624</v>
      </c>
      <c r="N293" s="83">
        <f t="shared" si="3"/>
        <v>225.5120275</v>
      </c>
      <c r="O293" s="84"/>
      <c r="P293" s="132"/>
      <c r="Q293" s="79"/>
      <c r="R293" s="87"/>
      <c r="S293" s="87"/>
      <c r="T293" s="87"/>
      <c r="U293" s="87"/>
      <c r="V293" s="144"/>
      <c r="W293" s="144"/>
      <c r="X293" s="144"/>
      <c r="Y293" s="144"/>
      <c r="Z293" s="144"/>
      <c r="AA293" s="144"/>
      <c r="AB293" s="144"/>
      <c r="AC293" s="144"/>
      <c r="AD293" s="144"/>
      <c r="AE293" s="144"/>
    </row>
    <row r="294" ht="15.75" customHeight="1">
      <c r="A294" s="49">
        <v>292.0</v>
      </c>
      <c r="B294" s="68"/>
      <c r="C294" s="77"/>
      <c r="D294" s="78"/>
      <c r="E294" s="79"/>
      <c r="F294" s="79"/>
      <c r="G294" s="79"/>
      <c r="H294" s="79"/>
      <c r="I294" s="79"/>
      <c r="J294" s="80"/>
      <c r="K294" s="80"/>
      <c r="L294" s="81">
        <f t="shared" si="2"/>
        <v>0</v>
      </c>
      <c r="M294" s="82">
        <f t="shared" si="4"/>
        <v>65624</v>
      </c>
      <c r="N294" s="83">
        <f t="shared" si="3"/>
        <v>224.739726</v>
      </c>
      <c r="O294" s="84"/>
      <c r="P294" s="132"/>
      <c r="Q294" s="79"/>
      <c r="R294" s="87"/>
      <c r="S294" s="87"/>
      <c r="T294" s="87"/>
      <c r="U294" s="87"/>
      <c r="V294" s="144"/>
      <c r="W294" s="144"/>
      <c r="X294" s="144"/>
      <c r="Y294" s="144"/>
      <c r="Z294" s="144"/>
      <c r="AA294" s="144"/>
      <c r="AB294" s="144"/>
      <c r="AC294" s="144"/>
      <c r="AD294" s="144"/>
      <c r="AE294" s="144"/>
    </row>
    <row r="295" ht="15.75" customHeight="1">
      <c r="A295" s="49">
        <v>293.0</v>
      </c>
      <c r="B295" s="68"/>
      <c r="C295" s="77"/>
      <c r="D295" s="78"/>
      <c r="E295" s="79"/>
      <c r="F295" s="79"/>
      <c r="G295" s="79"/>
      <c r="H295" s="79"/>
      <c r="I295" s="79"/>
      <c r="J295" s="80"/>
      <c r="K295" s="80"/>
      <c r="L295" s="81">
        <f t="shared" ref="L295:L302" si="5">J295+K295</f>
        <v>0</v>
      </c>
      <c r="M295" s="82">
        <f t="shared" si="4"/>
        <v>65624</v>
      </c>
      <c r="N295" s="83">
        <f t="shared" si="3"/>
        <v>223.9726962</v>
      </c>
      <c r="O295" s="84"/>
      <c r="P295" s="132"/>
      <c r="Q295" s="79"/>
      <c r="R295" s="87"/>
      <c r="S295" s="87"/>
      <c r="T295" s="87"/>
      <c r="U295" s="87"/>
      <c r="V295" s="144"/>
      <c r="W295" s="144"/>
      <c r="X295" s="144"/>
      <c r="Y295" s="144"/>
      <c r="Z295" s="144"/>
      <c r="AA295" s="144"/>
      <c r="AB295" s="144"/>
      <c r="AC295" s="144"/>
      <c r="AD295" s="144"/>
      <c r="AE295" s="144"/>
    </row>
    <row r="296" ht="15.75" customHeight="1">
      <c r="A296" s="49">
        <v>294.0</v>
      </c>
      <c r="B296" s="68"/>
      <c r="C296" s="77"/>
      <c r="D296" s="78"/>
      <c r="E296" s="79"/>
      <c r="F296" s="79"/>
      <c r="G296" s="79"/>
      <c r="H296" s="79"/>
      <c r="I296" s="79"/>
      <c r="J296" s="80"/>
      <c r="K296" s="80"/>
      <c r="L296" s="81">
        <f t="shared" si="5"/>
        <v>0</v>
      </c>
      <c r="M296" s="82">
        <f t="shared" si="4"/>
        <v>65624</v>
      </c>
      <c r="N296" s="83">
        <f t="shared" si="3"/>
        <v>223.2108844</v>
      </c>
      <c r="O296" s="84"/>
      <c r="P296" s="132"/>
      <c r="Q296" s="79"/>
      <c r="R296" s="87"/>
      <c r="S296" s="87"/>
      <c r="T296" s="87"/>
      <c r="U296" s="87"/>
      <c r="V296" s="144"/>
      <c r="W296" s="144"/>
      <c r="X296" s="144"/>
      <c r="Y296" s="144"/>
      <c r="Z296" s="144"/>
      <c r="AA296" s="144"/>
      <c r="AB296" s="144"/>
      <c r="AC296" s="144"/>
      <c r="AD296" s="144"/>
      <c r="AE296" s="144"/>
    </row>
    <row r="297" ht="15.75" customHeight="1">
      <c r="A297" s="49">
        <v>295.0</v>
      </c>
      <c r="B297" s="68"/>
      <c r="C297" s="77"/>
      <c r="D297" s="78"/>
      <c r="E297" s="79"/>
      <c r="F297" s="79"/>
      <c r="G297" s="79"/>
      <c r="H297" s="79"/>
      <c r="I297" s="79"/>
      <c r="J297" s="80"/>
      <c r="K297" s="80"/>
      <c r="L297" s="81">
        <f t="shared" si="5"/>
        <v>0</v>
      </c>
      <c r="M297" s="82">
        <f t="shared" si="4"/>
        <v>65624</v>
      </c>
      <c r="N297" s="83">
        <f t="shared" si="3"/>
        <v>222.4542373</v>
      </c>
      <c r="O297" s="84"/>
      <c r="P297" s="132"/>
      <c r="Q297" s="79"/>
      <c r="R297" s="87"/>
      <c r="S297" s="87"/>
      <c r="T297" s="87"/>
      <c r="U297" s="87"/>
      <c r="V297" s="144"/>
      <c r="W297" s="144"/>
      <c r="X297" s="144"/>
      <c r="Y297" s="144"/>
      <c r="Z297" s="144"/>
      <c r="AA297" s="144"/>
      <c r="AB297" s="144"/>
      <c r="AC297" s="144"/>
      <c r="AD297" s="144"/>
      <c r="AE297" s="144"/>
    </row>
    <row r="298" ht="15.75" customHeight="1">
      <c r="A298" s="49">
        <v>296.0</v>
      </c>
      <c r="B298" s="68"/>
      <c r="C298" s="77"/>
      <c r="D298" s="78"/>
      <c r="E298" s="79"/>
      <c r="F298" s="79"/>
      <c r="G298" s="79"/>
      <c r="H298" s="79"/>
      <c r="I298" s="79"/>
      <c r="J298" s="80"/>
      <c r="K298" s="80"/>
      <c r="L298" s="81">
        <f t="shared" si="5"/>
        <v>0</v>
      </c>
      <c r="M298" s="82">
        <f t="shared" si="4"/>
        <v>65624</v>
      </c>
      <c r="N298" s="83">
        <f t="shared" si="3"/>
        <v>221.7027027</v>
      </c>
      <c r="O298" s="84"/>
      <c r="P298" s="132"/>
      <c r="Q298" s="79"/>
      <c r="R298" s="87"/>
      <c r="S298" s="87"/>
      <c r="T298" s="87"/>
      <c r="U298" s="87"/>
      <c r="V298" s="144"/>
      <c r="W298" s="144"/>
      <c r="X298" s="144"/>
      <c r="Y298" s="144"/>
      <c r="Z298" s="144"/>
      <c r="AA298" s="144"/>
      <c r="AB298" s="144"/>
      <c r="AC298" s="144"/>
      <c r="AD298" s="144"/>
      <c r="AE298" s="144"/>
    </row>
    <row r="299" ht="15.75" customHeight="1">
      <c r="A299" s="49">
        <v>297.0</v>
      </c>
      <c r="B299" s="68"/>
      <c r="C299" s="77"/>
      <c r="D299" s="78"/>
      <c r="E299" s="79"/>
      <c r="F299" s="79"/>
      <c r="G299" s="79"/>
      <c r="H299" s="79"/>
      <c r="I299" s="79"/>
      <c r="J299" s="80"/>
      <c r="K299" s="80"/>
      <c r="L299" s="81">
        <f t="shared" si="5"/>
        <v>0</v>
      </c>
      <c r="M299" s="82">
        <f t="shared" si="4"/>
        <v>65624</v>
      </c>
      <c r="N299" s="83">
        <f t="shared" si="3"/>
        <v>220.956229</v>
      </c>
      <c r="O299" s="84"/>
      <c r="P299" s="132"/>
      <c r="Q299" s="79"/>
      <c r="R299" s="87"/>
      <c r="S299" s="87"/>
      <c r="T299" s="87"/>
      <c r="U299" s="87"/>
      <c r="V299" s="144"/>
      <c r="W299" s="144"/>
      <c r="X299" s="144"/>
      <c r="Y299" s="144"/>
      <c r="Z299" s="144"/>
      <c r="AA299" s="144"/>
      <c r="AB299" s="144"/>
      <c r="AC299" s="144"/>
      <c r="AD299" s="144"/>
      <c r="AE299" s="144"/>
    </row>
    <row r="300" ht="15.75" customHeight="1">
      <c r="A300" s="49">
        <v>298.0</v>
      </c>
      <c r="B300" s="68"/>
      <c r="C300" s="77"/>
      <c r="D300" s="78"/>
      <c r="E300" s="79"/>
      <c r="F300" s="79"/>
      <c r="G300" s="79"/>
      <c r="H300" s="79"/>
      <c r="I300" s="79"/>
      <c r="J300" s="80"/>
      <c r="K300" s="80"/>
      <c r="L300" s="81">
        <f t="shared" si="5"/>
        <v>0</v>
      </c>
      <c r="M300" s="82">
        <f t="shared" si="4"/>
        <v>65624</v>
      </c>
      <c r="N300" s="83">
        <f t="shared" si="3"/>
        <v>220.2147651</v>
      </c>
      <c r="O300" s="84"/>
      <c r="P300" s="132"/>
      <c r="Q300" s="79"/>
      <c r="R300" s="87"/>
      <c r="S300" s="87"/>
      <c r="T300" s="87"/>
      <c r="U300" s="87"/>
      <c r="V300" s="144"/>
      <c r="W300" s="144"/>
      <c r="X300" s="144"/>
      <c r="Y300" s="144"/>
      <c r="Z300" s="144"/>
      <c r="AA300" s="144"/>
      <c r="AB300" s="144"/>
      <c r="AC300" s="144"/>
      <c r="AD300" s="144"/>
      <c r="AE300" s="144"/>
    </row>
    <row r="301" ht="15.75" customHeight="1">
      <c r="A301" s="49">
        <v>299.0</v>
      </c>
      <c r="B301" s="68"/>
      <c r="C301" s="77"/>
      <c r="D301" s="78"/>
      <c r="E301" s="79"/>
      <c r="F301" s="79"/>
      <c r="G301" s="79"/>
      <c r="H301" s="79"/>
      <c r="I301" s="79"/>
      <c r="J301" s="80"/>
      <c r="K301" s="80"/>
      <c r="L301" s="81">
        <f t="shared" si="5"/>
        <v>0</v>
      </c>
      <c r="M301" s="82">
        <f t="shared" si="4"/>
        <v>65624</v>
      </c>
      <c r="N301" s="83">
        <f t="shared" si="3"/>
        <v>219.4782609</v>
      </c>
      <c r="O301" s="84"/>
      <c r="P301" s="132"/>
      <c r="Q301" s="79"/>
      <c r="R301" s="87"/>
      <c r="S301" s="87"/>
      <c r="T301" s="87"/>
      <c r="U301" s="87"/>
      <c r="V301" s="144"/>
      <c r="W301" s="144"/>
      <c r="X301" s="144"/>
      <c r="Y301" s="144"/>
      <c r="Z301" s="144"/>
      <c r="AA301" s="144"/>
      <c r="AB301" s="144"/>
      <c r="AC301" s="144"/>
      <c r="AD301" s="144"/>
      <c r="AE301" s="144"/>
    </row>
    <row r="302" ht="15.75" customHeight="1">
      <c r="A302" s="88">
        <v>300.0</v>
      </c>
      <c r="B302" s="89"/>
      <c r="C302" s="77"/>
      <c r="D302" s="78"/>
      <c r="E302" s="79"/>
      <c r="F302" s="79"/>
      <c r="G302" s="79"/>
      <c r="H302" s="79"/>
      <c r="I302" s="79"/>
      <c r="J302" s="80"/>
      <c r="K302" s="80"/>
      <c r="L302" s="81">
        <f t="shared" si="5"/>
        <v>0</v>
      </c>
      <c r="M302" s="82">
        <f t="shared" si="4"/>
        <v>65624</v>
      </c>
      <c r="N302" s="83">
        <f t="shared" si="3"/>
        <v>218.7466667</v>
      </c>
      <c r="O302" s="84"/>
      <c r="P302" s="132"/>
      <c r="Q302" s="79"/>
      <c r="R302" s="87"/>
      <c r="S302" s="87"/>
      <c r="T302" s="87"/>
      <c r="U302" s="87"/>
      <c r="V302" s="144"/>
      <c r="W302" s="144"/>
      <c r="X302" s="144"/>
      <c r="Y302" s="144"/>
      <c r="Z302" s="144"/>
      <c r="AA302" s="144"/>
      <c r="AB302" s="144"/>
      <c r="AC302" s="144"/>
      <c r="AD302" s="144"/>
      <c r="AE302" s="144"/>
    </row>
    <row r="303" ht="15.75" customHeight="1">
      <c r="A303" s="90"/>
      <c r="B303" s="90"/>
      <c r="C303" s="90"/>
      <c r="D303" s="91"/>
      <c r="E303" s="90"/>
      <c r="F303" s="90"/>
      <c r="G303" s="90"/>
      <c r="H303" s="90"/>
      <c r="I303" s="90"/>
      <c r="J303" s="92"/>
      <c r="K303" s="92"/>
      <c r="L303" s="92"/>
      <c r="M303" s="90"/>
      <c r="N303" s="90"/>
      <c r="O303" s="93"/>
      <c r="P303" s="90"/>
      <c r="Q303" s="90"/>
      <c r="R303" s="144"/>
      <c r="S303" s="144"/>
      <c r="T303" s="144"/>
      <c r="U303" s="144"/>
      <c r="V303" s="144"/>
      <c r="W303" s="144"/>
      <c r="X303" s="144"/>
      <c r="Y303" s="144"/>
      <c r="Z303" s="144"/>
      <c r="AA303" s="144"/>
      <c r="AB303" s="144"/>
      <c r="AC303" s="144"/>
      <c r="AD303" s="144"/>
      <c r="AE303" s="144"/>
    </row>
    <row r="304" ht="15.75" customHeight="1">
      <c r="A304" s="90"/>
      <c r="B304" s="90"/>
      <c r="C304" s="90"/>
      <c r="D304" s="91"/>
      <c r="E304" s="90"/>
      <c r="F304" s="90"/>
      <c r="G304" s="90"/>
      <c r="H304" s="90"/>
      <c r="I304" s="90"/>
      <c r="J304" s="92"/>
      <c r="K304" s="92"/>
      <c r="L304" s="92"/>
      <c r="M304" s="90"/>
      <c r="N304" s="90"/>
      <c r="O304" s="93"/>
      <c r="P304" s="90"/>
      <c r="Q304" s="90"/>
      <c r="R304" s="144"/>
      <c r="S304" s="144"/>
      <c r="T304" s="144"/>
      <c r="U304" s="144"/>
      <c r="V304" s="144"/>
      <c r="W304" s="144"/>
      <c r="X304" s="144"/>
      <c r="Y304" s="144"/>
      <c r="Z304" s="144"/>
      <c r="AA304" s="144"/>
      <c r="AB304" s="144"/>
      <c r="AC304" s="144"/>
      <c r="AD304" s="144"/>
      <c r="AE304" s="144"/>
    </row>
    <row r="305" ht="15.75" customHeight="1">
      <c r="A305" s="90"/>
      <c r="B305" s="90"/>
      <c r="C305" s="90"/>
      <c r="D305" s="91"/>
      <c r="E305" s="90"/>
      <c r="F305" s="90"/>
      <c r="G305" s="90"/>
      <c r="H305" s="90"/>
      <c r="I305" s="90"/>
      <c r="J305" s="92"/>
      <c r="K305" s="92"/>
      <c r="L305" s="92"/>
      <c r="M305" s="90"/>
      <c r="N305" s="90"/>
      <c r="O305" s="93"/>
      <c r="P305" s="90"/>
      <c r="Q305" s="90"/>
      <c r="R305" s="144"/>
      <c r="S305" s="144"/>
      <c r="T305" s="144"/>
      <c r="U305" s="144"/>
      <c r="V305" s="144"/>
      <c r="W305" s="144"/>
      <c r="X305" s="144"/>
      <c r="Y305" s="144"/>
      <c r="Z305" s="144"/>
      <c r="AA305" s="144"/>
      <c r="AB305" s="144"/>
      <c r="AC305" s="144"/>
      <c r="AD305" s="144"/>
      <c r="AE305" s="144"/>
    </row>
    <row r="306" ht="15.75" customHeight="1">
      <c r="A306" s="90"/>
      <c r="B306" s="90"/>
      <c r="C306" s="90"/>
      <c r="D306" s="91"/>
      <c r="E306" s="90"/>
      <c r="F306" s="90"/>
      <c r="G306" s="90"/>
      <c r="H306" s="90"/>
      <c r="I306" s="90"/>
      <c r="J306" s="92"/>
      <c r="K306" s="92"/>
      <c r="L306" s="92"/>
      <c r="M306" s="90"/>
      <c r="N306" s="90"/>
      <c r="O306" s="93"/>
      <c r="P306" s="90"/>
      <c r="Q306" s="90"/>
      <c r="R306" s="144"/>
      <c r="S306" s="144"/>
      <c r="T306" s="144"/>
      <c r="U306" s="144"/>
      <c r="V306" s="144"/>
      <c r="W306" s="144"/>
      <c r="X306" s="144"/>
      <c r="Y306" s="144"/>
      <c r="Z306" s="144"/>
      <c r="AA306" s="144"/>
      <c r="AB306" s="144"/>
      <c r="AC306" s="144"/>
      <c r="AD306" s="144"/>
      <c r="AE306" s="144"/>
    </row>
    <row r="307" ht="15.75" customHeight="1">
      <c r="A307" s="90"/>
      <c r="B307" s="90"/>
      <c r="C307" s="90"/>
      <c r="D307" s="91"/>
      <c r="E307" s="90"/>
      <c r="F307" s="90"/>
      <c r="G307" s="90"/>
      <c r="H307" s="90"/>
      <c r="I307" s="90"/>
      <c r="J307" s="92"/>
      <c r="K307" s="92"/>
      <c r="L307" s="92"/>
      <c r="M307" s="90"/>
      <c r="N307" s="90"/>
      <c r="O307" s="93"/>
      <c r="P307" s="90"/>
      <c r="Q307" s="90"/>
      <c r="R307" s="144"/>
      <c r="S307" s="144"/>
      <c r="T307" s="144"/>
      <c r="U307" s="144"/>
      <c r="V307" s="144"/>
      <c r="W307" s="144"/>
      <c r="X307" s="144"/>
      <c r="Y307" s="144"/>
      <c r="Z307" s="144"/>
      <c r="AA307" s="144"/>
      <c r="AB307" s="144"/>
      <c r="AC307" s="144"/>
      <c r="AD307" s="144"/>
      <c r="AE307" s="144"/>
    </row>
    <row r="308" ht="15.75" customHeight="1">
      <c r="A308" s="90"/>
      <c r="B308" s="90"/>
      <c r="C308" s="90"/>
      <c r="D308" s="91"/>
      <c r="E308" s="90"/>
      <c r="F308" s="90"/>
      <c r="G308" s="90"/>
      <c r="H308" s="90"/>
      <c r="I308" s="90"/>
      <c r="J308" s="92"/>
      <c r="K308" s="92"/>
      <c r="L308" s="92"/>
      <c r="M308" s="90"/>
      <c r="N308" s="90"/>
      <c r="O308" s="93"/>
      <c r="P308" s="90"/>
      <c r="Q308" s="90"/>
      <c r="R308" s="144"/>
      <c r="S308" s="144"/>
      <c r="T308" s="144"/>
      <c r="U308" s="144"/>
      <c r="V308" s="144"/>
      <c r="W308" s="144"/>
      <c r="X308" s="144"/>
      <c r="Y308" s="144"/>
      <c r="Z308" s="144"/>
      <c r="AA308" s="144"/>
      <c r="AB308" s="144"/>
      <c r="AC308" s="144"/>
      <c r="AD308" s="144"/>
      <c r="AE308" s="144"/>
    </row>
    <row r="309" ht="15.75" customHeight="1">
      <c r="A309" s="90"/>
      <c r="B309" s="90"/>
      <c r="C309" s="90"/>
      <c r="D309" s="91"/>
      <c r="E309" s="90"/>
      <c r="F309" s="90"/>
      <c r="G309" s="90"/>
      <c r="H309" s="90"/>
      <c r="I309" s="90"/>
      <c r="J309" s="92"/>
      <c r="K309" s="92"/>
      <c r="L309" s="92"/>
      <c r="M309" s="90"/>
      <c r="N309" s="90"/>
      <c r="O309" s="93"/>
      <c r="P309" s="90"/>
      <c r="Q309" s="90"/>
      <c r="R309" s="144"/>
      <c r="S309" s="144"/>
      <c r="T309" s="144"/>
      <c r="U309" s="144"/>
      <c r="V309" s="144"/>
      <c r="W309" s="144"/>
      <c r="X309" s="144"/>
      <c r="Y309" s="144"/>
      <c r="Z309" s="144"/>
      <c r="AA309" s="144"/>
      <c r="AB309" s="144"/>
      <c r="AC309" s="144"/>
      <c r="AD309" s="144"/>
      <c r="AE309" s="144"/>
    </row>
    <row r="310" ht="15.75" customHeight="1">
      <c r="A310" s="90"/>
      <c r="B310" s="90"/>
      <c r="C310" s="90"/>
      <c r="D310" s="91"/>
      <c r="E310" s="90"/>
      <c r="F310" s="90"/>
      <c r="G310" s="90"/>
      <c r="H310" s="90"/>
      <c r="I310" s="90"/>
      <c r="J310" s="92"/>
      <c r="K310" s="92"/>
      <c r="L310" s="92"/>
      <c r="M310" s="90"/>
      <c r="N310" s="90"/>
      <c r="O310" s="93"/>
      <c r="P310" s="90"/>
      <c r="Q310" s="90"/>
      <c r="R310" s="144"/>
      <c r="S310" s="144"/>
      <c r="T310" s="144"/>
      <c r="U310" s="144"/>
      <c r="V310" s="144"/>
      <c r="W310" s="144"/>
      <c r="X310" s="144"/>
      <c r="Y310" s="144"/>
      <c r="Z310" s="144"/>
      <c r="AA310" s="144"/>
      <c r="AB310" s="144"/>
      <c r="AC310" s="144"/>
      <c r="AD310" s="144"/>
      <c r="AE310" s="144"/>
    </row>
    <row r="311" ht="15.75" customHeight="1">
      <c r="A311" s="90"/>
      <c r="B311" s="90"/>
      <c r="C311" s="90"/>
      <c r="D311" s="91"/>
      <c r="E311" s="90"/>
      <c r="F311" s="90"/>
      <c r="G311" s="90"/>
      <c r="H311" s="90"/>
      <c r="I311" s="90"/>
      <c r="J311" s="92"/>
      <c r="K311" s="92"/>
      <c r="L311" s="92"/>
      <c r="M311" s="90"/>
      <c r="N311" s="90"/>
      <c r="O311" s="93"/>
      <c r="P311" s="90"/>
      <c r="Q311" s="90"/>
      <c r="R311" s="144"/>
      <c r="S311" s="144"/>
      <c r="T311" s="144"/>
      <c r="U311" s="144"/>
      <c r="V311" s="144"/>
      <c r="W311" s="144"/>
      <c r="X311" s="144"/>
      <c r="Y311" s="144"/>
      <c r="Z311" s="144"/>
      <c r="AA311" s="144"/>
      <c r="AB311" s="144"/>
      <c r="AC311" s="144"/>
      <c r="AD311" s="144"/>
      <c r="AE311" s="144"/>
    </row>
    <row r="312" ht="15.75" customHeight="1">
      <c r="A312" s="90"/>
      <c r="B312" s="90"/>
      <c r="C312" s="90"/>
      <c r="D312" s="91"/>
      <c r="E312" s="90"/>
      <c r="F312" s="90"/>
      <c r="G312" s="90"/>
      <c r="H312" s="90"/>
      <c r="I312" s="90"/>
      <c r="J312" s="92"/>
      <c r="K312" s="92"/>
      <c r="L312" s="92"/>
      <c r="M312" s="90"/>
      <c r="N312" s="90"/>
      <c r="O312" s="93"/>
      <c r="P312" s="90"/>
      <c r="Q312" s="90"/>
      <c r="R312" s="144"/>
      <c r="S312" s="144"/>
      <c r="T312" s="144"/>
      <c r="U312" s="144"/>
      <c r="V312" s="144"/>
      <c r="W312" s="144"/>
      <c r="X312" s="144"/>
      <c r="Y312" s="144"/>
      <c r="Z312" s="144"/>
      <c r="AA312" s="144"/>
      <c r="AB312" s="144"/>
      <c r="AC312" s="144"/>
      <c r="AD312" s="144"/>
      <c r="AE312" s="144"/>
    </row>
    <row r="313" ht="15.75" customHeight="1">
      <c r="A313" s="90"/>
      <c r="B313" s="90"/>
      <c r="C313" s="90"/>
      <c r="D313" s="91"/>
      <c r="E313" s="90"/>
      <c r="F313" s="90"/>
      <c r="G313" s="90"/>
      <c r="H313" s="90"/>
      <c r="I313" s="90"/>
      <c r="J313" s="92"/>
      <c r="K313" s="92"/>
      <c r="L313" s="92"/>
      <c r="M313" s="90"/>
      <c r="N313" s="90"/>
      <c r="O313" s="93"/>
      <c r="P313" s="90"/>
      <c r="Q313" s="90"/>
      <c r="R313" s="144"/>
      <c r="S313" s="144"/>
      <c r="T313" s="144"/>
      <c r="U313" s="144"/>
      <c r="V313" s="144"/>
      <c r="W313" s="144"/>
      <c r="X313" s="144"/>
      <c r="Y313" s="144"/>
      <c r="Z313" s="144"/>
      <c r="AA313" s="144"/>
      <c r="AB313" s="144"/>
      <c r="AC313" s="144"/>
      <c r="AD313" s="144"/>
      <c r="AE313" s="144"/>
    </row>
    <row r="314" ht="15.75" customHeight="1">
      <c r="A314" s="90"/>
      <c r="B314" s="90"/>
      <c r="C314" s="90"/>
      <c r="D314" s="91"/>
      <c r="E314" s="90"/>
      <c r="F314" s="90"/>
      <c r="G314" s="90"/>
      <c r="H314" s="90"/>
      <c r="I314" s="90"/>
      <c r="J314" s="92"/>
      <c r="K314" s="92"/>
      <c r="L314" s="92"/>
      <c r="M314" s="90"/>
      <c r="N314" s="90"/>
      <c r="O314" s="93"/>
      <c r="P314" s="90"/>
      <c r="Q314" s="90"/>
      <c r="R314" s="144"/>
      <c r="S314" s="144"/>
      <c r="T314" s="144"/>
      <c r="U314" s="144"/>
      <c r="V314" s="144"/>
      <c r="W314" s="144"/>
      <c r="X314" s="144"/>
      <c r="Y314" s="144"/>
      <c r="Z314" s="144"/>
      <c r="AA314" s="144"/>
      <c r="AB314" s="144"/>
      <c r="AC314" s="144"/>
      <c r="AD314" s="144"/>
      <c r="AE314" s="144"/>
    </row>
    <row r="315" ht="15.75" customHeight="1">
      <c r="A315" s="90"/>
      <c r="B315" s="90"/>
      <c r="C315" s="90"/>
      <c r="D315" s="91"/>
      <c r="E315" s="90"/>
      <c r="F315" s="90"/>
      <c r="G315" s="90"/>
      <c r="H315" s="90"/>
      <c r="I315" s="90"/>
      <c r="J315" s="92"/>
      <c r="K315" s="92"/>
      <c r="L315" s="92"/>
      <c r="M315" s="90"/>
      <c r="N315" s="90"/>
      <c r="O315" s="93"/>
      <c r="P315" s="90"/>
      <c r="Q315" s="90"/>
      <c r="R315" s="144"/>
      <c r="S315" s="144"/>
      <c r="T315" s="144"/>
      <c r="U315" s="144"/>
      <c r="V315" s="144"/>
      <c r="W315" s="144"/>
      <c r="X315" s="144"/>
      <c r="Y315" s="144"/>
      <c r="Z315" s="144"/>
      <c r="AA315" s="144"/>
      <c r="AB315" s="144"/>
      <c r="AC315" s="144"/>
      <c r="AD315" s="144"/>
      <c r="AE315" s="144"/>
    </row>
    <row r="316" ht="15.75" customHeight="1">
      <c r="A316" s="90"/>
      <c r="B316" s="90"/>
      <c r="C316" s="90"/>
      <c r="D316" s="91"/>
      <c r="E316" s="90"/>
      <c r="F316" s="90"/>
      <c r="G316" s="90"/>
      <c r="H316" s="90"/>
      <c r="I316" s="90"/>
      <c r="J316" s="92"/>
      <c r="K316" s="92"/>
      <c r="L316" s="92"/>
      <c r="M316" s="90"/>
      <c r="N316" s="90"/>
      <c r="O316" s="93"/>
      <c r="P316" s="90"/>
      <c r="Q316" s="90"/>
      <c r="R316" s="144"/>
      <c r="S316" s="144"/>
      <c r="T316" s="144"/>
      <c r="U316" s="144"/>
      <c r="V316" s="144"/>
      <c r="W316" s="144"/>
      <c r="X316" s="144"/>
      <c r="Y316" s="144"/>
      <c r="Z316" s="144"/>
      <c r="AA316" s="144"/>
      <c r="AB316" s="144"/>
      <c r="AC316" s="144"/>
      <c r="AD316" s="144"/>
      <c r="AE316" s="144"/>
    </row>
    <row r="317" ht="15.75" customHeight="1">
      <c r="A317" s="90"/>
      <c r="B317" s="90"/>
      <c r="C317" s="90"/>
      <c r="D317" s="91"/>
      <c r="E317" s="90"/>
      <c r="F317" s="90"/>
      <c r="G317" s="90"/>
      <c r="H317" s="90"/>
      <c r="I317" s="90"/>
      <c r="J317" s="92"/>
      <c r="K317" s="92"/>
      <c r="L317" s="92"/>
      <c r="M317" s="90"/>
      <c r="N317" s="90"/>
      <c r="O317" s="93"/>
      <c r="P317" s="90"/>
      <c r="Q317" s="90"/>
      <c r="R317" s="144"/>
      <c r="S317" s="144"/>
      <c r="T317" s="144"/>
      <c r="U317" s="144"/>
      <c r="V317" s="144"/>
      <c r="W317" s="144"/>
      <c r="X317" s="144"/>
      <c r="Y317" s="144"/>
      <c r="Z317" s="144"/>
      <c r="AA317" s="144"/>
      <c r="AB317" s="144"/>
      <c r="AC317" s="144"/>
      <c r="AD317" s="144"/>
      <c r="AE317" s="144"/>
    </row>
    <row r="318" ht="15.75" customHeight="1">
      <c r="A318" s="90"/>
      <c r="B318" s="90"/>
      <c r="C318" s="90"/>
      <c r="D318" s="91"/>
      <c r="E318" s="90"/>
      <c r="F318" s="90"/>
      <c r="G318" s="90"/>
      <c r="H318" s="90"/>
      <c r="I318" s="90"/>
      <c r="J318" s="92"/>
      <c r="K318" s="92"/>
      <c r="L318" s="92"/>
      <c r="M318" s="90"/>
      <c r="N318" s="90"/>
      <c r="O318" s="93"/>
      <c r="P318" s="90"/>
      <c r="Q318" s="90"/>
      <c r="R318" s="144"/>
      <c r="S318" s="144"/>
      <c r="T318" s="144"/>
      <c r="U318" s="144"/>
      <c r="V318" s="144"/>
      <c r="W318" s="144"/>
      <c r="X318" s="144"/>
      <c r="Y318" s="144"/>
      <c r="Z318" s="144"/>
      <c r="AA318" s="144"/>
      <c r="AB318" s="144"/>
      <c r="AC318" s="144"/>
      <c r="AD318" s="144"/>
      <c r="AE318" s="144"/>
    </row>
    <row r="319" ht="15.75" customHeight="1">
      <c r="A319" s="90"/>
      <c r="B319" s="90"/>
      <c r="C319" s="90"/>
      <c r="D319" s="91"/>
      <c r="E319" s="90"/>
      <c r="F319" s="90"/>
      <c r="G319" s="90"/>
      <c r="H319" s="90"/>
      <c r="I319" s="90"/>
      <c r="J319" s="92"/>
      <c r="K319" s="92"/>
      <c r="L319" s="92"/>
      <c r="M319" s="90"/>
      <c r="N319" s="90"/>
      <c r="O319" s="93"/>
      <c r="P319" s="90"/>
      <c r="Q319" s="90"/>
      <c r="R319" s="144"/>
      <c r="S319" s="144"/>
      <c r="T319" s="144"/>
      <c r="U319" s="144"/>
      <c r="V319" s="144"/>
      <c r="W319" s="144"/>
      <c r="X319" s="144"/>
      <c r="Y319" s="144"/>
      <c r="Z319" s="144"/>
      <c r="AA319" s="144"/>
      <c r="AB319" s="144"/>
      <c r="AC319" s="144"/>
      <c r="AD319" s="144"/>
      <c r="AE319" s="144"/>
    </row>
    <row r="320" ht="15.75" customHeight="1">
      <c r="A320" s="90"/>
      <c r="B320" s="90"/>
      <c r="C320" s="90"/>
      <c r="D320" s="91"/>
      <c r="E320" s="90"/>
      <c r="F320" s="90"/>
      <c r="G320" s="90"/>
      <c r="H320" s="90"/>
      <c r="I320" s="90"/>
      <c r="J320" s="92"/>
      <c r="K320" s="92"/>
      <c r="L320" s="92"/>
      <c r="M320" s="90"/>
      <c r="N320" s="90"/>
      <c r="O320" s="93"/>
      <c r="P320" s="90"/>
      <c r="Q320" s="90"/>
      <c r="R320" s="144"/>
      <c r="S320" s="144"/>
      <c r="T320" s="144"/>
      <c r="U320" s="144"/>
      <c r="V320" s="144"/>
      <c r="W320" s="144"/>
      <c r="X320" s="144"/>
      <c r="Y320" s="144"/>
      <c r="Z320" s="144"/>
      <c r="AA320" s="144"/>
      <c r="AB320" s="144"/>
      <c r="AC320" s="144"/>
      <c r="AD320" s="144"/>
      <c r="AE320" s="144"/>
    </row>
    <row r="321" ht="15.75" customHeight="1">
      <c r="A321" s="90"/>
      <c r="B321" s="90"/>
      <c r="C321" s="90"/>
      <c r="D321" s="91"/>
      <c r="E321" s="90"/>
      <c r="F321" s="90"/>
      <c r="G321" s="90"/>
      <c r="H321" s="90"/>
      <c r="I321" s="90"/>
      <c r="J321" s="92"/>
      <c r="K321" s="92"/>
      <c r="L321" s="92"/>
      <c r="M321" s="90"/>
      <c r="N321" s="90"/>
      <c r="O321" s="93"/>
      <c r="P321" s="90"/>
      <c r="Q321" s="90"/>
      <c r="R321" s="144"/>
      <c r="S321" s="144"/>
      <c r="T321" s="144"/>
      <c r="U321" s="144"/>
      <c r="V321" s="144"/>
      <c r="W321" s="144"/>
      <c r="X321" s="144"/>
      <c r="Y321" s="144"/>
      <c r="Z321" s="144"/>
      <c r="AA321" s="144"/>
      <c r="AB321" s="144"/>
      <c r="AC321" s="144"/>
      <c r="AD321" s="144"/>
      <c r="AE321" s="144"/>
    </row>
    <row r="322" ht="15.75" customHeight="1">
      <c r="A322" s="90"/>
      <c r="B322" s="90"/>
      <c r="C322" s="90"/>
      <c r="D322" s="91"/>
      <c r="E322" s="90"/>
      <c r="F322" s="90"/>
      <c r="G322" s="90"/>
      <c r="H322" s="90"/>
      <c r="I322" s="90"/>
      <c r="J322" s="92"/>
      <c r="K322" s="92"/>
      <c r="L322" s="92"/>
      <c r="M322" s="90"/>
      <c r="N322" s="90"/>
      <c r="O322" s="93"/>
      <c r="P322" s="90"/>
      <c r="Q322" s="90"/>
      <c r="R322" s="144"/>
      <c r="S322" s="144"/>
      <c r="T322" s="144"/>
      <c r="U322" s="144"/>
      <c r="V322" s="144"/>
      <c r="W322" s="144"/>
      <c r="X322" s="144"/>
      <c r="Y322" s="144"/>
      <c r="Z322" s="144"/>
      <c r="AA322" s="144"/>
      <c r="AB322" s="144"/>
      <c r="AC322" s="144"/>
      <c r="AD322" s="144"/>
      <c r="AE322" s="144"/>
    </row>
    <row r="323" ht="15.75" customHeight="1">
      <c r="A323" s="90"/>
      <c r="B323" s="90"/>
      <c r="C323" s="90"/>
      <c r="D323" s="91"/>
      <c r="E323" s="90"/>
      <c r="F323" s="90"/>
      <c r="G323" s="90"/>
      <c r="H323" s="90"/>
      <c r="I323" s="90"/>
      <c r="J323" s="92"/>
      <c r="K323" s="92"/>
      <c r="L323" s="92"/>
      <c r="M323" s="90"/>
      <c r="N323" s="90"/>
      <c r="O323" s="93"/>
      <c r="P323" s="90"/>
      <c r="Q323" s="90"/>
      <c r="R323" s="144"/>
      <c r="S323" s="144"/>
      <c r="T323" s="144"/>
      <c r="U323" s="144"/>
      <c r="V323" s="144"/>
      <c r="W323" s="144"/>
      <c r="X323" s="144"/>
      <c r="Y323" s="144"/>
      <c r="Z323" s="144"/>
      <c r="AA323" s="144"/>
      <c r="AB323" s="144"/>
      <c r="AC323" s="144"/>
      <c r="AD323" s="144"/>
      <c r="AE323" s="144"/>
    </row>
    <row r="324" ht="15.75" customHeight="1">
      <c r="A324" s="90"/>
      <c r="B324" s="90"/>
      <c r="C324" s="90"/>
      <c r="D324" s="91"/>
      <c r="E324" s="90"/>
      <c r="F324" s="90"/>
      <c r="G324" s="90"/>
      <c r="H324" s="90"/>
      <c r="I324" s="90"/>
      <c r="J324" s="92"/>
      <c r="K324" s="92"/>
      <c r="L324" s="92"/>
      <c r="M324" s="90"/>
      <c r="N324" s="90"/>
      <c r="O324" s="93"/>
      <c r="P324" s="90"/>
      <c r="Q324" s="90"/>
      <c r="R324" s="144"/>
      <c r="S324" s="144"/>
      <c r="T324" s="144"/>
      <c r="U324" s="144"/>
      <c r="V324" s="144"/>
      <c r="W324" s="144"/>
      <c r="X324" s="144"/>
      <c r="Y324" s="144"/>
      <c r="Z324" s="144"/>
      <c r="AA324" s="144"/>
      <c r="AB324" s="144"/>
      <c r="AC324" s="144"/>
      <c r="AD324" s="144"/>
      <c r="AE324" s="144"/>
    </row>
    <row r="325" ht="15.75" customHeight="1">
      <c r="A325" s="90"/>
      <c r="B325" s="90"/>
      <c r="C325" s="90"/>
      <c r="D325" s="91"/>
      <c r="E325" s="90"/>
      <c r="F325" s="90"/>
      <c r="G325" s="90"/>
      <c r="H325" s="90"/>
      <c r="I325" s="90"/>
      <c r="J325" s="92"/>
      <c r="K325" s="92"/>
      <c r="L325" s="92"/>
      <c r="M325" s="90"/>
      <c r="N325" s="90"/>
      <c r="O325" s="93"/>
      <c r="P325" s="90"/>
      <c r="Q325" s="90"/>
      <c r="R325" s="144"/>
      <c r="S325" s="144"/>
      <c r="T325" s="144"/>
      <c r="U325" s="144"/>
      <c r="V325" s="144"/>
      <c r="W325" s="144"/>
      <c r="X325" s="144"/>
      <c r="Y325" s="144"/>
      <c r="Z325" s="144"/>
      <c r="AA325" s="144"/>
      <c r="AB325" s="144"/>
      <c r="AC325" s="144"/>
      <c r="AD325" s="144"/>
      <c r="AE325" s="144"/>
    </row>
    <row r="326" ht="15.75" customHeight="1">
      <c r="A326" s="90"/>
      <c r="B326" s="90"/>
      <c r="C326" s="90"/>
      <c r="D326" s="91"/>
      <c r="E326" s="90"/>
      <c r="F326" s="90"/>
      <c r="G326" s="90"/>
      <c r="H326" s="90"/>
      <c r="I326" s="90"/>
      <c r="J326" s="92"/>
      <c r="K326" s="92"/>
      <c r="L326" s="92"/>
      <c r="M326" s="90"/>
      <c r="N326" s="90"/>
      <c r="O326" s="93"/>
      <c r="P326" s="90"/>
      <c r="Q326" s="90"/>
      <c r="R326" s="144"/>
      <c r="S326" s="144"/>
      <c r="T326" s="144"/>
      <c r="U326" s="144"/>
      <c r="V326" s="144"/>
      <c r="W326" s="144"/>
      <c r="X326" s="144"/>
      <c r="Y326" s="144"/>
      <c r="Z326" s="144"/>
      <c r="AA326" s="144"/>
      <c r="AB326" s="144"/>
      <c r="AC326" s="144"/>
      <c r="AD326" s="144"/>
      <c r="AE326" s="144"/>
    </row>
    <row r="327" ht="15.75" customHeight="1">
      <c r="A327" s="90"/>
      <c r="B327" s="90"/>
      <c r="C327" s="90"/>
      <c r="D327" s="91"/>
      <c r="E327" s="90"/>
      <c r="F327" s="90"/>
      <c r="G327" s="90"/>
      <c r="H327" s="90"/>
      <c r="I327" s="90"/>
      <c r="J327" s="92"/>
      <c r="K327" s="92"/>
      <c r="L327" s="92"/>
      <c r="M327" s="90"/>
      <c r="N327" s="90"/>
      <c r="O327" s="93"/>
      <c r="P327" s="90"/>
      <c r="Q327" s="90"/>
      <c r="R327" s="144"/>
      <c r="S327" s="144"/>
      <c r="T327" s="144"/>
      <c r="U327" s="144"/>
      <c r="V327" s="144"/>
      <c r="W327" s="144"/>
      <c r="X327" s="144"/>
      <c r="Y327" s="144"/>
      <c r="Z327" s="144"/>
      <c r="AA327" s="144"/>
      <c r="AB327" s="144"/>
      <c r="AC327" s="144"/>
      <c r="AD327" s="144"/>
      <c r="AE327" s="144"/>
    </row>
    <row r="328" ht="15.75" customHeight="1">
      <c r="A328" s="90"/>
      <c r="B328" s="90"/>
      <c r="C328" s="90"/>
      <c r="D328" s="91"/>
      <c r="E328" s="90"/>
      <c r="F328" s="90"/>
      <c r="G328" s="90"/>
      <c r="H328" s="90"/>
      <c r="I328" s="90"/>
      <c r="J328" s="92"/>
      <c r="K328" s="92"/>
      <c r="L328" s="92"/>
      <c r="M328" s="90"/>
      <c r="N328" s="90"/>
      <c r="O328" s="93"/>
      <c r="P328" s="90"/>
      <c r="Q328" s="90"/>
      <c r="R328" s="144"/>
      <c r="S328" s="144"/>
      <c r="T328" s="144"/>
      <c r="U328" s="144"/>
      <c r="V328" s="144"/>
      <c r="W328" s="144"/>
      <c r="X328" s="144"/>
      <c r="Y328" s="144"/>
      <c r="Z328" s="144"/>
      <c r="AA328" s="144"/>
      <c r="AB328" s="144"/>
      <c r="AC328" s="144"/>
      <c r="AD328" s="144"/>
      <c r="AE328" s="144"/>
    </row>
    <row r="329" ht="15.75" customHeight="1">
      <c r="A329" s="90"/>
      <c r="B329" s="90"/>
      <c r="C329" s="90"/>
      <c r="D329" s="91"/>
      <c r="E329" s="90"/>
      <c r="F329" s="90"/>
      <c r="G329" s="90"/>
      <c r="H329" s="90"/>
      <c r="I329" s="90"/>
      <c r="J329" s="92"/>
      <c r="K329" s="92"/>
      <c r="L329" s="92"/>
      <c r="M329" s="90"/>
      <c r="N329" s="90"/>
      <c r="O329" s="93"/>
      <c r="P329" s="90"/>
      <c r="Q329" s="90"/>
      <c r="R329" s="144"/>
      <c r="S329" s="144"/>
      <c r="T329" s="144"/>
      <c r="U329" s="144"/>
      <c r="V329" s="144"/>
      <c r="W329" s="144"/>
      <c r="X329" s="144"/>
      <c r="Y329" s="144"/>
      <c r="Z329" s="144"/>
      <c r="AA329" s="144"/>
      <c r="AB329" s="144"/>
      <c r="AC329" s="144"/>
      <c r="AD329" s="144"/>
      <c r="AE329" s="144"/>
    </row>
    <row r="330" ht="15.75" customHeight="1">
      <c r="A330" s="90"/>
      <c r="B330" s="90"/>
      <c r="C330" s="90"/>
      <c r="D330" s="91"/>
      <c r="E330" s="90"/>
      <c r="F330" s="90"/>
      <c r="G330" s="90"/>
      <c r="H330" s="90"/>
      <c r="I330" s="90"/>
      <c r="J330" s="92"/>
      <c r="K330" s="92"/>
      <c r="L330" s="92"/>
      <c r="M330" s="90"/>
      <c r="N330" s="90"/>
      <c r="O330" s="93"/>
      <c r="P330" s="90"/>
      <c r="Q330" s="90"/>
      <c r="R330" s="144"/>
      <c r="S330" s="144"/>
      <c r="T330" s="144"/>
      <c r="U330" s="144"/>
      <c r="V330" s="144"/>
      <c r="W330" s="144"/>
      <c r="X330" s="144"/>
      <c r="Y330" s="144"/>
      <c r="Z330" s="144"/>
      <c r="AA330" s="144"/>
      <c r="AB330" s="144"/>
      <c r="AC330" s="144"/>
      <c r="AD330" s="144"/>
      <c r="AE330" s="144"/>
    </row>
    <row r="331" ht="15.75" customHeight="1">
      <c r="A331" s="90"/>
      <c r="B331" s="90"/>
      <c r="C331" s="90"/>
      <c r="D331" s="91"/>
      <c r="E331" s="90"/>
      <c r="F331" s="90"/>
      <c r="G331" s="90"/>
      <c r="H331" s="90"/>
      <c r="I331" s="90"/>
      <c r="J331" s="92"/>
      <c r="K331" s="92"/>
      <c r="L331" s="92"/>
      <c r="M331" s="90"/>
      <c r="N331" s="90"/>
      <c r="O331" s="93"/>
      <c r="P331" s="90"/>
      <c r="Q331" s="90"/>
      <c r="R331" s="144"/>
      <c r="S331" s="144"/>
      <c r="T331" s="144"/>
      <c r="U331" s="144"/>
      <c r="V331" s="144"/>
      <c r="W331" s="144"/>
      <c r="X331" s="144"/>
      <c r="Y331" s="144"/>
      <c r="Z331" s="144"/>
      <c r="AA331" s="144"/>
      <c r="AB331" s="144"/>
      <c r="AC331" s="144"/>
      <c r="AD331" s="144"/>
      <c r="AE331" s="144"/>
    </row>
    <row r="332" ht="15.75" customHeight="1">
      <c r="A332" s="90"/>
      <c r="B332" s="90"/>
      <c r="C332" s="90"/>
      <c r="D332" s="91"/>
      <c r="E332" s="90"/>
      <c r="F332" s="90"/>
      <c r="G332" s="90"/>
      <c r="H332" s="90"/>
      <c r="I332" s="90"/>
      <c r="J332" s="92"/>
      <c r="K332" s="92"/>
      <c r="L332" s="92"/>
      <c r="M332" s="90"/>
      <c r="N332" s="90"/>
      <c r="O332" s="93"/>
      <c r="P332" s="90"/>
      <c r="Q332" s="90"/>
      <c r="R332" s="144"/>
      <c r="S332" s="144"/>
      <c r="T332" s="144"/>
      <c r="U332" s="144"/>
      <c r="V332" s="144"/>
      <c r="W332" s="144"/>
      <c r="X332" s="144"/>
      <c r="Y332" s="144"/>
      <c r="Z332" s="144"/>
      <c r="AA332" s="144"/>
      <c r="AB332" s="144"/>
      <c r="AC332" s="144"/>
      <c r="AD332" s="144"/>
      <c r="AE332" s="144"/>
    </row>
    <row r="333" ht="15.75" customHeight="1">
      <c r="A333" s="90"/>
      <c r="B333" s="90"/>
      <c r="C333" s="90"/>
      <c r="D333" s="91"/>
      <c r="E333" s="90"/>
      <c r="F333" s="90"/>
      <c r="G333" s="90"/>
      <c r="H333" s="90"/>
      <c r="I333" s="90"/>
      <c r="J333" s="92"/>
      <c r="K333" s="92"/>
      <c r="L333" s="92"/>
      <c r="M333" s="90"/>
      <c r="N333" s="90"/>
      <c r="O333" s="93"/>
      <c r="P333" s="90"/>
      <c r="Q333" s="90"/>
      <c r="R333" s="144"/>
      <c r="S333" s="144"/>
      <c r="T333" s="144"/>
      <c r="U333" s="144"/>
      <c r="V333" s="144"/>
      <c r="W333" s="144"/>
      <c r="X333" s="144"/>
      <c r="Y333" s="144"/>
      <c r="Z333" s="144"/>
      <c r="AA333" s="144"/>
      <c r="AB333" s="144"/>
      <c r="AC333" s="144"/>
      <c r="AD333" s="144"/>
      <c r="AE333" s="144"/>
    </row>
    <row r="334" ht="15.75" customHeight="1">
      <c r="A334" s="90"/>
      <c r="B334" s="90"/>
      <c r="C334" s="90"/>
      <c r="D334" s="91"/>
      <c r="E334" s="90"/>
      <c r="F334" s="90"/>
      <c r="G334" s="90"/>
      <c r="H334" s="90"/>
      <c r="I334" s="90"/>
      <c r="J334" s="92"/>
      <c r="K334" s="92"/>
      <c r="L334" s="92"/>
      <c r="M334" s="90"/>
      <c r="N334" s="90"/>
      <c r="O334" s="93"/>
      <c r="P334" s="90"/>
      <c r="Q334" s="90"/>
      <c r="R334" s="144"/>
      <c r="S334" s="144"/>
      <c r="T334" s="144"/>
      <c r="U334" s="144"/>
      <c r="V334" s="144"/>
      <c r="W334" s="144"/>
      <c r="X334" s="144"/>
      <c r="Y334" s="144"/>
      <c r="Z334" s="144"/>
      <c r="AA334" s="144"/>
      <c r="AB334" s="144"/>
      <c r="AC334" s="144"/>
      <c r="AD334" s="144"/>
      <c r="AE334" s="144"/>
    </row>
    <row r="335" ht="15.75" customHeight="1">
      <c r="A335" s="90"/>
      <c r="B335" s="90"/>
      <c r="C335" s="90"/>
      <c r="D335" s="91"/>
      <c r="E335" s="90"/>
      <c r="F335" s="90"/>
      <c r="G335" s="90"/>
      <c r="H335" s="90"/>
      <c r="I335" s="90"/>
      <c r="J335" s="92"/>
      <c r="K335" s="92"/>
      <c r="L335" s="92"/>
      <c r="M335" s="90"/>
      <c r="N335" s="90"/>
      <c r="O335" s="93"/>
      <c r="P335" s="90"/>
      <c r="Q335" s="90"/>
      <c r="R335" s="144"/>
      <c r="S335" s="144"/>
      <c r="T335" s="144"/>
      <c r="U335" s="144"/>
      <c r="V335" s="144"/>
      <c r="W335" s="144"/>
      <c r="X335" s="144"/>
      <c r="Y335" s="144"/>
      <c r="Z335" s="144"/>
      <c r="AA335" s="144"/>
      <c r="AB335" s="144"/>
      <c r="AC335" s="144"/>
      <c r="AD335" s="144"/>
      <c r="AE335" s="144"/>
    </row>
    <row r="336" ht="15.75" customHeight="1">
      <c r="A336" s="90"/>
      <c r="B336" s="90"/>
      <c r="C336" s="90"/>
      <c r="D336" s="91"/>
      <c r="E336" s="90"/>
      <c r="F336" s="90"/>
      <c r="G336" s="90"/>
      <c r="H336" s="90"/>
      <c r="I336" s="90"/>
      <c r="J336" s="92"/>
      <c r="K336" s="92"/>
      <c r="L336" s="92"/>
      <c r="M336" s="90"/>
      <c r="N336" s="90"/>
      <c r="O336" s="93"/>
      <c r="P336" s="90"/>
      <c r="Q336" s="90"/>
      <c r="R336" s="144"/>
      <c r="S336" s="144"/>
      <c r="T336" s="144"/>
      <c r="U336" s="144"/>
      <c r="V336" s="144"/>
      <c r="W336" s="144"/>
      <c r="X336" s="144"/>
      <c r="Y336" s="144"/>
      <c r="Z336" s="144"/>
      <c r="AA336" s="144"/>
      <c r="AB336" s="144"/>
      <c r="AC336" s="144"/>
      <c r="AD336" s="144"/>
      <c r="AE336" s="144"/>
    </row>
    <row r="337" ht="15.75" customHeight="1">
      <c r="A337" s="90"/>
      <c r="B337" s="90"/>
      <c r="C337" s="90"/>
      <c r="D337" s="91"/>
      <c r="E337" s="90"/>
      <c r="F337" s="90"/>
      <c r="G337" s="90"/>
      <c r="H337" s="90"/>
      <c r="I337" s="90"/>
      <c r="J337" s="92"/>
      <c r="K337" s="92"/>
      <c r="L337" s="92"/>
      <c r="M337" s="90"/>
      <c r="N337" s="90"/>
      <c r="O337" s="93"/>
      <c r="P337" s="90"/>
      <c r="Q337" s="90"/>
      <c r="R337" s="144"/>
      <c r="S337" s="144"/>
      <c r="T337" s="144"/>
      <c r="U337" s="144"/>
      <c r="V337" s="144"/>
      <c r="W337" s="144"/>
      <c r="X337" s="144"/>
      <c r="Y337" s="144"/>
      <c r="Z337" s="144"/>
      <c r="AA337" s="144"/>
      <c r="AB337" s="144"/>
      <c r="AC337" s="144"/>
      <c r="AD337" s="144"/>
      <c r="AE337" s="144"/>
    </row>
    <row r="338" ht="15.75" customHeight="1">
      <c r="A338" s="90"/>
      <c r="B338" s="90"/>
      <c r="C338" s="90"/>
      <c r="D338" s="91"/>
      <c r="E338" s="90"/>
      <c r="F338" s="90"/>
      <c r="G338" s="90"/>
      <c r="H338" s="90"/>
      <c r="I338" s="90"/>
      <c r="J338" s="92"/>
      <c r="K338" s="92"/>
      <c r="L338" s="92"/>
      <c r="M338" s="90"/>
      <c r="N338" s="90"/>
      <c r="O338" s="93"/>
      <c r="P338" s="90"/>
      <c r="Q338" s="90"/>
      <c r="R338" s="144"/>
      <c r="S338" s="144"/>
      <c r="T338" s="144"/>
      <c r="U338" s="144"/>
      <c r="V338" s="144"/>
      <c r="W338" s="144"/>
      <c r="X338" s="144"/>
      <c r="Y338" s="144"/>
      <c r="Z338" s="144"/>
      <c r="AA338" s="144"/>
      <c r="AB338" s="144"/>
      <c r="AC338" s="144"/>
      <c r="AD338" s="144"/>
      <c r="AE338" s="144"/>
    </row>
    <row r="339" ht="15.75" customHeight="1">
      <c r="A339" s="90"/>
      <c r="B339" s="90"/>
      <c r="C339" s="90"/>
      <c r="D339" s="91"/>
      <c r="E339" s="90"/>
      <c r="F339" s="90"/>
      <c r="G339" s="90"/>
      <c r="H339" s="90"/>
      <c r="I339" s="90"/>
      <c r="J339" s="92"/>
      <c r="K339" s="92"/>
      <c r="L339" s="92"/>
      <c r="M339" s="90"/>
      <c r="N339" s="90"/>
      <c r="O339" s="93"/>
      <c r="P339" s="90"/>
      <c r="Q339" s="90"/>
      <c r="R339" s="144"/>
      <c r="S339" s="144"/>
      <c r="T339" s="144"/>
      <c r="U339" s="144"/>
      <c r="V339" s="144"/>
      <c r="W339" s="144"/>
      <c r="X339" s="144"/>
      <c r="Y339" s="144"/>
      <c r="Z339" s="144"/>
      <c r="AA339" s="144"/>
      <c r="AB339" s="144"/>
      <c r="AC339" s="144"/>
      <c r="AD339" s="144"/>
      <c r="AE339" s="144"/>
    </row>
    <row r="340" ht="15.75" customHeight="1">
      <c r="A340" s="90"/>
      <c r="B340" s="90"/>
      <c r="C340" s="90"/>
      <c r="D340" s="91"/>
      <c r="E340" s="90"/>
      <c r="F340" s="90"/>
      <c r="G340" s="90"/>
      <c r="H340" s="90"/>
      <c r="I340" s="90"/>
      <c r="J340" s="92"/>
      <c r="K340" s="92"/>
      <c r="L340" s="92"/>
      <c r="M340" s="90"/>
      <c r="N340" s="90"/>
      <c r="O340" s="93"/>
      <c r="P340" s="90"/>
      <c r="Q340" s="90"/>
      <c r="R340" s="144"/>
      <c r="S340" s="144"/>
      <c r="T340" s="144"/>
      <c r="U340" s="144"/>
      <c r="V340" s="144"/>
      <c r="W340" s="144"/>
      <c r="X340" s="144"/>
      <c r="Y340" s="144"/>
      <c r="Z340" s="144"/>
      <c r="AA340" s="144"/>
      <c r="AB340" s="144"/>
      <c r="AC340" s="144"/>
      <c r="AD340" s="144"/>
      <c r="AE340" s="144"/>
    </row>
    <row r="341" ht="15.75" customHeight="1">
      <c r="A341" s="90"/>
      <c r="B341" s="90"/>
      <c r="C341" s="90"/>
      <c r="D341" s="91"/>
      <c r="E341" s="90"/>
      <c r="F341" s="90"/>
      <c r="G341" s="90"/>
      <c r="H341" s="90"/>
      <c r="I341" s="90"/>
      <c r="J341" s="92"/>
      <c r="K341" s="92"/>
      <c r="L341" s="92"/>
      <c r="M341" s="90"/>
      <c r="N341" s="90"/>
      <c r="O341" s="93"/>
      <c r="P341" s="90"/>
      <c r="Q341" s="90"/>
      <c r="R341" s="144"/>
      <c r="S341" s="144"/>
      <c r="T341" s="144"/>
      <c r="U341" s="144"/>
      <c r="V341" s="144"/>
      <c r="W341" s="144"/>
      <c r="X341" s="144"/>
      <c r="Y341" s="144"/>
      <c r="Z341" s="144"/>
      <c r="AA341" s="144"/>
      <c r="AB341" s="144"/>
      <c r="AC341" s="144"/>
      <c r="AD341" s="144"/>
      <c r="AE341" s="144"/>
    </row>
    <row r="342" ht="15.75" customHeight="1">
      <c r="A342" s="90"/>
      <c r="B342" s="90"/>
      <c r="C342" s="90"/>
      <c r="D342" s="91"/>
      <c r="E342" s="90"/>
      <c r="F342" s="90"/>
      <c r="G342" s="90"/>
      <c r="H342" s="90"/>
      <c r="I342" s="90"/>
      <c r="J342" s="92"/>
      <c r="K342" s="92"/>
      <c r="L342" s="92"/>
      <c r="M342" s="90"/>
      <c r="N342" s="90"/>
      <c r="O342" s="93"/>
      <c r="P342" s="90"/>
      <c r="Q342" s="90"/>
      <c r="R342" s="144"/>
      <c r="S342" s="144"/>
      <c r="T342" s="144"/>
      <c r="U342" s="144"/>
      <c r="V342" s="144"/>
      <c r="W342" s="144"/>
      <c r="X342" s="144"/>
      <c r="Y342" s="144"/>
      <c r="Z342" s="144"/>
      <c r="AA342" s="144"/>
      <c r="AB342" s="144"/>
      <c r="AC342" s="144"/>
      <c r="AD342" s="144"/>
      <c r="AE342" s="144"/>
    </row>
    <row r="343" ht="15.75" customHeight="1">
      <c r="A343" s="90"/>
      <c r="B343" s="90"/>
      <c r="C343" s="90"/>
      <c r="D343" s="91"/>
      <c r="E343" s="90"/>
      <c r="F343" s="90"/>
      <c r="G343" s="90"/>
      <c r="H343" s="90"/>
      <c r="I343" s="90"/>
      <c r="J343" s="92"/>
      <c r="K343" s="92"/>
      <c r="L343" s="92"/>
      <c r="M343" s="90"/>
      <c r="N343" s="90"/>
      <c r="O343" s="93"/>
      <c r="P343" s="90"/>
      <c r="Q343" s="90"/>
      <c r="R343" s="144"/>
      <c r="S343" s="144"/>
      <c r="T343" s="144"/>
      <c r="U343" s="144"/>
      <c r="V343" s="144"/>
      <c r="W343" s="144"/>
      <c r="X343" s="144"/>
      <c r="Y343" s="144"/>
      <c r="Z343" s="144"/>
      <c r="AA343" s="144"/>
      <c r="AB343" s="144"/>
      <c r="AC343" s="144"/>
      <c r="AD343" s="144"/>
      <c r="AE343" s="144"/>
    </row>
    <row r="344" ht="15.75" customHeight="1">
      <c r="A344" s="90"/>
      <c r="B344" s="90"/>
      <c r="C344" s="90"/>
      <c r="D344" s="91"/>
      <c r="E344" s="90"/>
      <c r="F344" s="90"/>
      <c r="G344" s="90"/>
      <c r="H344" s="90"/>
      <c r="I344" s="90"/>
      <c r="J344" s="92"/>
      <c r="K344" s="92"/>
      <c r="L344" s="92"/>
      <c r="M344" s="90"/>
      <c r="N344" s="90"/>
      <c r="O344" s="93"/>
      <c r="P344" s="90"/>
      <c r="Q344" s="90"/>
      <c r="R344" s="144"/>
      <c r="S344" s="144"/>
      <c r="T344" s="144"/>
      <c r="U344" s="144"/>
      <c r="V344" s="144"/>
      <c r="W344" s="144"/>
      <c r="X344" s="144"/>
      <c r="Y344" s="144"/>
      <c r="Z344" s="144"/>
      <c r="AA344" s="144"/>
      <c r="AB344" s="144"/>
      <c r="AC344" s="144"/>
      <c r="AD344" s="144"/>
      <c r="AE344" s="144"/>
    </row>
    <row r="345" ht="15.75" customHeight="1">
      <c r="A345" s="90"/>
      <c r="B345" s="90"/>
      <c r="C345" s="90"/>
      <c r="D345" s="91"/>
      <c r="E345" s="90"/>
      <c r="F345" s="90"/>
      <c r="G345" s="90"/>
      <c r="H345" s="90"/>
      <c r="I345" s="90"/>
      <c r="J345" s="92"/>
      <c r="K345" s="92"/>
      <c r="L345" s="92"/>
      <c r="M345" s="90"/>
      <c r="N345" s="90"/>
      <c r="O345" s="93"/>
      <c r="P345" s="90"/>
      <c r="Q345" s="90"/>
      <c r="R345" s="144"/>
      <c r="S345" s="144"/>
      <c r="T345" s="144"/>
      <c r="U345" s="144"/>
      <c r="V345" s="144"/>
      <c r="W345" s="144"/>
      <c r="X345" s="144"/>
      <c r="Y345" s="144"/>
      <c r="Z345" s="144"/>
      <c r="AA345" s="144"/>
      <c r="AB345" s="144"/>
      <c r="AC345" s="144"/>
      <c r="AD345" s="144"/>
      <c r="AE345" s="144"/>
    </row>
    <row r="346" ht="15.75" customHeight="1">
      <c r="A346" s="90"/>
      <c r="B346" s="90"/>
      <c r="C346" s="90"/>
      <c r="D346" s="91"/>
      <c r="E346" s="90"/>
      <c r="F346" s="90"/>
      <c r="G346" s="90"/>
      <c r="H346" s="90"/>
      <c r="I346" s="90"/>
      <c r="J346" s="92"/>
      <c r="K346" s="92"/>
      <c r="L346" s="92"/>
      <c r="M346" s="90"/>
      <c r="N346" s="90"/>
      <c r="O346" s="93"/>
      <c r="P346" s="90"/>
      <c r="Q346" s="90"/>
      <c r="R346" s="144"/>
      <c r="S346" s="144"/>
      <c r="T346" s="144"/>
      <c r="U346" s="144"/>
      <c r="V346" s="144"/>
      <c r="W346" s="144"/>
      <c r="X346" s="144"/>
      <c r="Y346" s="144"/>
      <c r="Z346" s="144"/>
      <c r="AA346" s="144"/>
      <c r="AB346" s="144"/>
      <c r="AC346" s="144"/>
      <c r="AD346" s="144"/>
      <c r="AE346" s="144"/>
    </row>
    <row r="347" ht="15.75" customHeight="1">
      <c r="A347" s="90"/>
      <c r="B347" s="90"/>
      <c r="C347" s="90"/>
      <c r="D347" s="91"/>
      <c r="E347" s="90"/>
      <c r="F347" s="90"/>
      <c r="G347" s="90"/>
      <c r="H347" s="90"/>
      <c r="I347" s="90"/>
      <c r="J347" s="92"/>
      <c r="K347" s="92"/>
      <c r="L347" s="92"/>
      <c r="M347" s="90"/>
      <c r="N347" s="90"/>
      <c r="O347" s="93"/>
      <c r="P347" s="90"/>
      <c r="Q347" s="90"/>
      <c r="R347" s="144"/>
      <c r="S347" s="144"/>
      <c r="T347" s="144"/>
      <c r="U347" s="144"/>
      <c r="V347" s="144"/>
      <c r="W347" s="144"/>
      <c r="X347" s="144"/>
      <c r="Y347" s="144"/>
      <c r="Z347" s="144"/>
      <c r="AA347" s="144"/>
      <c r="AB347" s="144"/>
      <c r="AC347" s="144"/>
      <c r="AD347" s="144"/>
      <c r="AE347" s="144"/>
    </row>
    <row r="348" ht="15.75" customHeight="1">
      <c r="A348" s="90"/>
      <c r="B348" s="90"/>
      <c r="C348" s="90"/>
      <c r="D348" s="91"/>
      <c r="E348" s="90"/>
      <c r="F348" s="90"/>
      <c r="G348" s="90"/>
      <c r="H348" s="90"/>
      <c r="I348" s="90"/>
      <c r="J348" s="92"/>
      <c r="K348" s="92"/>
      <c r="L348" s="92"/>
      <c r="M348" s="90"/>
      <c r="N348" s="90"/>
      <c r="O348" s="93"/>
      <c r="P348" s="90"/>
      <c r="Q348" s="90"/>
      <c r="R348" s="144"/>
      <c r="S348" s="144"/>
      <c r="T348" s="144"/>
      <c r="U348" s="144"/>
      <c r="V348" s="144"/>
      <c r="W348" s="144"/>
      <c r="X348" s="144"/>
      <c r="Y348" s="144"/>
      <c r="Z348" s="144"/>
      <c r="AA348" s="144"/>
      <c r="AB348" s="144"/>
      <c r="AC348" s="144"/>
      <c r="AD348" s="144"/>
      <c r="AE348" s="144"/>
    </row>
    <row r="349" ht="15.75" customHeight="1">
      <c r="A349" s="90"/>
      <c r="B349" s="90"/>
      <c r="C349" s="90"/>
      <c r="D349" s="91"/>
      <c r="E349" s="90"/>
      <c r="F349" s="90"/>
      <c r="G349" s="90"/>
      <c r="H349" s="90"/>
      <c r="I349" s="90"/>
      <c r="J349" s="92"/>
      <c r="K349" s="92"/>
      <c r="L349" s="92"/>
      <c r="M349" s="90"/>
      <c r="N349" s="90"/>
      <c r="O349" s="93"/>
      <c r="P349" s="90"/>
      <c r="Q349" s="90"/>
      <c r="R349" s="144"/>
      <c r="S349" s="144"/>
      <c r="T349" s="144"/>
      <c r="U349" s="144"/>
      <c r="V349" s="144"/>
      <c r="W349" s="144"/>
      <c r="X349" s="144"/>
      <c r="Y349" s="144"/>
      <c r="Z349" s="144"/>
      <c r="AA349" s="144"/>
      <c r="AB349" s="144"/>
      <c r="AC349" s="144"/>
      <c r="AD349" s="144"/>
      <c r="AE349" s="144"/>
    </row>
    <row r="350" ht="15.75" customHeight="1">
      <c r="A350" s="90"/>
      <c r="B350" s="90"/>
      <c r="C350" s="90"/>
      <c r="D350" s="91"/>
      <c r="E350" s="90"/>
      <c r="F350" s="90"/>
      <c r="G350" s="90"/>
      <c r="H350" s="90"/>
      <c r="I350" s="90"/>
      <c r="J350" s="92"/>
      <c r="K350" s="92"/>
      <c r="L350" s="92"/>
      <c r="M350" s="90"/>
      <c r="N350" s="90"/>
      <c r="O350" s="93"/>
      <c r="P350" s="90"/>
      <c r="Q350" s="90"/>
      <c r="R350" s="144"/>
      <c r="S350" s="144"/>
      <c r="T350" s="144"/>
      <c r="U350" s="144"/>
      <c r="V350" s="144"/>
      <c r="W350" s="144"/>
      <c r="X350" s="144"/>
      <c r="Y350" s="144"/>
      <c r="Z350" s="144"/>
      <c r="AA350" s="144"/>
      <c r="AB350" s="144"/>
      <c r="AC350" s="144"/>
      <c r="AD350" s="144"/>
      <c r="AE350" s="144"/>
    </row>
    <row r="351" ht="15.75" customHeight="1">
      <c r="A351" s="90"/>
      <c r="B351" s="90"/>
      <c r="C351" s="90"/>
      <c r="D351" s="91"/>
      <c r="E351" s="90"/>
      <c r="F351" s="90"/>
      <c r="G351" s="90"/>
      <c r="H351" s="90"/>
      <c r="I351" s="90"/>
      <c r="J351" s="92"/>
      <c r="K351" s="92"/>
      <c r="L351" s="92"/>
      <c r="M351" s="90"/>
      <c r="N351" s="90"/>
      <c r="O351" s="93"/>
      <c r="P351" s="90"/>
      <c r="Q351" s="90"/>
      <c r="R351" s="144"/>
      <c r="S351" s="144"/>
      <c r="T351" s="144"/>
      <c r="U351" s="144"/>
      <c r="V351" s="144"/>
      <c r="W351" s="144"/>
      <c r="X351" s="144"/>
      <c r="Y351" s="144"/>
      <c r="Z351" s="144"/>
      <c r="AA351" s="144"/>
      <c r="AB351" s="144"/>
      <c r="AC351" s="144"/>
      <c r="AD351" s="144"/>
      <c r="AE351" s="144"/>
    </row>
    <row r="352" ht="15.75" customHeight="1">
      <c r="A352" s="90"/>
      <c r="B352" s="90"/>
      <c r="C352" s="90"/>
      <c r="D352" s="91"/>
      <c r="E352" s="90"/>
      <c r="F352" s="90"/>
      <c r="G352" s="90"/>
      <c r="H352" s="90"/>
      <c r="I352" s="90"/>
      <c r="J352" s="92"/>
      <c r="K352" s="92"/>
      <c r="L352" s="92"/>
      <c r="M352" s="90"/>
      <c r="N352" s="90"/>
      <c r="O352" s="93"/>
      <c r="P352" s="90"/>
      <c r="Q352" s="90"/>
      <c r="R352" s="144"/>
      <c r="S352" s="144"/>
      <c r="T352" s="144"/>
      <c r="U352" s="144"/>
      <c r="V352" s="144"/>
      <c r="W352" s="144"/>
      <c r="X352" s="144"/>
      <c r="Y352" s="144"/>
      <c r="Z352" s="144"/>
      <c r="AA352" s="144"/>
      <c r="AB352" s="144"/>
      <c r="AC352" s="144"/>
      <c r="AD352" s="144"/>
      <c r="AE352" s="144"/>
    </row>
    <row r="353" ht="15.75" customHeight="1">
      <c r="A353" s="90"/>
      <c r="B353" s="90"/>
      <c r="C353" s="90"/>
      <c r="D353" s="91"/>
      <c r="E353" s="90"/>
      <c r="F353" s="90"/>
      <c r="G353" s="90"/>
      <c r="H353" s="90"/>
      <c r="I353" s="90"/>
      <c r="J353" s="92"/>
      <c r="K353" s="92"/>
      <c r="L353" s="92"/>
      <c r="M353" s="90"/>
      <c r="N353" s="90"/>
      <c r="O353" s="93"/>
      <c r="P353" s="90"/>
      <c r="Q353" s="90"/>
      <c r="R353" s="144"/>
      <c r="S353" s="144"/>
      <c r="T353" s="144"/>
      <c r="U353" s="144"/>
      <c r="V353" s="144"/>
      <c r="W353" s="144"/>
      <c r="X353" s="144"/>
      <c r="Y353" s="144"/>
      <c r="Z353" s="144"/>
      <c r="AA353" s="144"/>
      <c r="AB353" s="144"/>
      <c r="AC353" s="144"/>
      <c r="AD353" s="144"/>
      <c r="AE353" s="144"/>
    </row>
    <row r="354" ht="15.75" customHeight="1">
      <c r="A354" s="90"/>
      <c r="B354" s="90"/>
      <c r="C354" s="90"/>
      <c r="D354" s="91"/>
      <c r="E354" s="90"/>
      <c r="F354" s="90"/>
      <c r="G354" s="90"/>
      <c r="H354" s="90"/>
      <c r="I354" s="90"/>
      <c r="J354" s="92"/>
      <c r="K354" s="92"/>
      <c r="L354" s="92"/>
      <c r="M354" s="90"/>
      <c r="N354" s="90"/>
      <c r="O354" s="93"/>
      <c r="P354" s="90"/>
      <c r="Q354" s="90"/>
      <c r="R354" s="144"/>
      <c r="S354" s="144"/>
      <c r="T354" s="144"/>
      <c r="U354" s="144"/>
      <c r="V354" s="144"/>
      <c r="W354" s="144"/>
      <c r="X354" s="144"/>
      <c r="Y354" s="144"/>
      <c r="Z354" s="144"/>
      <c r="AA354" s="144"/>
      <c r="AB354" s="144"/>
      <c r="AC354" s="144"/>
      <c r="AD354" s="144"/>
      <c r="AE354" s="144"/>
    </row>
    <row r="355" ht="15.75" customHeight="1">
      <c r="A355" s="90"/>
      <c r="B355" s="90"/>
      <c r="C355" s="90"/>
      <c r="D355" s="91"/>
      <c r="E355" s="90"/>
      <c r="F355" s="90"/>
      <c r="G355" s="90"/>
      <c r="H355" s="90"/>
      <c r="I355" s="90"/>
      <c r="J355" s="92"/>
      <c r="K355" s="92"/>
      <c r="L355" s="92"/>
      <c r="M355" s="90"/>
      <c r="N355" s="90"/>
      <c r="O355" s="93"/>
      <c r="P355" s="90"/>
      <c r="Q355" s="90"/>
      <c r="R355" s="144"/>
      <c r="S355" s="144"/>
      <c r="T355" s="144"/>
      <c r="U355" s="144"/>
      <c r="V355" s="144"/>
      <c r="W355" s="144"/>
      <c r="X355" s="144"/>
      <c r="Y355" s="144"/>
      <c r="Z355" s="144"/>
      <c r="AA355" s="144"/>
      <c r="AB355" s="144"/>
      <c r="AC355" s="144"/>
      <c r="AD355" s="144"/>
      <c r="AE355" s="144"/>
    </row>
    <row r="356" ht="15.75" customHeight="1">
      <c r="A356" s="90"/>
      <c r="B356" s="90"/>
      <c r="C356" s="90"/>
      <c r="D356" s="91"/>
      <c r="E356" s="90"/>
      <c r="F356" s="90"/>
      <c r="G356" s="90"/>
      <c r="H356" s="90"/>
      <c r="I356" s="90"/>
      <c r="J356" s="92"/>
      <c r="K356" s="92"/>
      <c r="L356" s="92"/>
      <c r="M356" s="90"/>
      <c r="N356" s="90"/>
      <c r="O356" s="93"/>
      <c r="P356" s="90"/>
      <c r="Q356" s="90"/>
      <c r="R356" s="144"/>
      <c r="S356" s="144"/>
      <c r="T356" s="144"/>
      <c r="U356" s="144"/>
      <c r="V356" s="144"/>
      <c r="W356" s="144"/>
      <c r="X356" s="144"/>
      <c r="Y356" s="144"/>
      <c r="Z356" s="144"/>
      <c r="AA356" s="144"/>
      <c r="AB356" s="144"/>
      <c r="AC356" s="144"/>
      <c r="AD356" s="144"/>
      <c r="AE356" s="144"/>
    </row>
    <row r="357" ht="15.75" customHeight="1">
      <c r="A357" s="90"/>
      <c r="B357" s="90"/>
      <c r="C357" s="90"/>
      <c r="D357" s="91"/>
      <c r="E357" s="90"/>
      <c r="F357" s="90"/>
      <c r="G357" s="90"/>
      <c r="H357" s="90"/>
      <c r="I357" s="90"/>
      <c r="J357" s="92"/>
      <c r="K357" s="92"/>
      <c r="L357" s="92"/>
      <c r="M357" s="90"/>
      <c r="N357" s="90"/>
      <c r="O357" s="93"/>
      <c r="P357" s="90"/>
      <c r="Q357" s="90"/>
      <c r="R357" s="144"/>
      <c r="S357" s="144"/>
      <c r="T357" s="144"/>
      <c r="U357" s="144"/>
      <c r="V357" s="144"/>
      <c r="W357" s="144"/>
      <c r="X357" s="144"/>
      <c r="Y357" s="144"/>
      <c r="Z357" s="144"/>
      <c r="AA357" s="144"/>
      <c r="AB357" s="144"/>
      <c r="AC357" s="144"/>
      <c r="AD357" s="144"/>
      <c r="AE357" s="144"/>
    </row>
    <row r="358" ht="15.75" customHeight="1">
      <c r="A358" s="90"/>
      <c r="B358" s="90"/>
      <c r="C358" s="90"/>
      <c r="D358" s="91"/>
      <c r="E358" s="90"/>
      <c r="F358" s="90"/>
      <c r="G358" s="90"/>
      <c r="H358" s="90"/>
      <c r="I358" s="90"/>
      <c r="J358" s="92"/>
      <c r="K358" s="92"/>
      <c r="L358" s="92"/>
      <c r="M358" s="90"/>
      <c r="N358" s="90"/>
      <c r="O358" s="93"/>
      <c r="P358" s="90"/>
      <c r="Q358" s="90"/>
      <c r="R358" s="144"/>
      <c r="S358" s="144"/>
      <c r="T358" s="144"/>
      <c r="U358" s="144"/>
      <c r="V358" s="144"/>
      <c r="W358" s="144"/>
      <c r="X358" s="144"/>
      <c r="Y358" s="144"/>
      <c r="Z358" s="144"/>
      <c r="AA358" s="144"/>
      <c r="AB358" s="144"/>
      <c r="AC358" s="144"/>
      <c r="AD358" s="144"/>
      <c r="AE358" s="144"/>
    </row>
    <row r="359" ht="15.75" customHeight="1">
      <c r="A359" s="90"/>
      <c r="B359" s="90"/>
      <c r="C359" s="90"/>
      <c r="D359" s="91"/>
      <c r="E359" s="90"/>
      <c r="F359" s="90"/>
      <c r="G359" s="90"/>
      <c r="H359" s="90"/>
      <c r="I359" s="90"/>
      <c r="J359" s="92"/>
      <c r="K359" s="92"/>
      <c r="L359" s="92"/>
      <c r="M359" s="90"/>
      <c r="N359" s="90"/>
      <c r="O359" s="93"/>
      <c r="P359" s="90"/>
      <c r="Q359" s="90"/>
      <c r="R359" s="144"/>
      <c r="S359" s="144"/>
      <c r="T359" s="144"/>
      <c r="U359" s="144"/>
      <c r="V359" s="144"/>
      <c r="W359" s="144"/>
      <c r="X359" s="144"/>
      <c r="Y359" s="144"/>
      <c r="Z359" s="144"/>
      <c r="AA359" s="144"/>
      <c r="AB359" s="144"/>
      <c r="AC359" s="144"/>
      <c r="AD359" s="144"/>
      <c r="AE359" s="144"/>
    </row>
    <row r="360" ht="15.75" customHeight="1">
      <c r="A360" s="90"/>
      <c r="B360" s="90"/>
      <c r="C360" s="90"/>
      <c r="D360" s="91"/>
      <c r="E360" s="90"/>
      <c r="F360" s="90"/>
      <c r="G360" s="90"/>
      <c r="H360" s="90"/>
      <c r="I360" s="90"/>
      <c r="J360" s="92"/>
      <c r="K360" s="92"/>
      <c r="L360" s="92"/>
      <c r="M360" s="90"/>
      <c r="N360" s="90"/>
      <c r="O360" s="93"/>
      <c r="P360" s="90"/>
      <c r="Q360" s="90"/>
      <c r="R360" s="144"/>
      <c r="S360" s="144"/>
      <c r="T360" s="144"/>
      <c r="U360" s="144"/>
      <c r="V360" s="144"/>
      <c r="W360" s="144"/>
      <c r="X360" s="144"/>
      <c r="Y360" s="144"/>
      <c r="Z360" s="144"/>
      <c r="AA360" s="144"/>
      <c r="AB360" s="144"/>
      <c r="AC360" s="144"/>
      <c r="AD360" s="144"/>
      <c r="AE360" s="144"/>
    </row>
    <row r="361" ht="15.75" customHeight="1">
      <c r="A361" s="90"/>
      <c r="B361" s="90"/>
      <c r="C361" s="90"/>
      <c r="D361" s="91"/>
      <c r="E361" s="90"/>
      <c r="F361" s="90"/>
      <c r="G361" s="90"/>
      <c r="H361" s="90"/>
      <c r="I361" s="90"/>
      <c r="J361" s="92"/>
      <c r="K361" s="92"/>
      <c r="L361" s="92"/>
      <c r="M361" s="90"/>
      <c r="N361" s="90"/>
      <c r="O361" s="93"/>
      <c r="P361" s="90"/>
      <c r="Q361" s="90"/>
      <c r="R361" s="144"/>
      <c r="S361" s="144"/>
      <c r="T361" s="144"/>
      <c r="U361" s="144"/>
      <c r="V361" s="144"/>
      <c r="W361" s="144"/>
      <c r="X361" s="144"/>
      <c r="Y361" s="144"/>
      <c r="Z361" s="144"/>
      <c r="AA361" s="144"/>
      <c r="AB361" s="144"/>
      <c r="AC361" s="144"/>
      <c r="AD361" s="144"/>
      <c r="AE361" s="144"/>
    </row>
    <row r="362" ht="15.75" customHeight="1">
      <c r="A362" s="90"/>
      <c r="B362" s="90"/>
      <c r="C362" s="90"/>
      <c r="D362" s="91"/>
      <c r="E362" s="90"/>
      <c r="F362" s="90"/>
      <c r="G362" s="90"/>
      <c r="H362" s="90"/>
      <c r="I362" s="90"/>
      <c r="J362" s="92"/>
      <c r="K362" s="92"/>
      <c r="L362" s="92"/>
      <c r="M362" s="90"/>
      <c r="N362" s="90"/>
      <c r="O362" s="93"/>
      <c r="P362" s="90"/>
      <c r="Q362" s="90"/>
      <c r="R362" s="144"/>
      <c r="S362" s="144"/>
      <c r="T362" s="144"/>
      <c r="U362" s="144"/>
      <c r="V362" s="144"/>
      <c r="W362" s="144"/>
      <c r="X362" s="144"/>
      <c r="Y362" s="144"/>
      <c r="Z362" s="144"/>
      <c r="AA362" s="144"/>
      <c r="AB362" s="144"/>
      <c r="AC362" s="144"/>
      <c r="AD362" s="144"/>
      <c r="AE362" s="144"/>
    </row>
    <row r="363" ht="15.75" customHeight="1">
      <c r="A363" s="90"/>
      <c r="B363" s="90"/>
      <c r="C363" s="90"/>
      <c r="D363" s="91"/>
      <c r="E363" s="90"/>
      <c r="F363" s="90"/>
      <c r="G363" s="90"/>
      <c r="H363" s="90"/>
      <c r="I363" s="90"/>
      <c r="J363" s="92"/>
      <c r="K363" s="92"/>
      <c r="L363" s="92"/>
      <c r="M363" s="90"/>
      <c r="N363" s="90"/>
      <c r="O363" s="93"/>
      <c r="P363" s="90"/>
      <c r="Q363" s="90"/>
      <c r="R363" s="144"/>
      <c r="S363" s="144"/>
      <c r="T363" s="144"/>
      <c r="U363" s="144"/>
      <c r="V363" s="144"/>
      <c r="W363" s="144"/>
      <c r="X363" s="144"/>
      <c r="Y363" s="144"/>
      <c r="Z363" s="144"/>
      <c r="AA363" s="144"/>
      <c r="AB363" s="144"/>
      <c r="AC363" s="144"/>
      <c r="AD363" s="144"/>
      <c r="AE363" s="144"/>
    </row>
    <row r="364" ht="15.75" customHeight="1">
      <c r="A364" s="90"/>
      <c r="B364" s="90"/>
      <c r="C364" s="90"/>
      <c r="D364" s="91"/>
      <c r="E364" s="90"/>
      <c r="F364" s="90"/>
      <c r="G364" s="90"/>
      <c r="H364" s="90"/>
      <c r="I364" s="90"/>
      <c r="J364" s="92"/>
      <c r="K364" s="92"/>
      <c r="L364" s="92"/>
      <c r="M364" s="90"/>
      <c r="N364" s="90"/>
      <c r="O364" s="93"/>
      <c r="P364" s="90"/>
      <c r="Q364" s="90"/>
      <c r="R364" s="144"/>
      <c r="S364" s="144"/>
      <c r="T364" s="144"/>
      <c r="U364" s="144"/>
      <c r="V364" s="144"/>
      <c r="W364" s="144"/>
      <c r="X364" s="144"/>
      <c r="Y364" s="144"/>
      <c r="Z364" s="144"/>
      <c r="AA364" s="144"/>
      <c r="AB364" s="144"/>
      <c r="AC364" s="144"/>
      <c r="AD364" s="144"/>
      <c r="AE364" s="144"/>
    </row>
    <row r="365" ht="15.75" customHeight="1">
      <c r="A365" s="90"/>
      <c r="B365" s="90"/>
      <c r="C365" s="90"/>
      <c r="D365" s="91"/>
      <c r="E365" s="90"/>
      <c r="F365" s="90"/>
      <c r="G365" s="90"/>
      <c r="H365" s="90"/>
      <c r="I365" s="90"/>
      <c r="J365" s="92"/>
      <c r="K365" s="92"/>
      <c r="L365" s="92"/>
      <c r="M365" s="90"/>
      <c r="N365" s="90"/>
      <c r="O365" s="93"/>
      <c r="P365" s="90"/>
      <c r="Q365" s="90"/>
      <c r="R365" s="144"/>
      <c r="S365" s="144"/>
      <c r="T365" s="144"/>
      <c r="U365" s="144"/>
      <c r="V365" s="144"/>
      <c r="W365" s="144"/>
      <c r="X365" s="144"/>
      <c r="Y365" s="144"/>
      <c r="Z365" s="144"/>
      <c r="AA365" s="144"/>
      <c r="AB365" s="144"/>
      <c r="AC365" s="144"/>
      <c r="AD365" s="144"/>
      <c r="AE365" s="144"/>
    </row>
    <row r="366" ht="15.75" customHeight="1">
      <c r="A366" s="90"/>
      <c r="B366" s="90"/>
      <c r="C366" s="90"/>
      <c r="D366" s="91"/>
      <c r="E366" s="90"/>
      <c r="F366" s="90"/>
      <c r="G366" s="90"/>
      <c r="H366" s="90"/>
      <c r="I366" s="90"/>
      <c r="J366" s="92"/>
      <c r="K366" s="92"/>
      <c r="L366" s="92"/>
      <c r="M366" s="90"/>
      <c r="N366" s="90"/>
      <c r="O366" s="93"/>
      <c r="P366" s="90"/>
      <c r="Q366" s="90"/>
      <c r="R366" s="144"/>
      <c r="S366" s="144"/>
      <c r="T366" s="144"/>
      <c r="U366" s="144"/>
      <c r="V366" s="144"/>
      <c r="W366" s="144"/>
      <c r="X366" s="144"/>
      <c r="Y366" s="144"/>
      <c r="Z366" s="144"/>
      <c r="AA366" s="144"/>
      <c r="AB366" s="144"/>
      <c r="AC366" s="144"/>
      <c r="AD366" s="144"/>
      <c r="AE366" s="144"/>
    </row>
    <row r="367" ht="15.75" customHeight="1">
      <c r="A367" s="90"/>
      <c r="B367" s="90"/>
      <c r="C367" s="90"/>
      <c r="D367" s="91"/>
      <c r="E367" s="90"/>
      <c r="F367" s="90"/>
      <c r="G367" s="90"/>
      <c r="H367" s="90"/>
      <c r="I367" s="90"/>
      <c r="J367" s="92"/>
      <c r="K367" s="92"/>
      <c r="L367" s="92"/>
      <c r="M367" s="90"/>
      <c r="N367" s="90"/>
      <c r="O367" s="93"/>
      <c r="P367" s="90"/>
      <c r="Q367" s="90"/>
      <c r="R367" s="144"/>
      <c r="S367" s="144"/>
      <c r="T367" s="144"/>
      <c r="U367" s="144"/>
      <c r="V367" s="144"/>
      <c r="W367" s="144"/>
      <c r="X367" s="144"/>
      <c r="Y367" s="144"/>
      <c r="Z367" s="144"/>
      <c r="AA367" s="144"/>
      <c r="AB367" s="144"/>
      <c r="AC367" s="144"/>
      <c r="AD367" s="144"/>
      <c r="AE367" s="144"/>
    </row>
    <row r="368" ht="15.75" customHeight="1">
      <c r="A368" s="90"/>
      <c r="B368" s="90"/>
      <c r="C368" s="90"/>
      <c r="D368" s="91"/>
      <c r="E368" s="90"/>
      <c r="F368" s="90"/>
      <c r="G368" s="90"/>
      <c r="H368" s="90"/>
      <c r="I368" s="90"/>
      <c r="J368" s="92"/>
      <c r="K368" s="92"/>
      <c r="L368" s="92"/>
      <c r="M368" s="90"/>
      <c r="N368" s="90"/>
      <c r="O368" s="93"/>
      <c r="P368" s="90"/>
      <c r="Q368" s="90"/>
      <c r="R368" s="144"/>
      <c r="S368" s="144"/>
      <c r="T368" s="144"/>
      <c r="U368" s="144"/>
      <c r="V368" s="144"/>
      <c r="W368" s="144"/>
      <c r="X368" s="144"/>
      <c r="Y368" s="144"/>
      <c r="Z368" s="144"/>
      <c r="AA368" s="144"/>
      <c r="AB368" s="144"/>
      <c r="AC368" s="144"/>
      <c r="AD368" s="144"/>
      <c r="AE368" s="144"/>
    </row>
    <row r="369" ht="15.75" customHeight="1">
      <c r="A369" s="90"/>
      <c r="B369" s="90"/>
      <c r="C369" s="90"/>
      <c r="D369" s="91"/>
      <c r="E369" s="90"/>
      <c r="F369" s="90"/>
      <c r="G369" s="90"/>
      <c r="H369" s="90"/>
      <c r="I369" s="90"/>
      <c r="J369" s="92"/>
      <c r="K369" s="92"/>
      <c r="L369" s="92"/>
      <c r="M369" s="90"/>
      <c r="N369" s="90"/>
      <c r="O369" s="93"/>
      <c r="P369" s="90"/>
      <c r="Q369" s="90"/>
      <c r="R369" s="144"/>
      <c r="S369" s="144"/>
      <c r="T369" s="144"/>
      <c r="U369" s="144"/>
      <c r="V369" s="144"/>
      <c r="W369" s="144"/>
      <c r="X369" s="144"/>
      <c r="Y369" s="144"/>
      <c r="Z369" s="144"/>
      <c r="AA369" s="144"/>
      <c r="AB369" s="144"/>
      <c r="AC369" s="144"/>
      <c r="AD369" s="144"/>
      <c r="AE369" s="144"/>
    </row>
    <row r="370" ht="15.75" customHeight="1">
      <c r="A370" s="90"/>
      <c r="B370" s="90"/>
      <c r="C370" s="90"/>
      <c r="D370" s="91"/>
      <c r="E370" s="90"/>
      <c r="F370" s="90"/>
      <c r="G370" s="90"/>
      <c r="H370" s="90"/>
      <c r="I370" s="90"/>
      <c r="J370" s="92"/>
      <c r="K370" s="92"/>
      <c r="L370" s="92"/>
      <c r="M370" s="90"/>
      <c r="N370" s="90"/>
      <c r="O370" s="93"/>
      <c r="P370" s="90"/>
      <c r="Q370" s="90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  <c r="AE370" s="144"/>
    </row>
    <row r="371" ht="15.75" customHeight="1">
      <c r="A371" s="90"/>
      <c r="B371" s="90"/>
      <c r="C371" s="90"/>
      <c r="D371" s="91"/>
      <c r="E371" s="90"/>
      <c r="F371" s="90"/>
      <c r="G371" s="90"/>
      <c r="H371" s="90"/>
      <c r="I371" s="90"/>
      <c r="J371" s="92"/>
      <c r="K371" s="92"/>
      <c r="L371" s="92"/>
      <c r="M371" s="90"/>
      <c r="N371" s="90"/>
      <c r="O371" s="93"/>
      <c r="P371" s="90"/>
      <c r="Q371" s="90"/>
      <c r="R371" s="144"/>
      <c r="S371" s="144"/>
      <c r="T371" s="144"/>
      <c r="U371" s="144"/>
      <c r="V371" s="144"/>
      <c r="W371" s="144"/>
      <c r="X371" s="144"/>
      <c r="Y371" s="144"/>
      <c r="Z371" s="144"/>
      <c r="AA371" s="144"/>
      <c r="AB371" s="144"/>
      <c r="AC371" s="144"/>
      <c r="AD371" s="144"/>
      <c r="AE371" s="144"/>
    </row>
    <row r="372" ht="15.75" customHeight="1">
      <c r="A372" s="90"/>
      <c r="B372" s="90"/>
      <c r="C372" s="90"/>
      <c r="D372" s="91"/>
      <c r="E372" s="90"/>
      <c r="F372" s="90"/>
      <c r="G372" s="90"/>
      <c r="H372" s="90"/>
      <c r="I372" s="90"/>
      <c r="J372" s="92"/>
      <c r="K372" s="92"/>
      <c r="L372" s="92"/>
      <c r="M372" s="90"/>
      <c r="N372" s="90"/>
      <c r="O372" s="93"/>
      <c r="P372" s="90"/>
      <c r="Q372" s="90"/>
      <c r="R372" s="144"/>
      <c r="S372" s="144"/>
      <c r="T372" s="144"/>
      <c r="U372" s="144"/>
      <c r="V372" s="144"/>
      <c r="W372" s="144"/>
      <c r="X372" s="144"/>
      <c r="Y372" s="144"/>
      <c r="Z372" s="144"/>
      <c r="AA372" s="144"/>
      <c r="AB372" s="144"/>
      <c r="AC372" s="144"/>
      <c r="AD372" s="144"/>
      <c r="AE372" s="144"/>
    </row>
    <row r="373" ht="15.75" customHeight="1">
      <c r="A373" s="90"/>
      <c r="B373" s="90"/>
      <c r="C373" s="90"/>
      <c r="D373" s="91"/>
      <c r="E373" s="90"/>
      <c r="F373" s="90"/>
      <c r="G373" s="90"/>
      <c r="H373" s="90"/>
      <c r="I373" s="90"/>
      <c r="J373" s="92"/>
      <c r="K373" s="92"/>
      <c r="L373" s="92"/>
      <c r="M373" s="90"/>
      <c r="N373" s="90"/>
      <c r="O373" s="93"/>
      <c r="P373" s="90"/>
      <c r="Q373" s="90"/>
      <c r="R373" s="144"/>
      <c r="S373" s="144"/>
      <c r="T373" s="144"/>
      <c r="U373" s="144"/>
      <c r="V373" s="144"/>
      <c r="W373" s="144"/>
      <c r="X373" s="144"/>
      <c r="Y373" s="144"/>
      <c r="Z373" s="144"/>
      <c r="AA373" s="144"/>
      <c r="AB373" s="144"/>
      <c r="AC373" s="144"/>
      <c r="AD373" s="144"/>
      <c r="AE373" s="144"/>
    </row>
    <row r="374" ht="15.75" customHeight="1">
      <c r="A374" s="90"/>
      <c r="B374" s="90"/>
      <c r="C374" s="90"/>
      <c r="D374" s="91"/>
      <c r="E374" s="90"/>
      <c r="F374" s="90"/>
      <c r="G374" s="90"/>
      <c r="H374" s="90"/>
      <c r="I374" s="90"/>
      <c r="J374" s="92"/>
      <c r="K374" s="92"/>
      <c r="L374" s="92"/>
      <c r="M374" s="90"/>
      <c r="N374" s="90"/>
      <c r="O374" s="93"/>
      <c r="P374" s="90"/>
      <c r="Q374" s="90"/>
      <c r="R374" s="144"/>
      <c r="S374" s="144"/>
      <c r="T374" s="144"/>
      <c r="U374" s="144"/>
      <c r="V374" s="144"/>
      <c r="W374" s="144"/>
      <c r="X374" s="144"/>
      <c r="Y374" s="144"/>
      <c r="Z374" s="144"/>
      <c r="AA374" s="144"/>
      <c r="AB374" s="144"/>
      <c r="AC374" s="144"/>
      <c r="AD374" s="144"/>
      <c r="AE374" s="144"/>
    </row>
    <row r="375" ht="15.75" customHeight="1">
      <c r="A375" s="90"/>
      <c r="B375" s="90"/>
      <c r="C375" s="90"/>
      <c r="D375" s="91"/>
      <c r="E375" s="90"/>
      <c r="F375" s="90"/>
      <c r="G375" s="90"/>
      <c r="H375" s="90"/>
      <c r="I375" s="90"/>
      <c r="J375" s="92"/>
      <c r="K375" s="92"/>
      <c r="L375" s="92"/>
      <c r="M375" s="90"/>
      <c r="N375" s="90"/>
      <c r="O375" s="93"/>
      <c r="P375" s="90"/>
      <c r="Q375" s="90"/>
      <c r="R375" s="144"/>
      <c r="S375" s="144"/>
      <c r="T375" s="144"/>
      <c r="U375" s="144"/>
      <c r="V375" s="144"/>
      <c r="W375" s="144"/>
      <c r="X375" s="144"/>
      <c r="Y375" s="144"/>
      <c r="Z375" s="144"/>
      <c r="AA375" s="144"/>
      <c r="AB375" s="144"/>
      <c r="AC375" s="144"/>
      <c r="AD375" s="144"/>
      <c r="AE375" s="144"/>
    </row>
    <row r="376" ht="15.75" customHeight="1">
      <c r="A376" s="90"/>
      <c r="B376" s="90"/>
      <c r="C376" s="90"/>
      <c r="D376" s="91"/>
      <c r="E376" s="90"/>
      <c r="F376" s="90"/>
      <c r="G376" s="90"/>
      <c r="H376" s="90"/>
      <c r="I376" s="90"/>
      <c r="J376" s="92"/>
      <c r="K376" s="92"/>
      <c r="L376" s="92"/>
      <c r="M376" s="90"/>
      <c r="N376" s="90"/>
      <c r="O376" s="93"/>
      <c r="P376" s="90"/>
      <c r="Q376" s="90"/>
      <c r="R376" s="144"/>
      <c r="S376" s="144"/>
      <c r="T376" s="144"/>
      <c r="U376" s="144"/>
      <c r="V376" s="144"/>
      <c r="W376" s="144"/>
      <c r="X376" s="144"/>
      <c r="Y376" s="144"/>
      <c r="Z376" s="144"/>
      <c r="AA376" s="144"/>
      <c r="AB376" s="144"/>
      <c r="AC376" s="144"/>
      <c r="AD376" s="144"/>
      <c r="AE376" s="144"/>
    </row>
    <row r="377" ht="15.75" customHeight="1">
      <c r="A377" s="90"/>
      <c r="B377" s="90"/>
      <c r="C377" s="90"/>
      <c r="D377" s="91"/>
      <c r="E377" s="90"/>
      <c r="F377" s="90"/>
      <c r="G377" s="90"/>
      <c r="H377" s="90"/>
      <c r="I377" s="90"/>
      <c r="J377" s="92"/>
      <c r="K377" s="92"/>
      <c r="L377" s="92"/>
      <c r="M377" s="90"/>
      <c r="N377" s="90"/>
      <c r="O377" s="93"/>
      <c r="P377" s="90"/>
      <c r="Q377" s="90"/>
      <c r="R377" s="144"/>
      <c r="S377" s="144"/>
      <c r="T377" s="144"/>
      <c r="U377" s="144"/>
      <c r="V377" s="144"/>
      <c r="W377" s="144"/>
      <c r="X377" s="144"/>
      <c r="Y377" s="144"/>
      <c r="Z377" s="144"/>
      <c r="AA377" s="144"/>
      <c r="AB377" s="144"/>
      <c r="AC377" s="144"/>
      <c r="AD377" s="144"/>
      <c r="AE377" s="144"/>
    </row>
    <row r="378" ht="15.75" customHeight="1">
      <c r="A378" s="90"/>
      <c r="B378" s="90"/>
      <c r="C378" s="90"/>
      <c r="D378" s="91"/>
      <c r="E378" s="90"/>
      <c r="F378" s="90"/>
      <c r="G378" s="90"/>
      <c r="H378" s="90"/>
      <c r="I378" s="90"/>
      <c r="J378" s="92"/>
      <c r="K378" s="92"/>
      <c r="L378" s="92"/>
      <c r="M378" s="90"/>
      <c r="N378" s="90"/>
      <c r="O378" s="93"/>
      <c r="P378" s="90"/>
      <c r="Q378" s="90"/>
      <c r="R378" s="144"/>
      <c r="S378" s="144"/>
      <c r="T378" s="144"/>
      <c r="U378" s="144"/>
      <c r="V378" s="144"/>
      <c r="W378" s="144"/>
      <c r="X378" s="144"/>
      <c r="Y378" s="144"/>
      <c r="Z378" s="144"/>
      <c r="AA378" s="144"/>
      <c r="AB378" s="144"/>
      <c r="AC378" s="144"/>
      <c r="AD378" s="144"/>
      <c r="AE378" s="144"/>
    </row>
    <row r="379" ht="15.75" customHeight="1">
      <c r="A379" s="90"/>
      <c r="B379" s="90"/>
      <c r="C379" s="90"/>
      <c r="D379" s="91"/>
      <c r="E379" s="90"/>
      <c r="F379" s="90"/>
      <c r="G379" s="90"/>
      <c r="H379" s="90"/>
      <c r="I379" s="90"/>
      <c r="J379" s="92"/>
      <c r="K379" s="92"/>
      <c r="L379" s="92"/>
      <c r="M379" s="90"/>
      <c r="N379" s="90"/>
      <c r="O379" s="93"/>
      <c r="P379" s="90"/>
      <c r="Q379" s="90"/>
      <c r="R379" s="144"/>
      <c r="S379" s="144"/>
      <c r="T379" s="144"/>
      <c r="U379" s="144"/>
      <c r="V379" s="144"/>
      <c r="W379" s="144"/>
      <c r="X379" s="144"/>
      <c r="Y379" s="144"/>
      <c r="Z379" s="144"/>
      <c r="AA379" s="144"/>
      <c r="AB379" s="144"/>
      <c r="AC379" s="144"/>
      <c r="AD379" s="144"/>
      <c r="AE379" s="144"/>
    </row>
    <row r="380" ht="15.75" customHeight="1">
      <c r="A380" s="90"/>
      <c r="B380" s="90"/>
      <c r="C380" s="90"/>
      <c r="D380" s="91"/>
      <c r="E380" s="90"/>
      <c r="F380" s="90"/>
      <c r="G380" s="90"/>
      <c r="H380" s="90"/>
      <c r="I380" s="90"/>
      <c r="J380" s="92"/>
      <c r="K380" s="92"/>
      <c r="L380" s="92"/>
      <c r="M380" s="90"/>
      <c r="N380" s="90"/>
      <c r="O380" s="93"/>
      <c r="P380" s="90"/>
      <c r="Q380" s="90"/>
      <c r="R380" s="144"/>
      <c r="S380" s="144"/>
      <c r="T380" s="144"/>
      <c r="U380" s="144"/>
      <c r="V380" s="144"/>
      <c r="W380" s="144"/>
      <c r="X380" s="144"/>
      <c r="Y380" s="144"/>
      <c r="Z380" s="144"/>
      <c r="AA380" s="144"/>
      <c r="AB380" s="144"/>
      <c r="AC380" s="144"/>
      <c r="AD380" s="144"/>
      <c r="AE380" s="144"/>
    </row>
    <row r="381" ht="15.75" customHeight="1">
      <c r="A381" s="90"/>
      <c r="B381" s="90"/>
      <c r="C381" s="90"/>
      <c r="D381" s="91"/>
      <c r="E381" s="90"/>
      <c r="F381" s="90"/>
      <c r="G381" s="90"/>
      <c r="H381" s="90"/>
      <c r="I381" s="90"/>
      <c r="J381" s="92"/>
      <c r="K381" s="92"/>
      <c r="L381" s="92"/>
      <c r="M381" s="90"/>
      <c r="N381" s="90"/>
      <c r="O381" s="93"/>
      <c r="P381" s="90"/>
      <c r="Q381" s="90"/>
      <c r="R381" s="144"/>
      <c r="S381" s="144"/>
      <c r="T381" s="144"/>
      <c r="U381" s="144"/>
      <c r="V381" s="144"/>
      <c r="W381" s="144"/>
      <c r="X381" s="144"/>
      <c r="Y381" s="144"/>
      <c r="Z381" s="144"/>
      <c r="AA381" s="144"/>
      <c r="AB381" s="144"/>
      <c r="AC381" s="144"/>
      <c r="AD381" s="144"/>
      <c r="AE381" s="144"/>
    </row>
    <row r="382" ht="15.75" customHeight="1">
      <c r="A382" s="90"/>
      <c r="B382" s="90"/>
      <c r="C382" s="90"/>
      <c r="D382" s="91"/>
      <c r="E382" s="90"/>
      <c r="F382" s="90"/>
      <c r="G382" s="90"/>
      <c r="H382" s="90"/>
      <c r="I382" s="90"/>
      <c r="J382" s="92"/>
      <c r="K382" s="92"/>
      <c r="L382" s="92"/>
      <c r="M382" s="90"/>
      <c r="N382" s="90"/>
      <c r="O382" s="93"/>
      <c r="P382" s="90"/>
      <c r="Q382" s="90"/>
      <c r="R382" s="144"/>
      <c r="S382" s="144"/>
      <c r="T382" s="144"/>
      <c r="U382" s="144"/>
      <c r="V382" s="144"/>
      <c r="W382" s="144"/>
      <c r="X382" s="144"/>
      <c r="Y382" s="144"/>
      <c r="Z382" s="144"/>
      <c r="AA382" s="144"/>
      <c r="AB382" s="144"/>
      <c r="AC382" s="144"/>
      <c r="AD382" s="144"/>
      <c r="AE382" s="144"/>
    </row>
    <row r="383" ht="15.75" customHeight="1">
      <c r="A383" s="90"/>
      <c r="B383" s="90"/>
      <c r="C383" s="90"/>
      <c r="D383" s="91"/>
      <c r="E383" s="90"/>
      <c r="F383" s="90"/>
      <c r="G383" s="90"/>
      <c r="H383" s="90"/>
      <c r="I383" s="90"/>
      <c r="J383" s="92"/>
      <c r="K383" s="92"/>
      <c r="L383" s="92"/>
      <c r="M383" s="90"/>
      <c r="N383" s="90"/>
      <c r="O383" s="93"/>
      <c r="P383" s="90"/>
      <c r="Q383" s="90"/>
      <c r="R383" s="144"/>
      <c r="S383" s="144"/>
      <c r="T383" s="144"/>
      <c r="U383" s="144"/>
      <c r="V383" s="144"/>
      <c r="W383" s="144"/>
      <c r="X383" s="144"/>
      <c r="Y383" s="144"/>
      <c r="Z383" s="144"/>
      <c r="AA383" s="144"/>
      <c r="AB383" s="144"/>
      <c r="AC383" s="144"/>
      <c r="AD383" s="144"/>
      <c r="AE383" s="144"/>
    </row>
    <row r="384" ht="15.75" customHeight="1">
      <c r="A384" s="90"/>
      <c r="B384" s="90"/>
      <c r="C384" s="90"/>
      <c r="D384" s="91"/>
      <c r="E384" s="90"/>
      <c r="F384" s="90"/>
      <c r="G384" s="90"/>
      <c r="H384" s="90"/>
      <c r="I384" s="90"/>
      <c r="J384" s="92"/>
      <c r="K384" s="92"/>
      <c r="L384" s="92"/>
      <c r="M384" s="90"/>
      <c r="N384" s="90"/>
      <c r="O384" s="93"/>
      <c r="P384" s="90"/>
      <c r="Q384" s="90"/>
      <c r="R384" s="144"/>
      <c r="S384" s="144"/>
      <c r="T384" s="144"/>
      <c r="U384" s="144"/>
      <c r="V384" s="144"/>
      <c r="W384" s="144"/>
      <c r="X384" s="144"/>
      <c r="Y384" s="144"/>
      <c r="Z384" s="144"/>
      <c r="AA384" s="144"/>
      <c r="AB384" s="144"/>
      <c r="AC384" s="144"/>
      <c r="AD384" s="144"/>
      <c r="AE384" s="144"/>
    </row>
    <row r="385" ht="15.75" customHeight="1">
      <c r="A385" s="90"/>
      <c r="B385" s="90"/>
      <c r="C385" s="90"/>
      <c r="D385" s="91"/>
      <c r="E385" s="90"/>
      <c r="F385" s="90"/>
      <c r="G385" s="90"/>
      <c r="H385" s="90"/>
      <c r="I385" s="90"/>
      <c r="J385" s="92"/>
      <c r="K385" s="92"/>
      <c r="L385" s="92"/>
      <c r="M385" s="90"/>
      <c r="N385" s="90"/>
      <c r="O385" s="93"/>
      <c r="P385" s="90"/>
      <c r="Q385" s="90"/>
      <c r="R385" s="144"/>
      <c r="S385" s="144"/>
      <c r="T385" s="144"/>
      <c r="U385" s="144"/>
      <c r="V385" s="144"/>
      <c r="W385" s="144"/>
      <c r="X385" s="144"/>
      <c r="Y385" s="144"/>
      <c r="Z385" s="144"/>
      <c r="AA385" s="144"/>
      <c r="AB385" s="144"/>
      <c r="AC385" s="144"/>
      <c r="AD385" s="144"/>
      <c r="AE385" s="144"/>
    </row>
    <row r="386" ht="15.75" customHeight="1">
      <c r="A386" s="90"/>
      <c r="B386" s="90"/>
      <c r="C386" s="90"/>
      <c r="D386" s="91"/>
      <c r="E386" s="90"/>
      <c r="F386" s="90"/>
      <c r="G386" s="90"/>
      <c r="H386" s="90"/>
      <c r="I386" s="90"/>
      <c r="J386" s="92"/>
      <c r="K386" s="92"/>
      <c r="L386" s="92"/>
      <c r="M386" s="90"/>
      <c r="N386" s="90"/>
      <c r="O386" s="93"/>
      <c r="P386" s="90"/>
      <c r="Q386" s="90"/>
      <c r="R386" s="144"/>
      <c r="S386" s="144"/>
      <c r="T386" s="144"/>
      <c r="U386" s="144"/>
      <c r="V386" s="144"/>
      <c r="W386" s="144"/>
      <c r="X386" s="144"/>
      <c r="Y386" s="144"/>
      <c r="Z386" s="144"/>
      <c r="AA386" s="144"/>
      <c r="AB386" s="144"/>
      <c r="AC386" s="144"/>
      <c r="AD386" s="144"/>
      <c r="AE386" s="144"/>
    </row>
    <row r="387" ht="15.75" customHeight="1">
      <c r="A387" s="90"/>
      <c r="B387" s="90"/>
      <c r="C387" s="90"/>
      <c r="D387" s="91"/>
      <c r="E387" s="90"/>
      <c r="F387" s="90"/>
      <c r="G387" s="90"/>
      <c r="H387" s="90"/>
      <c r="I387" s="90"/>
      <c r="J387" s="92"/>
      <c r="K387" s="92"/>
      <c r="L387" s="92"/>
      <c r="M387" s="90"/>
      <c r="N387" s="90"/>
      <c r="O387" s="93"/>
      <c r="P387" s="90"/>
      <c r="Q387" s="90"/>
      <c r="R387" s="144"/>
      <c r="S387" s="144"/>
      <c r="T387" s="144"/>
      <c r="U387" s="144"/>
      <c r="V387" s="144"/>
      <c r="W387" s="144"/>
      <c r="X387" s="144"/>
      <c r="Y387" s="144"/>
      <c r="Z387" s="144"/>
      <c r="AA387" s="144"/>
      <c r="AB387" s="144"/>
      <c r="AC387" s="144"/>
      <c r="AD387" s="144"/>
      <c r="AE387" s="144"/>
    </row>
    <row r="388" ht="15.75" customHeight="1">
      <c r="A388" s="90"/>
      <c r="B388" s="90"/>
      <c r="C388" s="90"/>
      <c r="D388" s="91"/>
      <c r="E388" s="90"/>
      <c r="F388" s="90"/>
      <c r="G388" s="90"/>
      <c r="H388" s="90"/>
      <c r="I388" s="90"/>
      <c r="J388" s="92"/>
      <c r="K388" s="92"/>
      <c r="L388" s="92"/>
      <c r="M388" s="90"/>
      <c r="N388" s="90"/>
      <c r="O388" s="93"/>
      <c r="P388" s="90"/>
      <c r="Q388" s="90"/>
      <c r="R388" s="144"/>
      <c r="S388" s="144"/>
      <c r="T388" s="144"/>
      <c r="U388" s="144"/>
      <c r="V388" s="144"/>
      <c r="W388" s="144"/>
      <c r="X388" s="144"/>
      <c r="Y388" s="144"/>
      <c r="Z388" s="144"/>
      <c r="AA388" s="144"/>
      <c r="AB388" s="144"/>
      <c r="AC388" s="144"/>
      <c r="AD388" s="144"/>
      <c r="AE388" s="144"/>
    </row>
    <row r="389" ht="15.75" customHeight="1">
      <c r="A389" s="90"/>
      <c r="B389" s="90"/>
      <c r="C389" s="90"/>
      <c r="D389" s="91"/>
      <c r="E389" s="90"/>
      <c r="F389" s="90"/>
      <c r="G389" s="90"/>
      <c r="H389" s="90"/>
      <c r="I389" s="90"/>
      <c r="J389" s="92"/>
      <c r="K389" s="92"/>
      <c r="L389" s="92"/>
      <c r="M389" s="90"/>
      <c r="N389" s="90"/>
      <c r="O389" s="93"/>
      <c r="P389" s="90"/>
      <c r="Q389" s="90"/>
      <c r="R389" s="144"/>
      <c r="S389" s="144"/>
      <c r="T389" s="144"/>
      <c r="U389" s="144"/>
      <c r="V389" s="144"/>
      <c r="W389" s="144"/>
      <c r="X389" s="144"/>
      <c r="Y389" s="144"/>
      <c r="Z389" s="144"/>
      <c r="AA389" s="144"/>
      <c r="AB389" s="144"/>
      <c r="AC389" s="144"/>
      <c r="AD389" s="144"/>
      <c r="AE389" s="144"/>
    </row>
    <row r="390" ht="15.75" customHeight="1">
      <c r="A390" s="90"/>
      <c r="B390" s="90"/>
      <c r="C390" s="90"/>
      <c r="D390" s="91"/>
      <c r="E390" s="90"/>
      <c r="F390" s="90"/>
      <c r="G390" s="90"/>
      <c r="H390" s="90"/>
      <c r="I390" s="90"/>
      <c r="J390" s="92"/>
      <c r="K390" s="92"/>
      <c r="L390" s="92"/>
      <c r="M390" s="90"/>
      <c r="N390" s="90"/>
      <c r="O390" s="93"/>
      <c r="P390" s="90"/>
      <c r="Q390" s="90"/>
      <c r="R390" s="144"/>
      <c r="S390" s="144"/>
      <c r="T390" s="144"/>
      <c r="U390" s="144"/>
      <c r="V390" s="144"/>
      <c r="W390" s="144"/>
      <c r="X390" s="144"/>
      <c r="Y390" s="144"/>
      <c r="Z390" s="144"/>
      <c r="AA390" s="144"/>
      <c r="AB390" s="144"/>
      <c r="AC390" s="144"/>
      <c r="AD390" s="144"/>
      <c r="AE390" s="144"/>
    </row>
    <row r="391" ht="15.75" customHeight="1">
      <c r="A391" s="90"/>
      <c r="B391" s="90"/>
      <c r="C391" s="90"/>
      <c r="D391" s="91"/>
      <c r="E391" s="90"/>
      <c r="F391" s="90"/>
      <c r="G391" s="90"/>
      <c r="H391" s="90"/>
      <c r="I391" s="90"/>
      <c r="J391" s="92"/>
      <c r="K391" s="92"/>
      <c r="L391" s="92"/>
      <c r="M391" s="90"/>
      <c r="N391" s="90"/>
      <c r="O391" s="93"/>
      <c r="P391" s="90"/>
      <c r="Q391" s="90"/>
      <c r="R391" s="144"/>
      <c r="S391" s="144"/>
      <c r="T391" s="144"/>
      <c r="U391" s="144"/>
      <c r="V391" s="144"/>
      <c r="W391" s="144"/>
      <c r="X391" s="144"/>
      <c r="Y391" s="144"/>
      <c r="Z391" s="144"/>
      <c r="AA391" s="144"/>
      <c r="AB391" s="144"/>
      <c r="AC391" s="144"/>
      <c r="AD391" s="144"/>
      <c r="AE391" s="144"/>
    </row>
    <row r="392" ht="15.75" customHeight="1">
      <c r="A392" s="90"/>
      <c r="B392" s="90"/>
      <c r="C392" s="90"/>
      <c r="D392" s="91"/>
      <c r="E392" s="90"/>
      <c r="F392" s="90"/>
      <c r="G392" s="90"/>
      <c r="H392" s="90"/>
      <c r="I392" s="90"/>
      <c r="J392" s="92"/>
      <c r="K392" s="92"/>
      <c r="L392" s="92"/>
      <c r="M392" s="90"/>
      <c r="N392" s="90"/>
      <c r="O392" s="93"/>
      <c r="P392" s="90"/>
      <c r="Q392" s="90"/>
      <c r="R392" s="144"/>
      <c r="S392" s="144"/>
      <c r="T392" s="144"/>
      <c r="U392" s="144"/>
      <c r="V392" s="144"/>
      <c r="W392" s="144"/>
      <c r="X392" s="144"/>
      <c r="Y392" s="144"/>
      <c r="Z392" s="144"/>
      <c r="AA392" s="144"/>
      <c r="AB392" s="144"/>
      <c r="AC392" s="144"/>
      <c r="AD392" s="144"/>
      <c r="AE392" s="144"/>
    </row>
    <row r="393" ht="15.75" customHeight="1">
      <c r="A393" s="90"/>
      <c r="B393" s="90"/>
      <c r="C393" s="90"/>
      <c r="D393" s="91"/>
      <c r="E393" s="90"/>
      <c r="F393" s="90"/>
      <c r="G393" s="90"/>
      <c r="H393" s="90"/>
      <c r="I393" s="90"/>
      <c r="J393" s="92"/>
      <c r="K393" s="92"/>
      <c r="L393" s="92"/>
      <c r="M393" s="90"/>
      <c r="N393" s="90"/>
      <c r="O393" s="93"/>
      <c r="P393" s="90"/>
      <c r="Q393" s="90"/>
      <c r="R393" s="144"/>
      <c r="S393" s="144"/>
      <c r="T393" s="144"/>
      <c r="U393" s="144"/>
      <c r="V393" s="144"/>
      <c r="W393" s="144"/>
      <c r="X393" s="144"/>
      <c r="Y393" s="144"/>
      <c r="Z393" s="144"/>
      <c r="AA393" s="144"/>
      <c r="AB393" s="144"/>
      <c r="AC393" s="144"/>
      <c r="AD393" s="144"/>
      <c r="AE393" s="144"/>
    </row>
    <row r="394" ht="15.75" customHeight="1">
      <c r="A394" s="90"/>
      <c r="B394" s="90"/>
      <c r="C394" s="90"/>
      <c r="D394" s="91"/>
      <c r="E394" s="90"/>
      <c r="F394" s="90"/>
      <c r="G394" s="90"/>
      <c r="H394" s="90"/>
      <c r="I394" s="90"/>
      <c r="J394" s="92"/>
      <c r="K394" s="92"/>
      <c r="L394" s="92"/>
      <c r="M394" s="90"/>
      <c r="N394" s="90"/>
      <c r="O394" s="93"/>
      <c r="P394" s="90"/>
      <c r="Q394" s="90"/>
      <c r="R394" s="144"/>
      <c r="S394" s="144"/>
      <c r="T394" s="144"/>
      <c r="U394" s="144"/>
      <c r="V394" s="144"/>
      <c r="W394" s="144"/>
      <c r="X394" s="144"/>
      <c r="Y394" s="144"/>
      <c r="Z394" s="144"/>
      <c r="AA394" s="144"/>
      <c r="AB394" s="144"/>
      <c r="AC394" s="144"/>
      <c r="AD394" s="144"/>
      <c r="AE394" s="144"/>
    </row>
    <row r="395" ht="15.75" customHeight="1">
      <c r="A395" s="90"/>
      <c r="B395" s="90"/>
      <c r="C395" s="90"/>
      <c r="D395" s="91"/>
      <c r="E395" s="90"/>
      <c r="F395" s="90"/>
      <c r="G395" s="90"/>
      <c r="H395" s="90"/>
      <c r="I395" s="90"/>
      <c r="J395" s="92"/>
      <c r="K395" s="92"/>
      <c r="L395" s="92"/>
      <c r="M395" s="90"/>
      <c r="N395" s="90"/>
      <c r="O395" s="93"/>
      <c r="P395" s="90"/>
      <c r="Q395" s="90"/>
      <c r="R395" s="144"/>
      <c r="S395" s="144"/>
      <c r="T395" s="144"/>
      <c r="U395" s="144"/>
      <c r="V395" s="144"/>
      <c r="W395" s="144"/>
      <c r="X395" s="144"/>
      <c r="Y395" s="144"/>
      <c r="Z395" s="144"/>
      <c r="AA395" s="144"/>
      <c r="AB395" s="144"/>
      <c r="AC395" s="144"/>
      <c r="AD395" s="144"/>
      <c r="AE395" s="144"/>
    </row>
    <row r="396" ht="15.75" customHeight="1">
      <c r="A396" s="90"/>
      <c r="B396" s="90"/>
      <c r="C396" s="90"/>
      <c r="D396" s="91"/>
      <c r="E396" s="90"/>
      <c r="F396" s="90"/>
      <c r="G396" s="90"/>
      <c r="H396" s="90"/>
      <c r="I396" s="90"/>
      <c r="J396" s="92"/>
      <c r="K396" s="92"/>
      <c r="L396" s="92"/>
      <c r="M396" s="90"/>
      <c r="N396" s="90"/>
      <c r="O396" s="93"/>
      <c r="P396" s="90"/>
      <c r="Q396" s="90"/>
      <c r="R396" s="144"/>
      <c r="S396" s="144"/>
      <c r="T396" s="144"/>
      <c r="U396" s="144"/>
      <c r="V396" s="144"/>
      <c r="W396" s="144"/>
      <c r="X396" s="144"/>
      <c r="Y396" s="144"/>
      <c r="Z396" s="144"/>
      <c r="AA396" s="144"/>
      <c r="AB396" s="144"/>
      <c r="AC396" s="144"/>
      <c r="AD396" s="144"/>
      <c r="AE396" s="144"/>
    </row>
    <row r="397" ht="15.75" customHeight="1">
      <c r="A397" s="90"/>
      <c r="B397" s="90"/>
      <c r="C397" s="90"/>
      <c r="D397" s="91"/>
      <c r="E397" s="90"/>
      <c r="F397" s="90"/>
      <c r="G397" s="90"/>
      <c r="H397" s="90"/>
      <c r="I397" s="90"/>
      <c r="J397" s="92"/>
      <c r="K397" s="92"/>
      <c r="L397" s="92"/>
      <c r="M397" s="90"/>
      <c r="N397" s="90"/>
      <c r="O397" s="93"/>
      <c r="P397" s="90"/>
      <c r="Q397" s="90"/>
      <c r="R397" s="144"/>
      <c r="S397" s="144"/>
      <c r="T397" s="144"/>
      <c r="U397" s="144"/>
      <c r="V397" s="144"/>
      <c r="W397" s="144"/>
      <c r="X397" s="144"/>
      <c r="Y397" s="144"/>
      <c r="Z397" s="144"/>
      <c r="AA397" s="144"/>
      <c r="AB397" s="144"/>
      <c r="AC397" s="144"/>
      <c r="AD397" s="144"/>
      <c r="AE397" s="144"/>
    </row>
    <row r="398" ht="15.75" customHeight="1">
      <c r="A398" s="90"/>
      <c r="B398" s="90"/>
      <c r="C398" s="90"/>
      <c r="D398" s="91"/>
      <c r="E398" s="90"/>
      <c r="F398" s="90"/>
      <c r="G398" s="90"/>
      <c r="H398" s="90"/>
      <c r="I398" s="90"/>
      <c r="J398" s="92"/>
      <c r="K398" s="92"/>
      <c r="L398" s="92"/>
      <c r="M398" s="90"/>
      <c r="N398" s="90"/>
      <c r="O398" s="93"/>
      <c r="P398" s="90"/>
      <c r="Q398" s="90"/>
      <c r="R398" s="144"/>
      <c r="S398" s="144"/>
      <c r="T398" s="144"/>
      <c r="U398" s="144"/>
      <c r="V398" s="144"/>
      <c r="W398" s="144"/>
      <c r="X398" s="144"/>
      <c r="Y398" s="144"/>
      <c r="Z398" s="144"/>
      <c r="AA398" s="144"/>
      <c r="AB398" s="144"/>
      <c r="AC398" s="144"/>
      <c r="AD398" s="144"/>
      <c r="AE398" s="144"/>
    </row>
    <row r="399" ht="15.75" customHeight="1">
      <c r="A399" s="90"/>
      <c r="B399" s="90"/>
      <c r="C399" s="90"/>
      <c r="D399" s="91"/>
      <c r="E399" s="90"/>
      <c r="F399" s="90"/>
      <c r="G399" s="90"/>
      <c r="H399" s="90"/>
      <c r="I399" s="90"/>
      <c r="J399" s="92"/>
      <c r="K399" s="92"/>
      <c r="L399" s="92"/>
      <c r="M399" s="90"/>
      <c r="N399" s="90"/>
      <c r="O399" s="93"/>
      <c r="P399" s="90"/>
      <c r="Q399" s="90"/>
      <c r="R399" s="144"/>
      <c r="S399" s="144"/>
      <c r="T399" s="144"/>
      <c r="U399" s="144"/>
      <c r="V399" s="144"/>
      <c r="W399" s="144"/>
      <c r="X399" s="144"/>
      <c r="Y399" s="144"/>
      <c r="Z399" s="144"/>
      <c r="AA399" s="144"/>
      <c r="AB399" s="144"/>
      <c r="AC399" s="144"/>
      <c r="AD399" s="144"/>
      <c r="AE399" s="144"/>
    </row>
    <row r="400" ht="15.75" customHeight="1">
      <c r="A400" s="90"/>
      <c r="B400" s="90"/>
      <c r="C400" s="90"/>
      <c r="D400" s="91"/>
      <c r="E400" s="90"/>
      <c r="F400" s="90"/>
      <c r="G400" s="90"/>
      <c r="H400" s="90"/>
      <c r="I400" s="90"/>
      <c r="J400" s="92"/>
      <c r="K400" s="92"/>
      <c r="L400" s="92"/>
      <c r="M400" s="90"/>
      <c r="N400" s="90"/>
      <c r="O400" s="93"/>
      <c r="P400" s="90"/>
      <c r="Q400" s="90"/>
      <c r="R400" s="144"/>
      <c r="S400" s="144"/>
      <c r="T400" s="144"/>
      <c r="U400" s="144"/>
      <c r="V400" s="144"/>
      <c r="W400" s="144"/>
      <c r="X400" s="144"/>
      <c r="Y400" s="144"/>
      <c r="Z400" s="144"/>
      <c r="AA400" s="144"/>
      <c r="AB400" s="144"/>
      <c r="AC400" s="144"/>
      <c r="AD400" s="144"/>
      <c r="AE400" s="144"/>
    </row>
    <row r="401" ht="15.75" customHeight="1">
      <c r="A401" s="90"/>
      <c r="B401" s="90"/>
      <c r="C401" s="90"/>
      <c r="D401" s="91"/>
      <c r="E401" s="90"/>
      <c r="F401" s="90"/>
      <c r="G401" s="90"/>
      <c r="H401" s="90"/>
      <c r="I401" s="90"/>
      <c r="J401" s="92"/>
      <c r="K401" s="92"/>
      <c r="L401" s="92"/>
      <c r="M401" s="90"/>
      <c r="N401" s="90"/>
      <c r="O401" s="93"/>
      <c r="P401" s="90"/>
      <c r="Q401" s="90"/>
      <c r="R401" s="144"/>
      <c r="S401" s="144"/>
      <c r="T401" s="144"/>
      <c r="U401" s="144"/>
      <c r="V401" s="144"/>
      <c r="W401" s="144"/>
      <c r="X401" s="144"/>
      <c r="Y401" s="144"/>
      <c r="Z401" s="144"/>
      <c r="AA401" s="144"/>
      <c r="AB401" s="144"/>
      <c r="AC401" s="144"/>
      <c r="AD401" s="144"/>
      <c r="AE401" s="144"/>
    </row>
    <row r="402" ht="15.75" customHeight="1">
      <c r="A402" s="90"/>
      <c r="B402" s="90"/>
      <c r="C402" s="90"/>
      <c r="D402" s="91"/>
      <c r="E402" s="90"/>
      <c r="F402" s="90"/>
      <c r="G402" s="90"/>
      <c r="H402" s="90"/>
      <c r="I402" s="90"/>
      <c r="J402" s="92"/>
      <c r="K402" s="92"/>
      <c r="L402" s="92"/>
      <c r="M402" s="90"/>
      <c r="N402" s="90"/>
      <c r="O402" s="93"/>
      <c r="P402" s="90"/>
      <c r="Q402" s="90"/>
      <c r="R402" s="144"/>
      <c r="S402" s="144"/>
      <c r="T402" s="144"/>
      <c r="U402" s="144"/>
      <c r="V402" s="144"/>
      <c r="W402" s="144"/>
      <c r="X402" s="144"/>
      <c r="Y402" s="144"/>
      <c r="Z402" s="144"/>
      <c r="AA402" s="144"/>
      <c r="AB402" s="144"/>
      <c r="AC402" s="144"/>
      <c r="AD402" s="144"/>
      <c r="AE402" s="144"/>
    </row>
    <row r="403" ht="15.75" customHeight="1">
      <c r="A403" s="90"/>
      <c r="B403" s="90"/>
      <c r="C403" s="90"/>
      <c r="D403" s="91"/>
      <c r="E403" s="90"/>
      <c r="F403" s="90"/>
      <c r="G403" s="90"/>
      <c r="H403" s="90"/>
      <c r="I403" s="90"/>
      <c r="J403" s="92"/>
      <c r="K403" s="92"/>
      <c r="L403" s="92"/>
      <c r="M403" s="90"/>
      <c r="N403" s="90"/>
      <c r="O403" s="93"/>
      <c r="P403" s="90"/>
      <c r="Q403" s="90"/>
      <c r="R403" s="144"/>
      <c r="S403" s="144"/>
      <c r="T403" s="144"/>
      <c r="U403" s="144"/>
      <c r="V403" s="144"/>
      <c r="W403" s="144"/>
      <c r="X403" s="144"/>
      <c r="Y403" s="144"/>
      <c r="Z403" s="144"/>
      <c r="AA403" s="144"/>
      <c r="AB403" s="144"/>
      <c r="AC403" s="144"/>
      <c r="AD403" s="144"/>
      <c r="AE403" s="144"/>
    </row>
    <row r="404" ht="15.75" customHeight="1">
      <c r="A404" s="90"/>
      <c r="B404" s="90"/>
      <c r="C404" s="90"/>
      <c r="D404" s="91"/>
      <c r="E404" s="90"/>
      <c r="F404" s="90"/>
      <c r="G404" s="90"/>
      <c r="H404" s="90"/>
      <c r="I404" s="90"/>
      <c r="J404" s="92"/>
      <c r="K404" s="92"/>
      <c r="L404" s="92"/>
      <c r="M404" s="90"/>
      <c r="N404" s="90"/>
      <c r="O404" s="93"/>
      <c r="P404" s="90"/>
      <c r="Q404" s="90"/>
      <c r="R404" s="144"/>
      <c r="S404" s="144"/>
      <c r="T404" s="144"/>
      <c r="U404" s="144"/>
      <c r="V404" s="144"/>
      <c r="W404" s="144"/>
      <c r="X404" s="144"/>
      <c r="Y404" s="144"/>
      <c r="Z404" s="144"/>
      <c r="AA404" s="144"/>
      <c r="AB404" s="144"/>
      <c r="AC404" s="144"/>
      <c r="AD404" s="144"/>
      <c r="AE404" s="144"/>
    </row>
    <row r="405" ht="15.75" customHeight="1">
      <c r="A405" s="90"/>
      <c r="B405" s="90"/>
      <c r="C405" s="90"/>
      <c r="D405" s="91"/>
      <c r="E405" s="90"/>
      <c r="F405" s="90"/>
      <c r="G405" s="90"/>
      <c r="H405" s="90"/>
      <c r="I405" s="90"/>
      <c r="J405" s="92"/>
      <c r="K405" s="92"/>
      <c r="L405" s="92"/>
      <c r="M405" s="90"/>
      <c r="N405" s="90"/>
      <c r="O405" s="93"/>
      <c r="P405" s="90"/>
      <c r="Q405" s="90"/>
      <c r="R405" s="144"/>
      <c r="S405" s="144"/>
      <c r="T405" s="144"/>
      <c r="U405" s="144"/>
      <c r="V405" s="144"/>
      <c r="W405" s="144"/>
      <c r="X405" s="144"/>
      <c r="Y405" s="144"/>
      <c r="Z405" s="144"/>
      <c r="AA405" s="144"/>
      <c r="AB405" s="144"/>
      <c r="AC405" s="144"/>
      <c r="AD405" s="144"/>
      <c r="AE405" s="144"/>
    </row>
    <row r="406" ht="15.75" customHeight="1">
      <c r="A406" s="90"/>
      <c r="B406" s="90"/>
      <c r="C406" s="90"/>
      <c r="D406" s="91"/>
      <c r="E406" s="90"/>
      <c r="F406" s="90"/>
      <c r="G406" s="90"/>
      <c r="H406" s="90"/>
      <c r="I406" s="90"/>
      <c r="J406" s="92"/>
      <c r="K406" s="92"/>
      <c r="L406" s="92"/>
      <c r="M406" s="90"/>
      <c r="N406" s="90"/>
      <c r="O406" s="93"/>
      <c r="P406" s="90"/>
      <c r="Q406" s="90"/>
      <c r="R406" s="144"/>
      <c r="S406" s="144"/>
      <c r="T406" s="144"/>
      <c r="U406" s="144"/>
      <c r="V406" s="144"/>
      <c r="W406" s="144"/>
      <c r="X406" s="144"/>
      <c r="Y406" s="144"/>
      <c r="Z406" s="144"/>
      <c r="AA406" s="144"/>
      <c r="AB406" s="144"/>
      <c r="AC406" s="144"/>
      <c r="AD406" s="144"/>
      <c r="AE406" s="144"/>
    </row>
    <row r="407" ht="15.75" customHeight="1">
      <c r="A407" s="90"/>
      <c r="B407" s="90"/>
      <c r="C407" s="90"/>
      <c r="D407" s="91"/>
      <c r="E407" s="90"/>
      <c r="F407" s="90"/>
      <c r="G407" s="90"/>
      <c r="H407" s="90"/>
      <c r="I407" s="90"/>
      <c r="J407" s="92"/>
      <c r="K407" s="92"/>
      <c r="L407" s="92"/>
      <c r="M407" s="90"/>
      <c r="N407" s="90"/>
      <c r="O407" s="93"/>
      <c r="P407" s="90"/>
      <c r="Q407" s="90"/>
      <c r="R407" s="144"/>
      <c r="S407" s="144"/>
      <c r="T407" s="144"/>
      <c r="U407" s="144"/>
      <c r="V407" s="144"/>
      <c r="W407" s="144"/>
      <c r="X407" s="144"/>
      <c r="Y407" s="144"/>
      <c r="Z407" s="144"/>
      <c r="AA407" s="144"/>
      <c r="AB407" s="144"/>
      <c r="AC407" s="144"/>
      <c r="AD407" s="144"/>
      <c r="AE407" s="144"/>
    </row>
    <row r="408" ht="15.75" customHeight="1">
      <c r="A408" s="90"/>
      <c r="B408" s="90"/>
      <c r="C408" s="90"/>
      <c r="D408" s="91"/>
      <c r="E408" s="90"/>
      <c r="F408" s="90"/>
      <c r="G408" s="90"/>
      <c r="H408" s="90"/>
      <c r="I408" s="90"/>
      <c r="J408" s="92"/>
      <c r="K408" s="92"/>
      <c r="L408" s="92"/>
      <c r="M408" s="90"/>
      <c r="N408" s="90"/>
      <c r="O408" s="93"/>
      <c r="P408" s="90"/>
      <c r="Q408" s="90"/>
      <c r="R408" s="144"/>
      <c r="S408" s="144"/>
      <c r="T408" s="144"/>
      <c r="U408" s="144"/>
      <c r="V408" s="144"/>
      <c r="W408" s="144"/>
      <c r="X408" s="144"/>
      <c r="Y408" s="144"/>
      <c r="Z408" s="144"/>
      <c r="AA408" s="144"/>
      <c r="AB408" s="144"/>
      <c r="AC408" s="144"/>
      <c r="AD408" s="144"/>
      <c r="AE408" s="144"/>
    </row>
    <row r="409" ht="15.75" customHeight="1">
      <c r="A409" s="90"/>
      <c r="B409" s="90"/>
      <c r="C409" s="90"/>
      <c r="D409" s="91"/>
      <c r="E409" s="90"/>
      <c r="F409" s="90"/>
      <c r="G409" s="90"/>
      <c r="H409" s="90"/>
      <c r="I409" s="90"/>
      <c r="J409" s="92"/>
      <c r="K409" s="92"/>
      <c r="L409" s="92"/>
      <c r="M409" s="90"/>
      <c r="N409" s="90"/>
      <c r="O409" s="93"/>
      <c r="P409" s="90"/>
      <c r="Q409" s="90"/>
      <c r="R409" s="144"/>
      <c r="S409" s="144"/>
      <c r="T409" s="144"/>
      <c r="U409" s="144"/>
      <c r="V409" s="144"/>
      <c r="W409" s="144"/>
      <c r="X409" s="144"/>
      <c r="Y409" s="144"/>
      <c r="Z409" s="144"/>
      <c r="AA409" s="144"/>
      <c r="AB409" s="144"/>
      <c r="AC409" s="144"/>
      <c r="AD409" s="144"/>
      <c r="AE409" s="144"/>
    </row>
    <row r="410" ht="15.75" customHeight="1">
      <c r="A410" s="90"/>
      <c r="B410" s="90"/>
      <c r="C410" s="90"/>
      <c r="D410" s="91"/>
      <c r="E410" s="90"/>
      <c r="F410" s="90"/>
      <c r="G410" s="90"/>
      <c r="H410" s="90"/>
      <c r="I410" s="90"/>
      <c r="J410" s="92"/>
      <c r="K410" s="92"/>
      <c r="L410" s="92"/>
      <c r="M410" s="90"/>
      <c r="N410" s="90"/>
      <c r="O410" s="93"/>
      <c r="P410" s="90"/>
      <c r="Q410" s="90"/>
      <c r="R410" s="144"/>
      <c r="S410" s="144"/>
      <c r="T410" s="144"/>
      <c r="U410" s="144"/>
      <c r="V410" s="144"/>
      <c r="W410" s="144"/>
      <c r="X410" s="144"/>
      <c r="Y410" s="144"/>
      <c r="Z410" s="144"/>
      <c r="AA410" s="144"/>
      <c r="AB410" s="144"/>
      <c r="AC410" s="144"/>
      <c r="AD410" s="144"/>
      <c r="AE410" s="144"/>
    </row>
    <row r="411" ht="15.75" customHeight="1">
      <c r="A411" s="90"/>
      <c r="B411" s="90"/>
      <c r="C411" s="90"/>
      <c r="D411" s="91"/>
      <c r="E411" s="90"/>
      <c r="F411" s="90"/>
      <c r="G411" s="90"/>
      <c r="H411" s="90"/>
      <c r="I411" s="90"/>
      <c r="J411" s="92"/>
      <c r="K411" s="92"/>
      <c r="L411" s="92"/>
      <c r="M411" s="90"/>
      <c r="N411" s="90"/>
      <c r="O411" s="93"/>
      <c r="P411" s="90"/>
      <c r="Q411" s="90"/>
      <c r="R411" s="144"/>
      <c r="S411" s="144"/>
      <c r="T411" s="144"/>
      <c r="U411" s="144"/>
      <c r="V411" s="144"/>
      <c r="W411" s="144"/>
      <c r="X411" s="144"/>
      <c r="Y411" s="144"/>
      <c r="Z411" s="144"/>
      <c r="AA411" s="144"/>
      <c r="AB411" s="144"/>
      <c r="AC411" s="144"/>
      <c r="AD411" s="144"/>
      <c r="AE411" s="144"/>
    </row>
    <row r="412" ht="15.75" customHeight="1">
      <c r="A412" s="90"/>
      <c r="B412" s="90"/>
      <c r="C412" s="90"/>
      <c r="D412" s="91"/>
      <c r="E412" s="90"/>
      <c r="F412" s="90"/>
      <c r="G412" s="90"/>
      <c r="H412" s="90"/>
      <c r="I412" s="90"/>
      <c r="J412" s="92"/>
      <c r="K412" s="92"/>
      <c r="L412" s="92"/>
      <c r="M412" s="90"/>
      <c r="N412" s="90"/>
      <c r="O412" s="93"/>
      <c r="P412" s="90"/>
      <c r="Q412" s="90"/>
      <c r="R412" s="144"/>
      <c r="S412" s="144"/>
      <c r="T412" s="144"/>
      <c r="U412" s="144"/>
      <c r="V412" s="144"/>
      <c r="W412" s="144"/>
      <c r="X412" s="144"/>
      <c r="Y412" s="144"/>
      <c r="Z412" s="144"/>
      <c r="AA412" s="144"/>
      <c r="AB412" s="144"/>
      <c r="AC412" s="144"/>
      <c r="AD412" s="144"/>
      <c r="AE412" s="144"/>
    </row>
    <row r="413" ht="15.75" customHeight="1">
      <c r="A413" s="90"/>
      <c r="B413" s="90"/>
      <c r="C413" s="90"/>
      <c r="D413" s="91"/>
      <c r="E413" s="90"/>
      <c r="F413" s="90"/>
      <c r="G413" s="90"/>
      <c r="H413" s="90"/>
      <c r="I413" s="90"/>
      <c r="J413" s="92"/>
      <c r="K413" s="92"/>
      <c r="L413" s="92"/>
      <c r="M413" s="90"/>
      <c r="N413" s="90"/>
      <c r="O413" s="93"/>
      <c r="P413" s="90"/>
      <c r="Q413" s="90"/>
      <c r="R413" s="144"/>
      <c r="S413" s="144"/>
      <c r="T413" s="144"/>
      <c r="U413" s="144"/>
      <c r="V413" s="144"/>
      <c r="W413" s="144"/>
      <c r="X413" s="144"/>
      <c r="Y413" s="144"/>
      <c r="Z413" s="144"/>
      <c r="AA413" s="144"/>
      <c r="AB413" s="144"/>
      <c r="AC413" s="144"/>
      <c r="AD413" s="144"/>
      <c r="AE413" s="144"/>
    </row>
    <row r="414" ht="15.75" customHeight="1">
      <c r="A414" s="90"/>
      <c r="B414" s="90"/>
      <c r="C414" s="90"/>
      <c r="D414" s="91"/>
      <c r="E414" s="90"/>
      <c r="F414" s="90"/>
      <c r="G414" s="90"/>
      <c r="H414" s="90"/>
      <c r="I414" s="90"/>
      <c r="J414" s="92"/>
      <c r="K414" s="92"/>
      <c r="L414" s="92"/>
      <c r="M414" s="90"/>
      <c r="N414" s="90"/>
      <c r="O414" s="93"/>
      <c r="P414" s="90"/>
      <c r="Q414" s="90"/>
      <c r="R414" s="144"/>
      <c r="S414" s="144"/>
      <c r="T414" s="144"/>
      <c r="U414" s="144"/>
      <c r="V414" s="144"/>
      <c r="W414" s="144"/>
      <c r="X414" s="144"/>
      <c r="Y414" s="144"/>
      <c r="Z414" s="144"/>
      <c r="AA414" s="144"/>
      <c r="AB414" s="144"/>
      <c r="AC414" s="144"/>
      <c r="AD414" s="144"/>
      <c r="AE414" s="144"/>
    </row>
    <row r="415" ht="15.75" customHeight="1">
      <c r="A415" s="90"/>
      <c r="B415" s="90"/>
      <c r="C415" s="90"/>
      <c r="D415" s="91"/>
      <c r="E415" s="90"/>
      <c r="F415" s="90"/>
      <c r="G415" s="90"/>
      <c r="H415" s="90"/>
      <c r="I415" s="90"/>
      <c r="J415" s="92"/>
      <c r="K415" s="92"/>
      <c r="L415" s="92"/>
      <c r="M415" s="90"/>
      <c r="N415" s="90"/>
      <c r="O415" s="93"/>
      <c r="P415" s="90"/>
      <c r="Q415" s="90"/>
      <c r="R415" s="144"/>
      <c r="S415" s="144"/>
      <c r="T415" s="144"/>
      <c r="U415" s="144"/>
      <c r="V415" s="144"/>
      <c r="W415" s="144"/>
      <c r="X415" s="144"/>
      <c r="Y415" s="144"/>
      <c r="Z415" s="144"/>
      <c r="AA415" s="144"/>
      <c r="AB415" s="144"/>
      <c r="AC415" s="144"/>
      <c r="AD415" s="144"/>
      <c r="AE415" s="144"/>
    </row>
    <row r="416" ht="15.75" customHeight="1">
      <c r="A416" s="90"/>
      <c r="B416" s="90"/>
      <c r="C416" s="90"/>
      <c r="D416" s="91"/>
      <c r="E416" s="90"/>
      <c r="F416" s="90"/>
      <c r="G416" s="90"/>
      <c r="H416" s="90"/>
      <c r="I416" s="90"/>
      <c r="J416" s="92"/>
      <c r="K416" s="92"/>
      <c r="L416" s="92"/>
      <c r="M416" s="90"/>
      <c r="N416" s="90"/>
      <c r="O416" s="93"/>
      <c r="P416" s="90"/>
      <c r="Q416" s="90"/>
      <c r="R416" s="144"/>
      <c r="S416" s="144"/>
      <c r="T416" s="144"/>
      <c r="U416" s="144"/>
      <c r="V416" s="144"/>
      <c r="W416" s="144"/>
      <c r="X416" s="144"/>
      <c r="Y416" s="144"/>
      <c r="Z416" s="144"/>
      <c r="AA416" s="144"/>
      <c r="AB416" s="144"/>
      <c r="AC416" s="144"/>
      <c r="AD416" s="144"/>
      <c r="AE416" s="144"/>
    </row>
    <row r="417" ht="15.75" customHeight="1">
      <c r="A417" s="90"/>
      <c r="B417" s="90"/>
      <c r="C417" s="90"/>
      <c r="D417" s="91"/>
      <c r="E417" s="90"/>
      <c r="F417" s="90"/>
      <c r="G417" s="90"/>
      <c r="H417" s="90"/>
      <c r="I417" s="90"/>
      <c r="J417" s="92"/>
      <c r="K417" s="92"/>
      <c r="L417" s="92"/>
      <c r="M417" s="90"/>
      <c r="N417" s="90"/>
      <c r="O417" s="93"/>
      <c r="P417" s="90"/>
      <c r="Q417" s="90"/>
      <c r="R417" s="144"/>
      <c r="S417" s="144"/>
      <c r="T417" s="144"/>
      <c r="U417" s="144"/>
      <c r="V417" s="144"/>
      <c r="W417" s="144"/>
      <c r="X417" s="144"/>
      <c r="Y417" s="144"/>
      <c r="Z417" s="144"/>
      <c r="AA417" s="144"/>
      <c r="AB417" s="144"/>
      <c r="AC417" s="144"/>
      <c r="AD417" s="144"/>
      <c r="AE417" s="144"/>
    </row>
    <row r="418" ht="15.75" customHeight="1">
      <c r="A418" s="90"/>
      <c r="B418" s="90"/>
      <c r="C418" s="90"/>
      <c r="D418" s="91"/>
      <c r="E418" s="90"/>
      <c r="F418" s="90"/>
      <c r="G418" s="90"/>
      <c r="H418" s="90"/>
      <c r="I418" s="90"/>
      <c r="J418" s="92"/>
      <c r="K418" s="92"/>
      <c r="L418" s="92"/>
      <c r="M418" s="90"/>
      <c r="N418" s="90"/>
      <c r="O418" s="93"/>
      <c r="P418" s="90"/>
      <c r="Q418" s="90"/>
      <c r="R418" s="144"/>
      <c r="S418" s="144"/>
      <c r="T418" s="144"/>
      <c r="U418" s="144"/>
      <c r="V418" s="144"/>
      <c r="W418" s="144"/>
      <c r="X418" s="144"/>
      <c r="Y418" s="144"/>
      <c r="Z418" s="144"/>
      <c r="AA418" s="144"/>
      <c r="AB418" s="144"/>
      <c r="AC418" s="144"/>
      <c r="AD418" s="144"/>
      <c r="AE418" s="144"/>
    </row>
    <row r="419" ht="15.75" customHeight="1">
      <c r="A419" s="90"/>
      <c r="B419" s="90"/>
      <c r="C419" s="90"/>
      <c r="D419" s="91"/>
      <c r="E419" s="90"/>
      <c r="F419" s="90"/>
      <c r="G419" s="90"/>
      <c r="H419" s="90"/>
      <c r="I419" s="90"/>
      <c r="J419" s="92"/>
      <c r="K419" s="92"/>
      <c r="L419" s="92"/>
      <c r="M419" s="90"/>
      <c r="N419" s="90"/>
      <c r="O419" s="93"/>
      <c r="P419" s="90"/>
      <c r="Q419" s="90"/>
      <c r="R419" s="144"/>
      <c r="S419" s="144"/>
      <c r="T419" s="144"/>
      <c r="U419" s="144"/>
      <c r="V419" s="144"/>
      <c r="W419" s="144"/>
      <c r="X419" s="144"/>
      <c r="Y419" s="144"/>
      <c r="Z419" s="144"/>
      <c r="AA419" s="144"/>
      <c r="AB419" s="144"/>
      <c r="AC419" s="144"/>
      <c r="AD419" s="144"/>
      <c r="AE419" s="144"/>
    </row>
    <row r="420" ht="15.75" customHeight="1">
      <c r="A420" s="90"/>
      <c r="B420" s="90"/>
      <c r="C420" s="90"/>
      <c r="D420" s="91"/>
      <c r="E420" s="90"/>
      <c r="F420" s="90"/>
      <c r="G420" s="90"/>
      <c r="H420" s="90"/>
      <c r="I420" s="90"/>
      <c r="J420" s="92"/>
      <c r="K420" s="92"/>
      <c r="L420" s="92"/>
      <c r="M420" s="90"/>
      <c r="N420" s="90"/>
      <c r="O420" s="93"/>
      <c r="P420" s="90"/>
      <c r="Q420" s="90"/>
      <c r="R420" s="144"/>
      <c r="S420" s="144"/>
      <c r="T420" s="144"/>
      <c r="U420" s="144"/>
      <c r="V420" s="144"/>
      <c r="W420" s="144"/>
      <c r="X420" s="144"/>
      <c r="Y420" s="144"/>
      <c r="Z420" s="144"/>
      <c r="AA420" s="144"/>
      <c r="AB420" s="144"/>
      <c r="AC420" s="144"/>
      <c r="AD420" s="144"/>
      <c r="AE420" s="144"/>
    </row>
    <row r="421" ht="15.75" customHeight="1">
      <c r="A421" s="90"/>
      <c r="B421" s="90"/>
      <c r="C421" s="90"/>
      <c r="D421" s="91"/>
      <c r="E421" s="90"/>
      <c r="F421" s="90"/>
      <c r="G421" s="90"/>
      <c r="H421" s="90"/>
      <c r="I421" s="90"/>
      <c r="J421" s="92"/>
      <c r="K421" s="92"/>
      <c r="L421" s="92"/>
      <c r="M421" s="90"/>
      <c r="N421" s="90"/>
      <c r="O421" s="93"/>
      <c r="P421" s="90"/>
      <c r="Q421" s="90"/>
      <c r="R421" s="144"/>
      <c r="S421" s="144"/>
      <c r="T421" s="144"/>
      <c r="U421" s="144"/>
      <c r="V421" s="144"/>
      <c r="W421" s="144"/>
      <c r="X421" s="144"/>
      <c r="Y421" s="144"/>
      <c r="Z421" s="144"/>
      <c r="AA421" s="144"/>
      <c r="AB421" s="144"/>
      <c r="AC421" s="144"/>
      <c r="AD421" s="144"/>
      <c r="AE421" s="144"/>
    </row>
    <row r="422" ht="15.75" customHeight="1">
      <c r="A422" s="90"/>
      <c r="B422" s="90"/>
      <c r="C422" s="90"/>
      <c r="D422" s="91"/>
      <c r="E422" s="90"/>
      <c r="F422" s="90"/>
      <c r="G422" s="90"/>
      <c r="H422" s="90"/>
      <c r="I422" s="90"/>
      <c r="J422" s="92"/>
      <c r="K422" s="92"/>
      <c r="L422" s="92"/>
      <c r="M422" s="90"/>
      <c r="N422" s="90"/>
      <c r="O422" s="93"/>
      <c r="P422" s="90"/>
      <c r="Q422" s="90"/>
      <c r="R422" s="144"/>
      <c r="S422" s="144"/>
      <c r="T422" s="144"/>
      <c r="U422" s="144"/>
      <c r="V422" s="144"/>
      <c r="W422" s="144"/>
      <c r="X422" s="144"/>
      <c r="Y422" s="144"/>
      <c r="Z422" s="144"/>
      <c r="AA422" s="144"/>
      <c r="AB422" s="144"/>
      <c r="AC422" s="144"/>
      <c r="AD422" s="144"/>
      <c r="AE422" s="144"/>
    </row>
    <row r="423" ht="15.75" customHeight="1">
      <c r="A423" s="90"/>
      <c r="B423" s="90"/>
      <c r="C423" s="90"/>
      <c r="D423" s="91"/>
      <c r="E423" s="90"/>
      <c r="F423" s="90"/>
      <c r="G423" s="90"/>
      <c r="H423" s="90"/>
      <c r="I423" s="90"/>
      <c r="J423" s="92"/>
      <c r="K423" s="92"/>
      <c r="L423" s="92"/>
      <c r="M423" s="90"/>
      <c r="N423" s="90"/>
      <c r="O423" s="93"/>
      <c r="P423" s="90"/>
      <c r="Q423" s="90"/>
      <c r="R423" s="144"/>
      <c r="S423" s="144"/>
      <c r="T423" s="144"/>
      <c r="U423" s="144"/>
      <c r="V423" s="144"/>
      <c r="W423" s="144"/>
      <c r="X423" s="144"/>
      <c r="Y423" s="144"/>
      <c r="Z423" s="144"/>
      <c r="AA423" s="144"/>
      <c r="AB423" s="144"/>
      <c r="AC423" s="144"/>
      <c r="AD423" s="144"/>
      <c r="AE423" s="144"/>
    </row>
    <row r="424" ht="15.75" customHeight="1">
      <c r="A424" s="90"/>
      <c r="B424" s="90"/>
      <c r="C424" s="90"/>
      <c r="D424" s="91"/>
      <c r="E424" s="90"/>
      <c r="F424" s="90"/>
      <c r="G424" s="90"/>
      <c r="H424" s="90"/>
      <c r="I424" s="90"/>
      <c r="J424" s="92"/>
      <c r="K424" s="92"/>
      <c r="L424" s="92"/>
      <c r="M424" s="90"/>
      <c r="N424" s="90"/>
      <c r="O424" s="93"/>
      <c r="P424" s="90"/>
      <c r="Q424" s="90"/>
      <c r="R424" s="144"/>
      <c r="S424" s="144"/>
      <c r="T424" s="144"/>
      <c r="U424" s="144"/>
      <c r="V424" s="144"/>
      <c r="W424" s="144"/>
      <c r="X424" s="144"/>
      <c r="Y424" s="144"/>
      <c r="Z424" s="144"/>
      <c r="AA424" s="144"/>
      <c r="AB424" s="144"/>
      <c r="AC424" s="144"/>
      <c r="AD424" s="144"/>
      <c r="AE424" s="144"/>
    </row>
    <row r="425" ht="15.75" customHeight="1">
      <c r="A425" s="90"/>
      <c r="B425" s="90"/>
      <c r="C425" s="90"/>
      <c r="D425" s="91"/>
      <c r="E425" s="90"/>
      <c r="F425" s="90"/>
      <c r="G425" s="90"/>
      <c r="H425" s="90"/>
      <c r="I425" s="90"/>
      <c r="J425" s="92"/>
      <c r="K425" s="92"/>
      <c r="L425" s="92"/>
      <c r="M425" s="90"/>
      <c r="N425" s="90"/>
      <c r="O425" s="93"/>
      <c r="P425" s="90"/>
      <c r="Q425" s="90"/>
      <c r="R425" s="144"/>
      <c r="S425" s="144"/>
      <c r="T425" s="144"/>
      <c r="U425" s="144"/>
      <c r="V425" s="144"/>
      <c r="W425" s="144"/>
      <c r="X425" s="144"/>
      <c r="Y425" s="144"/>
      <c r="Z425" s="144"/>
      <c r="AA425" s="144"/>
      <c r="AB425" s="144"/>
      <c r="AC425" s="144"/>
      <c r="AD425" s="144"/>
      <c r="AE425" s="144"/>
    </row>
    <row r="426" ht="15.75" customHeight="1">
      <c r="A426" s="90"/>
      <c r="B426" s="90"/>
      <c r="C426" s="90"/>
      <c r="D426" s="91"/>
      <c r="E426" s="90"/>
      <c r="F426" s="90"/>
      <c r="G426" s="90"/>
      <c r="H426" s="90"/>
      <c r="I426" s="90"/>
      <c r="J426" s="92"/>
      <c r="K426" s="92"/>
      <c r="L426" s="92"/>
      <c r="M426" s="90"/>
      <c r="N426" s="90"/>
      <c r="O426" s="93"/>
      <c r="P426" s="90"/>
      <c r="Q426" s="90"/>
      <c r="R426" s="144"/>
      <c r="S426" s="144"/>
      <c r="T426" s="144"/>
      <c r="U426" s="144"/>
      <c r="V426" s="144"/>
      <c r="W426" s="144"/>
      <c r="X426" s="144"/>
      <c r="Y426" s="144"/>
      <c r="Z426" s="144"/>
      <c r="AA426" s="144"/>
      <c r="AB426" s="144"/>
      <c r="AC426" s="144"/>
      <c r="AD426" s="144"/>
      <c r="AE426" s="144"/>
    </row>
    <row r="427" ht="15.75" customHeight="1">
      <c r="A427" s="90"/>
      <c r="B427" s="90"/>
      <c r="C427" s="90"/>
      <c r="D427" s="91"/>
      <c r="E427" s="90"/>
      <c r="F427" s="90"/>
      <c r="G427" s="90"/>
      <c r="H427" s="90"/>
      <c r="I427" s="90"/>
      <c r="J427" s="92"/>
      <c r="K427" s="92"/>
      <c r="L427" s="92"/>
      <c r="M427" s="90"/>
      <c r="N427" s="90"/>
      <c r="O427" s="93"/>
      <c r="P427" s="90"/>
      <c r="Q427" s="90"/>
      <c r="R427" s="144"/>
      <c r="S427" s="144"/>
      <c r="T427" s="144"/>
      <c r="U427" s="144"/>
      <c r="V427" s="144"/>
      <c r="W427" s="144"/>
      <c r="X427" s="144"/>
      <c r="Y427" s="144"/>
      <c r="Z427" s="144"/>
      <c r="AA427" s="144"/>
      <c r="AB427" s="144"/>
      <c r="AC427" s="144"/>
      <c r="AD427" s="144"/>
      <c r="AE427" s="144"/>
    </row>
    <row r="428" ht="15.75" customHeight="1">
      <c r="A428" s="90"/>
      <c r="B428" s="90"/>
      <c r="C428" s="90"/>
      <c r="D428" s="91"/>
      <c r="E428" s="90"/>
      <c r="F428" s="90"/>
      <c r="G428" s="90"/>
      <c r="H428" s="90"/>
      <c r="I428" s="90"/>
      <c r="J428" s="92"/>
      <c r="K428" s="92"/>
      <c r="L428" s="92"/>
      <c r="M428" s="90"/>
      <c r="N428" s="90"/>
      <c r="O428" s="93"/>
      <c r="P428" s="90"/>
      <c r="Q428" s="90"/>
      <c r="R428" s="144"/>
      <c r="S428" s="144"/>
      <c r="T428" s="144"/>
      <c r="U428" s="144"/>
      <c r="V428" s="144"/>
      <c r="W428" s="144"/>
      <c r="X428" s="144"/>
      <c r="Y428" s="144"/>
      <c r="Z428" s="144"/>
      <c r="AA428" s="144"/>
      <c r="AB428" s="144"/>
      <c r="AC428" s="144"/>
      <c r="AD428" s="144"/>
      <c r="AE428" s="144"/>
    </row>
    <row r="429" ht="15.75" customHeight="1">
      <c r="A429" s="90"/>
      <c r="B429" s="90"/>
      <c r="C429" s="90"/>
      <c r="D429" s="91"/>
      <c r="E429" s="90"/>
      <c r="F429" s="90"/>
      <c r="G429" s="90"/>
      <c r="H429" s="90"/>
      <c r="I429" s="90"/>
      <c r="J429" s="92"/>
      <c r="K429" s="92"/>
      <c r="L429" s="92"/>
      <c r="M429" s="90"/>
      <c r="N429" s="90"/>
      <c r="O429" s="93"/>
      <c r="P429" s="90"/>
      <c r="Q429" s="90"/>
      <c r="R429" s="144"/>
      <c r="S429" s="144"/>
      <c r="T429" s="144"/>
      <c r="U429" s="144"/>
      <c r="V429" s="144"/>
      <c r="W429" s="144"/>
      <c r="X429" s="144"/>
      <c r="Y429" s="144"/>
      <c r="Z429" s="144"/>
      <c r="AA429" s="144"/>
      <c r="AB429" s="144"/>
      <c r="AC429" s="144"/>
      <c r="AD429" s="144"/>
      <c r="AE429" s="144"/>
    </row>
    <row r="430" ht="15.75" customHeight="1">
      <c r="A430" s="90"/>
      <c r="B430" s="90"/>
      <c r="C430" s="90"/>
      <c r="D430" s="91"/>
      <c r="E430" s="90"/>
      <c r="F430" s="90"/>
      <c r="G430" s="90"/>
      <c r="H430" s="90"/>
      <c r="I430" s="90"/>
      <c r="J430" s="92"/>
      <c r="K430" s="92"/>
      <c r="L430" s="92"/>
      <c r="M430" s="90"/>
      <c r="N430" s="90"/>
      <c r="O430" s="93"/>
      <c r="P430" s="90"/>
      <c r="Q430" s="90"/>
      <c r="R430" s="144"/>
      <c r="S430" s="144"/>
      <c r="T430" s="144"/>
      <c r="U430" s="144"/>
      <c r="V430" s="144"/>
      <c r="W430" s="144"/>
      <c r="X430" s="144"/>
      <c r="Y430" s="144"/>
      <c r="Z430" s="144"/>
      <c r="AA430" s="144"/>
      <c r="AB430" s="144"/>
      <c r="AC430" s="144"/>
      <c r="AD430" s="144"/>
      <c r="AE430" s="144"/>
    </row>
    <row r="431" ht="15.75" customHeight="1">
      <c r="A431" s="90"/>
      <c r="B431" s="90"/>
      <c r="C431" s="90"/>
      <c r="D431" s="91"/>
      <c r="E431" s="90"/>
      <c r="F431" s="90"/>
      <c r="G431" s="90"/>
      <c r="H431" s="90"/>
      <c r="I431" s="90"/>
      <c r="J431" s="92"/>
      <c r="K431" s="92"/>
      <c r="L431" s="92"/>
      <c r="M431" s="90"/>
      <c r="N431" s="90"/>
      <c r="O431" s="93"/>
      <c r="P431" s="90"/>
      <c r="Q431" s="90"/>
      <c r="R431" s="144"/>
      <c r="S431" s="144"/>
      <c r="T431" s="144"/>
      <c r="U431" s="144"/>
      <c r="V431" s="144"/>
      <c r="W431" s="144"/>
      <c r="X431" s="144"/>
      <c r="Y431" s="144"/>
      <c r="Z431" s="144"/>
      <c r="AA431" s="144"/>
      <c r="AB431" s="144"/>
      <c r="AC431" s="144"/>
      <c r="AD431" s="144"/>
      <c r="AE431" s="144"/>
    </row>
    <row r="432" ht="15.75" customHeight="1">
      <c r="A432" s="90"/>
      <c r="B432" s="90"/>
      <c r="C432" s="90"/>
      <c r="D432" s="91"/>
      <c r="E432" s="90"/>
      <c r="F432" s="90"/>
      <c r="G432" s="90"/>
      <c r="H432" s="90"/>
      <c r="I432" s="90"/>
      <c r="J432" s="92"/>
      <c r="K432" s="92"/>
      <c r="L432" s="92"/>
      <c r="M432" s="90"/>
      <c r="N432" s="90"/>
      <c r="O432" s="93"/>
      <c r="P432" s="90"/>
      <c r="Q432" s="90"/>
      <c r="R432" s="144"/>
      <c r="S432" s="144"/>
      <c r="T432" s="144"/>
      <c r="U432" s="144"/>
      <c r="V432" s="144"/>
      <c r="W432" s="144"/>
      <c r="X432" s="144"/>
      <c r="Y432" s="144"/>
      <c r="Z432" s="144"/>
      <c r="AA432" s="144"/>
      <c r="AB432" s="144"/>
      <c r="AC432" s="144"/>
      <c r="AD432" s="144"/>
      <c r="AE432" s="144"/>
    </row>
    <row r="433" ht="15.75" customHeight="1">
      <c r="A433" s="90"/>
      <c r="B433" s="90"/>
      <c r="C433" s="90"/>
      <c r="D433" s="91"/>
      <c r="E433" s="90"/>
      <c r="F433" s="90"/>
      <c r="G433" s="90"/>
      <c r="H433" s="90"/>
      <c r="I433" s="90"/>
      <c r="J433" s="92"/>
      <c r="K433" s="92"/>
      <c r="L433" s="92"/>
      <c r="M433" s="90"/>
      <c r="N433" s="90"/>
      <c r="O433" s="93"/>
      <c r="P433" s="90"/>
      <c r="Q433" s="90"/>
      <c r="R433" s="144"/>
      <c r="S433" s="144"/>
      <c r="T433" s="144"/>
      <c r="U433" s="144"/>
      <c r="V433" s="144"/>
      <c r="W433" s="144"/>
      <c r="X433" s="144"/>
      <c r="Y433" s="144"/>
      <c r="Z433" s="144"/>
      <c r="AA433" s="144"/>
      <c r="AB433" s="144"/>
      <c r="AC433" s="144"/>
      <c r="AD433" s="144"/>
      <c r="AE433" s="144"/>
    </row>
    <row r="434" ht="15.75" customHeight="1">
      <c r="A434" s="90"/>
      <c r="B434" s="90"/>
      <c r="C434" s="90"/>
      <c r="D434" s="91"/>
      <c r="E434" s="90"/>
      <c r="F434" s="90"/>
      <c r="G434" s="90"/>
      <c r="H434" s="90"/>
      <c r="I434" s="90"/>
      <c r="J434" s="92"/>
      <c r="K434" s="92"/>
      <c r="L434" s="92"/>
      <c r="M434" s="90"/>
      <c r="N434" s="90"/>
      <c r="O434" s="93"/>
      <c r="P434" s="90"/>
      <c r="Q434" s="90"/>
      <c r="R434" s="144"/>
      <c r="S434" s="144"/>
      <c r="T434" s="144"/>
      <c r="U434" s="144"/>
      <c r="V434" s="144"/>
      <c r="W434" s="144"/>
      <c r="X434" s="144"/>
      <c r="Y434" s="144"/>
      <c r="Z434" s="144"/>
      <c r="AA434" s="144"/>
      <c r="AB434" s="144"/>
      <c r="AC434" s="144"/>
      <c r="AD434" s="144"/>
      <c r="AE434" s="144"/>
    </row>
    <row r="435" ht="15.75" customHeight="1">
      <c r="A435" s="90"/>
      <c r="B435" s="90"/>
      <c r="C435" s="90"/>
      <c r="D435" s="91"/>
      <c r="E435" s="90"/>
      <c r="F435" s="90"/>
      <c r="G435" s="90"/>
      <c r="H435" s="90"/>
      <c r="I435" s="90"/>
      <c r="J435" s="92"/>
      <c r="K435" s="92"/>
      <c r="L435" s="92"/>
      <c r="M435" s="90"/>
      <c r="N435" s="90"/>
      <c r="O435" s="93"/>
      <c r="P435" s="90"/>
      <c r="Q435" s="90"/>
      <c r="R435" s="144"/>
      <c r="S435" s="144"/>
      <c r="T435" s="144"/>
      <c r="U435" s="144"/>
      <c r="V435" s="144"/>
      <c r="W435" s="144"/>
      <c r="X435" s="144"/>
      <c r="Y435" s="144"/>
      <c r="Z435" s="144"/>
      <c r="AA435" s="144"/>
      <c r="AB435" s="144"/>
      <c r="AC435" s="144"/>
      <c r="AD435" s="144"/>
      <c r="AE435" s="144"/>
    </row>
    <row r="436" ht="15.75" customHeight="1">
      <c r="A436" s="90"/>
      <c r="B436" s="90"/>
      <c r="C436" s="90"/>
      <c r="D436" s="91"/>
      <c r="E436" s="90"/>
      <c r="F436" s="90"/>
      <c r="G436" s="90"/>
      <c r="H436" s="90"/>
      <c r="I436" s="90"/>
      <c r="J436" s="92"/>
      <c r="K436" s="92"/>
      <c r="L436" s="92"/>
      <c r="M436" s="90"/>
      <c r="N436" s="90"/>
      <c r="O436" s="93"/>
      <c r="P436" s="90"/>
      <c r="Q436" s="90"/>
      <c r="R436" s="144"/>
      <c r="S436" s="144"/>
      <c r="T436" s="144"/>
      <c r="U436" s="144"/>
      <c r="V436" s="144"/>
      <c r="W436" s="144"/>
      <c r="X436" s="144"/>
      <c r="Y436" s="144"/>
      <c r="Z436" s="144"/>
      <c r="AA436" s="144"/>
      <c r="AB436" s="144"/>
      <c r="AC436" s="144"/>
      <c r="AD436" s="144"/>
      <c r="AE436" s="144"/>
    </row>
    <row r="437" ht="15.75" customHeight="1">
      <c r="A437" s="90"/>
      <c r="B437" s="90"/>
      <c r="C437" s="90"/>
      <c r="D437" s="91"/>
      <c r="E437" s="90"/>
      <c r="F437" s="90"/>
      <c r="G437" s="90"/>
      <c r="H437" s="90"/>
      <c r="I437" s="90"/>
      <c r="J437" s="92"/>
      <c r="K437" s="92"/>
      <c r="L437" s="92"/>
      <c r="M437" s="90"/>
      <c r="N437" s="90"/>
      <c r="O437" s="93"/>
      <c r="P437" s="90"/>
      <c r="Q437" s="90"/>
      <c r="R437" s="144"/>
      <c r="S437" s="144"/>
      <c r="T437" s="144"/>
      <c r="U437" s="144"/>
      <c r="V437" s="144"/>
      <c r="W437" s="144"/>
      <c r="X437" s="144"/>
      <c r="Y437" s="144"/>
      <c r="Z437" s="144"/>
      <c r="AA437" s="144"/>
      <c r="AB437" s="144"/>
      <c r="AC437" s="144"/>
      <c r="AD437" s="144"/>
      <c r="AE437" s="144"/>
    </row>
    <row r="438" ht="15.75" customHeight="1">
      <c r="A438" s="90"/>
      <c r="B438" s="90"/>
      <c r="C438" s="90"/>
      <c r="D438" s="91"/>
      <c r="E438" s="90"/>
      <c r="F438" s="90"/>
      <c r="G438" s="90"/>
      <c r="H438" s="90"/>
      <c r="I438" s="90"/>
      <c r="J438" s="92"/>
      <c r="K438" s="92"/>
      <c r="L438" s="92"/>
      <c r="M438" s="90"/>
      <c r="N438" s="90"/>
      <c r="O438" s="93"/>
      <c r="P438" s="90"/>
      <c r="Q438" s="90"/>
      <c r="R438" s="144"/>
      <c r="S438" s="144"/>
      <c r="T438" s="144"/>
      <c r="U438" s="144"/>
      <c r="V438" s="144"/>
      <c r="W438" s="144"/>
      <c r="X438" s="144"/>
      <c r="Y438" s="144"/>
      <c r="Z438" s="144"/>
      <c r="AA438" s="144"/>
      <c r="AB438" s="144"/>
      <c r="AC438" s="144"/>
      <c r="AD438" s="144"/>
      <c r="AE438" s="144"/>
    </row>
    <row r="439" ht="15.75" customHeight="1">
      <c r="A439" s="90"/>
      <c r="B439" s="90"/>
      <c r="C439" s="90"/>
      <c r="D439" s="91"/>
      <c r="E439" s="90"/>
      <c r="F439" s="90"/>
      <c r="G439" s="90"/>
      <c r="H439" s="90"/>
      <c r="I439" s="90"/>
      <c r="J439" s="92"/>
      <c r="K439" s="92"/>
      <c r="L439" s="92"/>
      <c r="M439" s="90"/>
      <c r="N439" s="90"/>
      <c r="O439" s="93"/>
      <c r="P439" s="90"/>
      <c r="Q439" s="90"/>
      <c r="R439" s="144"/>
      <c r="S439" s="144"/>
      <c r="T439" s="144"/>
      <c r="U439" s="144"/>
      <c r="V439" s="144"/>
      <c r="W439" s="144"/>
      <c r="X439" s="144"/>
      <c r="Y439" s="144"/>
      <c r="Z439" s="144"/>
      <c r="AA439" s="144"/>
      <c r="AB439" s="144"/>
      <c r="AC439" s="144"/>
      <c r="AD439" s="144"/>
      <c r="AE439" s="144"/>
    </row>
    <row r="440" ht="15.75" customHeight="1">
      <c r="A440" s="90"/>
      <c r="B440" s="90"/>
      <c r="C440" s="90"/>
      <c r="D440" s="91"/>
      <c r="E440" s="90"/>
      <c r="F440" s="90"/>
      <c r="G440" s="90"/>
      <c r="H440" s="90"/>
      <c r="I440" s="90"/>
      <c r="J440" s="92"/>
      <c r="K440" s="92"/>
      <c r="L440" s="92"/>
      <c r="M440" s="90"/>
      <c r="N440" s="90"/>
      <c r="O440" s="93"/>
      <c r="P440" s="90"/>
      <c r="Q440" s="90"/>
      <c r="R440" s="144"/>
      <c r="S440" s="144"/>
      <c r="T440" s="144"/>
      <c r="U440" s="144"/>
      <c r="V440" s="144"/>
      <c r="W440" s="144"/>
      <c r="X440" s="144"/>
      <c r="Y440" s="144"/>
      <c r="Z440" s="144"/>
      <c r="AA440" s="144"/>
      <c r="AB440" s="144"/>
      <c r="AC440" s="144"/>
      <c r="AD440" s="144"/>
      <c r="AE440" s="144"/>
    </row>
    <row r="441" ht="15.75" customHeight="1">
      <c r="A441" s="90"/>
      <c r="B441" s="90"/>
      <c r="C441" s="90"/>
      <c r="D441" s="91"/>
      <c r="E441" s="90"/>
      <c r="F441" s="90"/>
      <c r="G441" s="90"/>
      <c r="H441" s="90"/>
      <c r="I441" s="90"/>
      <c r="J441" s="92"/>
      <c r="K441" s="92"/>
      <c r="L441" s="92"/>
      <c r="M441" s="90"/>
      <c r="N441" s="90"/>
      <c r="O441" s="93"/>
      <c r="P441" s="90"/>
      <c r="Q441" s="90"/>
      <c r="R441" s="144"/>
      <c r="S441" s="144"/>
      <c r="T441" s="144"/>
      <c r="U441" s="144"/>
      <c r="V441" s="144"/>
      <c r="W441" s="144"/>
      <c r="X441" s="144"/>
      <c r="Y441" s="144"/>
      <c r="Z441" s="144"/>
      <c r="AA441" s="144"/>
      <c r="AB441" s="144"/>
      <c r="AC441" s="144"/>
      <c r="AD441" s="144"/>
      <c r="AE441" s="144"/>
    </row>
    <row r="442" ht="15.75" customHeight="1">
      <c r="A442" s="90"/>
      <c r="B442" s="90"/>
      <c r="C442" s="90"/>
      <c r="D442" s="91"/>
      <c r="E442" s="90"/>
      <c r="F442" s="90"/>
      <c r="G442" s="90"/>
      <c r="H442" s="90"/>
      <c r="I442" s="90"/>
      <c r="J442" s="92"/>
      <c r="K442" s="92"/>
      <c r="L442" s="92"/>
      <c r="M442" s="90"/>
      <c r="N442" s="90"/>
      <c r="O442" s="93"/>
      <c r="P442" s="90"/>
      <c r="Q442" s="90"/>
      <c r="R442" s="144"/>
      <c r="S442" s="144"/>
      <c r="T442" s="144"/>
      <c r="U442" s="144"/>
      <c r="V442" s="144"/>
      <c r="W442" s="144"/>
      <c r="X442" s="144"/>
      <c r="Y442" s="144"/>
      <c r="Z442" s="144"/>
      <c r="AA442" s="144"/>
      <c r="AB442" s="144"/>
      <c r="AC442" s="144"/>
      <c r="AD442" s="144"/>
      <c r="AE442" s="144"/>
    </row>
    <row r="443" ht="15.75" customHeight="1">
      <c r="A443" s="90"/>
      <c r="B443" s="90"/>
      <c r="C443" s="90"/>
      <c r="D443" s="91"/>
      <c r="E443" s="90"/>
      <c r="F443" s="90"/>
      <c r="G443" s="90"/>
      <c r="H443" s="90"/>
      <c r="I443" s="90"/>
      <c r="J443" s="92"/>
      <c r="K443" s="92"/>
      <c r="L443" s="92"/>
      <c r="M443" s="90"/>
      <c r="N443" s="90"/>
      <c r="O443" s="93"/>
      <c r="P443" s="90"/>
      <c r="Q443" s="90"/>
      <c r="R443" s="144"/>
      <c r="S443" s="144"/>
      <c r="T443" s="144"/>
      <c r="U443" s="144"/>
      <c r="V443" s="144"/>
      <c r="W443" s="144"/>
      <c r="X443" s="144"/>
      <c r="Y443" s="144"/>
      <c r="Z443" s="144"/>
      <c r="AA443" s="144"/>
      <c r="AB443" s="144"/>
      <c r="AC443" s="144"/>
      <c r="AD443" s="144"/>
      <c r="AE443" s="144"/>
    </row>
    <row r="444" ht="15.75" customHeight="1">
      <c r="A444" s="90"/>
      <c r="B444" s="90"/>
      <c r="C444" s="90"/>
      <c r="D444" s="91"/>
      <c r="E444" s="90"/>
      <c r="F444" s="90"/>
      <c r="G444" s="90"/>
      <c r="H444" s="90"/>
      <c r="I444" s="90"/>
      <c r="J444" s="92"/>
      <c r="K444" s="92"/>
      <c r="L444" s="92"/>
      <c r="M444" s="90"/>
      <c r="N444" s="90"/>
      <c r="O444" s="93"/>
      <c r="P444" s="90"/>
      <c r="Q444" s="90"/>
      <c r="R444" s="144"/>
      <c r="S444" s="144"/>
      <c r="T444" s="144"/>
      <c r="U444" s="144"/>
      <c r="V444" s="144"/>
      <c r="W444" s="144"/>
      <c r="X444" s="144"/>
      <c r="Y444" s="144"/>
      <c r="Z444" s="144"/>
      <c r="AA444" s="144"/>
      <c r="AB444" s="144"/>
      <c r="AC444" s="144"/>
      <c r="AD444" s="144"/>
      <c r="AE444" s="144"/>
    </row>
    <row r="445" ht="15.75" customHeight="1">
      <c r="A445" s="90"/>
      <c r="B445" s="90"/>
      <c r="C445" s="90"/>
      <c r="D445" s="91"/>
      <c r="E445" s="90"/>
      <c r="F445" s="90"/>
      <c r="G445" s="90"/>
      <c r="H445" s="90"/>
      <c r="I445" s="90"/>
      <c r="J445" s="92"/>
      <c r="K445" s="92"/>
      <c r="L445" s="92"/>
      <c r="M445" s="90"/>
      <c r="N445" s="90"/>
      <c r="O445" s="93"/>
      <c r="P445" s="90"/>
      <c r="Q445" s="90"/>
      <c r="R445" s="144"/>
      <c r="S445" s="144"/>
      <c r="T445" s="144"/>
      <c r="U445" s="144"/>
      <c r="V445" s="144"/>
      <c r="W445" s="144"/>
      <c r="X445" s="144"/>
      <c r="Y445" s="144"/>
      <c r="Z445" s="144"/>
      <c r="AA445" s="144"/>
      <c r="AB445" s="144"/>
      <c r="AC445" s="144"/>
      <c r="AD445" s="144"/>
      <c r="AE445" s="144"/>
    </row>
    <row r="446" ht="15.75" customHeight="1">
      <c r="A446" s="90"/>
      <c r="B446" s="90"/>
      <c r="C446" s="90"/>
      <c r="D446" s="91"/>
      <c r="E446" s="90"/>
      <c r="F446" s="90"/>
      <c r="G446" s="90"/>
      <c r="H446" s="90"/>
      <c r="I446" s="90"/>
      <c r="J446" s="92"/>
      <c r="K446" s="92"/>
      <c r="L446" s="92"/>
      <c r="M446" s="90"/>
      <c r="N446" s="90"/>
      <c r="O446" s="93"/>
      <c r="P446" s="90"/>
      <c r="Q446" s="90"/>
      <c r="R446" s="144"/>
      <c r="S446" s="144"/>
      <c r="T446" s="144"/>
      <c r="U446" s="144"/>
      <c r="V446" s="144"/>
      <c r="W446" s="144"/>
      <c r="X446" s="144"/>
      <c r="Y446" s="144"/>
      <c r="Z446" s="144"/>
      <c r="AA446" s="144"/>
      <c r="AB446" s="144"/>
      <c r="AC446" s="144"/>
      <c r="AD446" s="144"/>
      <c r="AE446" s="144"/>
    </row>
    <row r="447" ht="15.75" customHeight="1">
      <c r="A447" s="90"/>
      <c r="B447" s="90"/>
      <c r="C447" s="90"/>
      <c r="D447" s="91"/>
      <c r="E447" s="90"/>
      <c r="F447" s="90"/>
      <c r="G447" s="90"/>
      <c r="H447" s="90"/>
      <c r="I447" s="90"/>
      <c r="J447" s="92"/>
      <c r="K447" s="92"/>
      <c r="L447" s="92"/>
      <c r="M447" s="90"/>
      <c r="N447" s="90"/>
      <c r="O447" s="93"/>
      <c r="P447" s="90"/>
      <c r="Q447" s="90"/>
      <c r="R447" s="144"/>
      <c r="S447" s="144"/>
      <c r="T447" s="144"/>
      <c r="U447" s="144"/>
      <c r="V447" s="144"/>
      <c r="W447" s="144"/>
      <c r="X447" s="144"/>
      <c r="Y447" s="144"/>
      <c r="Z447" s="144"/>
      <c r="AA447" s="144"/>
      <c r="AB447" s="144"/>
      <c r="AC447" s="144"/>
      <c r="AD447" s="144"/>
      <c r="AE447" s="144"/>
    </row>
    <row r="448" ht="15.75" customHeight="1">
      <c r="A448" s="90"/>
      <c r="B448" s="90"/>
      <c r="C448" s="90"/>
      <c r="D448" s="91"/>
      <c r="E448" s="90"/>
      <c r="F448" s="90"/>
      <c r="G448" s="90"/>
      <c r="H448" s="90"/>
      <c r="I448" s="90"/>
      <c r="J448" s="92"/>
      <c r="K448" s="92"/>
      <c r="L448" s="92"/>
      <c r="M448" s="90"/>
      <c r="N448" s="90"/>
      <c r="O448" s="93"/>
      <c r="P448" s="90"/>
      <c r="Q448" s="90"/>
      <c r="R448" s="144"/>
      <c r="S448" s="144"/>
      <c r="T448" s="144"/>
      <c r="U448" s="144"/>
      <c r="V448" s="144"/>
      <c r="W448" s="144"/>
      <c r="X448" s="144"/>
      <c r="Y448" s="144"/>
      <c r="Z448" s="144"/>
      <c r="AA448" s="144"/>
      <c r="AB448" s="144"/>
      <c r="AC448" s="144"/>
      <c r="AD448" s="144"/>
      <c r="AE448" s="144"/>
    </row>
    <row r="449" ht="15.75" customHeight="1">
      <c r="A449" s="90"/>
      <c r="B449" s="90"/>
      <c r="C449" s="90"/>
      <c r="D449" s="91"/>
      <c r="E449" s="90"/>
      <c r="F449" s="90"/>
      <c r="G449" s="90"/>
      <c r="H449" s="90"/>
      <c r="I449" s="90"/>
      <c r="J449" s="92"/>
      <c r="K449" s="92"/>
      <c r="L449" s="92"/>
      <c r="M449" s="90"/>
      <c r="N449" s="90"/>
      <c r="O449" s="93"/>
      <c r="P449" s="90"/>
      <c r="Q449" s="90"/>
      <c r="R449" s="144"/>
      <c r="S449" s="144"/>
      <c r="T449" s="144"/>
      <c r="U449" s="144"/>
      <c r="V449" s="144"/>
      <c r="W449" s="144"/>
      <c r="X449" s="144"/>
      <c r="Y449" s="144"/>
      <c r="Z449" s="144"/>
      <c r="AA449" s="144"/>
      <c r="AB449" s="144"/>
      <c r="AC449" s="144"/>
      <c r="AD449" s="144"/>
      <c r="AE449" s="144"/>
    </row>
    <row r="450" ht="15.75" customHeight="1">
      <c r="A450" s="90"/>
      <c r="B450" s="90"/>
      <c r="C450" s="90"/>
      <c r="D450" s="91"/>
      <c r="E450" s="90"/>
      <c r="F450" s="90"/>
      <c r="G450" s="90"/>
      <c r="H450" s="90"/>
      <c r="I450" s="90"/>
      <c r="J450" s="92"/>
      <c r="K450" s="92"/>
      <c r="L450" s="92"/>
      <c r="M450" s="90"/>
      <c r="N450" s="90"/>
      <c r="O450" s="93"/>
      <c r="P450" s="90"/>
      <c r="Q450" s="90"/>
      <c r="R450" s="144"/>
      <c r="S450" s="144"/>
      <c r="T450" s="144"/>
      <c r="U450" s="144"/>
      <c r="V450" s="144"/>
      <c r="W450" s="144"/>
      <c r="X450" s="144"/>
      <c r="Y450" s="144"/>
      <c r="Z450" s="144"/>
      <c r="AA450" s="144"/>
      <c r="AB450" s="144"/>
      <c r="AC450" s="144"/>
      <c r="AD450" s="144"/>
      <c r="AE450" s="144"/>
    </row>
    <row r="451" ht="15.75" customHeight="1">
      <c r="A451" s="90"/>
      <c r="B451" s="90"/>
      <c r="C451" s="90"/>
      <c r="D451" s="91"/>
      <c r="E451" s="90"/>
      <c r="F451" s="90"/>
      <c r="G451" s="90"/>
      <c r="H451" s="90"/>
      <c r="I451" s="90"/>
      <c r="J451" s="92"/>
      <c r="K451" s="92"/>
      <c r="L451" s="92"/>
      <c r="M451" s="90"/>
      <c r="N451" s="90"/>
      <c r="O451" s="93"/>
      <c r="P451" s="90"/>
      <c r="Q451" s="90"/>
      <c r="R451" s="144"/>
      <c r="S451" s="144"/>
      <c r="T451" s="144"/>
      <c r="U451" s="144"/>
      <c r="V451" s="144"/>
      <c r="W451" s="144"/>
      <c r="X451" s="144"/>
      <c r="Y451" s="144"/>
      <c r="Z451" s="144"/>
      <c r="AA451" s="144"/>
      <c r="AB451" s="144"/>
      <c r="AC451" s="144"/>
      <c r="AD451" s="144"/>
      <c r="AE451" s="144"/>
    </row>
    <row r="452" ht="15.75" customHeight="1">
      <c r="A452" s="90"/>
      <c r="B452" s="90"/>
      <c r="C452" s="90"/>
      <c r="D452" s="91"/>
      <c r="E452" s="90"/>
      <c r="F452" s="90"/>
      <c r="G452" s="90"/>
      <c r="H452" s="90"/>
      <c r="I452" s="90"/>
      <c r="J452" s="92"/>
      <c r="K452" s="92"/>
      <c r="L452" s="92"/>
      <c r="M452" s="90"/>
      <c r="N452" s="90"/>
      <c r="O452" s="93"/>
      <c r="P452" s="90"/>
      <c r="Q452" s="90"/>
      <c r="R452" s="144"/>
      <c r="S452" s="144"/>
      <c r="T452" s="144"/>
      <c r="U452" s="144"/>
      <c r="V452" s="144"/>
      <c r="W452" s="144"/>
      <c r="X452" s="144"/>
      <c r="Y452" s="144"/>
      <c r="Z452" s="144"/>
      <c r="AA452" s="144"/>
      <c r="AB452" s="144"/>
      <c r="AC452" s="144"/>
      <c r="AD452" s="144"/>
      <c r="AE452" s="144"/>
    </row>
    <row r="453" ht="15.75" customHeight="1">
      <c r="A453" s="90"/>
      <c r="B453" s="90"/>
      <c r="C453" s="90"/>
      <c r="D453" s="91"/>
      <c r="E453" s="90"/>
      <c r="F453" s="90"/>
      <c r="G453" s="90"/>
      <c r="H453" s="90"/>
      <c r="I453" s="90"/>
      <c r="J453" s="92"/>
      <c r="K453" s="92"/>
      <c r="L453" s="92"/>
      <c r="M453" s="90"/>
      <c r="N453" s="90"/>
      <c r="O453" s="93"/>
      <c r="P453" s="90"/>
      <c r="Q453" s="90"/>
      <c r="R453" s="144"/>
      <c r="S453" s="144"/>
      <c r="T453" s="144"/>
      <c r="U453" s="144"/>
      <c r="V453" s="144"/>
      <c r="W453" s="144"/>
      <c r="X453" s="144"/>
      <c r="Y453" s="144"/>
      <c r="Z453" s="144"/>
      <c r="AA453" s="144"/>
      <c r="AB453" s="144"/>
      <c r="AC453" s="144"/>
      <c r="AD453" s="144"/>
      <c r="AE453" s="144"/>
    </row>
    <row r="454" ht="15.75" customHeight="1">
      <c r="A454" s="90"/>
      <c r="B454" s="90"/>
      <c r="C454" s="90"/>
      <c r="D454" s="91"/>
      <c r="E454" s="90"/>
      <c r="F454" s="90"/>
      <c r="G454" s="90"/>
      <c r="H454" s="90"/>
      <c r="I454" s="90"/>
      <c r="J454" s="92"/>
      <c r="K454" s="92"/>
      <c r="L454" s="92"/>
      <c r="M454" s="90"/>
      <c r="N454" s="90"/>
      <c r="O454" s="93"/>
      <c r="P454" s="90"/>
      <c r="Q454" s="90"/>
      <c r="R454" s="144"/>
      <c r="S454" s="144"/>
      <c r="T454" s="144"/>
      <c r="U454" s="144"/>
      <c r="V454" s="144"/>
      <c r="W454" s="144"/>
      <c r="X454" s="144"/>
      <c r="Y454" s="144"/>
      <c r="Z454" s="144"/>
      <c r="AA454" s="144"/>
      <c r="AB454" s="144"/>
      <c r="AC454" s="144"/>
      <c r="AD454" s="144"/>
      <c r="AE454" s="144"/>
    </row>
    <row r="455" ht="15.75" customHeight="1">
      <c r="A455" s="90"/>
      <c r="B455" s="90"/>
      <c r="C455" s="90"/>
      <c r="D455" s="91"/>
      <c r="E455" s="90"/>
      <c r="F455" s="90"/>
      <c r="G455" s="90"/>
      <c r="H455" s="90"/>
      <c r="I455" s="90"/>
      <c r="J455" s="92"/>
      <c r="K455" s="92"/>
      <c r="L455" s="92"/>
      <c r="M455" s="90"/>
      <c r="N455" s="90"/>
      <c r="O455" s="93"/>
      <c r="P455" s="90"/>
      <c r="Q455" s="90"/>
      <c r="R455" s="144"/>
      <c r="S455" s="144"/>
      <c r="T455" s="144"/>
      <c r="U455" s="144"/>
      <c r="V455" s="144"/>
      <c r="W455" s="144"/>
      <c r="X455" s="144"/>
      <c r="Y455" s="144"/>
      <c r="Z455" s="144"/>
      <c r="AA455" s="144"/>
      <c r="AB455" s="144"/>
      <c r="AC455" s="144"/>
      <c r="AD455" s="144"/>
      <c r="AE455" s="144"/>
    </row>
    <row r="456" ht="15.75" customHeight="1">
      <c r="A456" s="90"/>
      <c r="B456" s="90"/>
      <c r="C456" s="90"/>
      <c r="D456" s="91"/>
      <c r="E456" s="90"/>
      <c r="F456" s="90"/>
      <c r="G456" s="90"/>
      <c r="H456" s="90"/>
      <c r="I456" s="90"/>
      <c r="J456" s="92"/>
      <c r="K456" s="92"/>
      <c r="L456" s="92"/>
      <c r="M456" s="90"/>
      <c r="N456" s="90"/>
      <c r="O456" s="93"/>
      <c r="P456" s="90"/>
      <c r="Q456" s="90"/>
      <c r="R456" s="144"/>
      <c r="S456" s="144"/>
      <c r="T456" s="144"/>
      <c r="U456" s="144"/>
      <c r="V456" s="144"/>
      <c r="W456" s="144"/>
      <c r="X456" s="144"/>
      <c r="Y456" s="144"/>
      <c r="Z456" s="144"/>
      <c r="AA456" s="144"/>
      <c r="AB456" s="144"/>
      <c r="AC456" s="144"/>
      <c r="AD456" s="144"/>
      <c r="AE456" s="144"/>
    </row>
    <row r="457" ht="15.75" customHeight="1">
      <c r="A457" s="90"/>
      <c r="B457" s="90"/>
      <c r="C457" s="90"/>
      <c r="D457" s="91"/>
      <c r="E457" s="90"/>
      <c r="F457" s="90"/>
      <c r="G457" s="90"/>
      <c r="H457" s="90"/>
      <c r="I457" s="90"/>
      <c r="J457" s="92"/>
      <c r="K457" s="92"/>
      <c r="L457" s="92"/>
      <c r="M457" s="90"/>
      <c r="N457" s="90"/>
      <c r="O457" s="93"/>
      <c r="P457" s="90"/>
      <c r="Q457" s="90"/>
      <c r="R457" s="144"/>
      <c r="S457" s="144"/>
      <c r="T457" s="144"/>
      <c r="U457" s="144"/>
      <c r="V457" s="144"/>
      <c r="W457" s="144"/>
      <c r="X457" s="144"/>
      <c r="Y457" s="144"/>
      <c r="Z457" s="144"/>
      <c r="AA457" s="144"/>
      <c r="AB457" s="144"/>
      <c r="AC457" s="144"/>
      <c r="AD457" s="144"/>
      <c r="AE457" s="144"/>
    </row>
    <row r="458" ht="15.75" customHeight="1">
      <c r="A458" s="90"/>
      <c r="B458" s="90"/>
      <c r="C458" s="90"/>
      <c r="D458" s="91"/>
      <c r="E458" s="90"/>
      <c r="F458" s="90"/>
      <c r="G458" s="90"/>
      <c r="H458" s="90"/>
      <c r="I458" s="90"/>
      <c r="J458" s="92"/>
      <c r="K458" s="92"/>
      <c r="L458" s="92"/>
      <c r="M458" s="90"/>
      <c r="N458" s="90"/>
      <c r="O458" s="93"/>
      <c r="P458" s="90"/>
      <c r="Q458" s="90"/>
      <c r="R458" s="144"/>
      <c r="S458" s="144"/>
      <c r="T458" s="144"/>
      <c r="U458" s="144"/>
      <c r="V458" s="144"/>
      <c r="W458" s="144"/>
      <c r="X458" s="144"/>
      <c r="Y458" s="144"/>
      <c r="Z458" s="144"/>
      <c r="AA458" s="144"/>
      <c r="AB458" s="144"/>
      <c r="AC458" s="144"/>
      <c r="AD458" s="144"/>
      <c r="AE458" s="144"/>
    </row>
    <row r="459" ht="15.75" customHeight="1">
      <c r="A459" s="90"/>
      <c r="B459" s="90"/>
      <c r="C459" s="90"/>
      <c r="D459" s="91"/>
      <c r="E459" s="90"/>
      <c r="F459" s="90"/>
      <c r="G459" s="90"/>
      <c r="H459" s="90"/>
      <c r="I459" s="90"/>
      <c r="J459" s="92"/>
      <c r="K459" s="92"/>
      <c r="L459" s="92"/>
      <c r="M459" s="90"/>
      <c r="N459" s="90"/>
      <c r="O459" s="93"/>
      <c r="P459" s="90"/>
      <c r="Q459" s="90"/>
      <c r="R459" s="144"/>
      <c r="S459" s="144"/>
      <c r="T459" s="144"/>
      <c r="U459" s="144"/>
      <c r="V459" s="144"/>
      <c r="W459" s="144"/>
      <c r="X459" s="144"/>
      <c r="Y459" s="144"/>
      <c r="Z459" s="144"/>
      <c r="AA459" s="144"/>
      <c r="AB459" s="144"/>
      <c r="AC459" s="144"/>
      <c r="AD459" s="144"/>
      <c r="AE459" s="144"/>
    </row>
    <row r="460" ht="15.75" customHeight="1">
      <c r="A460" s="90"/>
      <c r="B460" s="90"/>
      <c r="C460" s="90"/>
      <c r="D460" s="91"/>
      <c r="E460" s="90"/>
      <c r="F460" s="90"/>
      <c r="G460" s="90"/>
      <c r="H460" s="90"/>
      <c r="I460" s="90"/>
      <c r="J460" s="92"/>
      <c r="K460" s="92"/>
      <c r="L460" s="92"/>
      <c r="M460" s="90"/>
      <c r="N460" s="90"/>
      <c r="O460" s="93"/>
      <c r="P460" s="90"/>
      <c r="Q460" s="90"/>
      <c r="R460" s="144"/>
      <c r="S460" s="144"/>
      <c r="T460" s="144"/>
      <c r="U460" s="144"/>
      <c r="V460" s="144"/>
      <c r="W460" s="144"/>
      <c r="X460" s="144"/>
      <c r="Y460" s="144"/>
      <c r="Z460" s="144"/>
      <c r="AA460" s="144"/>
      <c r="AB460" s="144"/>
      <c r="AC460" s="144"/>
      <c r="AD460" s="144"/>
      <c r="AE460" s="144"/>
    </row>
    <row r="461" ht="15.75" customHeight="1">
      <c r="A461" s="90"/>
      <c r="B461" s="90"/>
      <c r="C461" s="90"/>
      <c r="D461" s="91"/>
      <c r="E461" s="90"/>
      <c r="F461" s="90"/>
      <c r="G461" s="90"/>
      <c r="H461" s="90"/>
      <c r="I461" s="90"/>
      <c r="J461" s="92"/>
      <c r="K461" s="92"/>
      <c r="L461" s="92"/>
      <c r="M461" s="90"/>
      <c r="N461" s="90"/>
      <c r="O461" s="93"/>
      <c r="P461" s="90"/>
      <c r="Q461" s="90"/>
      <c r="R461" s="144"/>
      <c r="S461" s="144"/>
      <c r="T461" s="144"/>
      <c r="U461" s="144"/>
      <c r="V461" s="144"/>
      <c r="W461" s="144"/>
      <c r="X461" s="144"/>
      <c r="Y461" s="144"/>
      <c r="Z461" s="144"/>
      <c r="AA461" s="144"/>
      <c r="AB461" s="144"/>
      <c r="AC461" s="144"/>
      <c r="AD461" s="144"/>
      <c r="AE461" s="144"/>
    </row>
    <row r="462" ht="15.75" customHeight="1">
      <c r="A462" s="90"/>
      <c r="B462" s="90"/>
      <c r="C462" s="90"/>
      <c r="D462" s="91"/>
      <c r="E462" s="90"/>
      <c r="F462" s="90"/>
      <c r="G462" s="90"/>
      <c r="H462" s="90"/>
      <c r="I462" s="90"/>
      <c r="J462" s="92"/>
      <c r="K462" s="92"/>
      <c r="L462" s="92"/>
      <c r="M462" s="90"/>
      <c r="N462" s="90"/>
      <c r="O462" s="93"/>
      <c r="P462" s="90"/>
      <c r="Q462" s="90"/>
      <c r="R462" s="144"/>
      <c r="S462" s="144"/>
      <c r="T462" s="144"/>
      <c r="U462" s="144"/>
      <c r="V462" s="144"/>
      <c r="W462" s="144"/>
      <c r="X462" s="144"/>
      <c r="Y462" s="144"/>
      <c r="Z462" s="144"/>
      <c r="AA462" s="144"/>
      <c r="AB462" s="144"/>
      <c r="AC462" s="144"/>
      <c r="AD462" s="144"/>
      <c r="AE462" s="144"/>
    </row>
    <row r="463" ht="15.75" customHeight="1">
      <c r="A463" s="90"/>
      <c r="B463" s="90"/>
      <c r="C463" s="90"/>
      <c r="D463" s="91"/>
      <c r="E463" s="90"/>
      <c r="F463" s="90"/>
      <c r="G463" s="90"/>
      <c r="H463" s="90"/>
      <c r="I463" s="90"/>
      <c r="J463" s="92"/>
      <c r="K463" s="92"/>
      <c r="L463" s="92"/>
      <c r="M463" s="90"/>
      <c r="N463" s="90"/>
      <c r="O463" s="93"/>
      <c r="P463" s="90"/>
      <c r="Q463" s="90"/>
      <c r="R463" s="144"/>
      <c r="S463" s="144"/>
      <c r="T463" s="144"/>
      <c r="U463" s="144"/>
      <c r="V463" s="144"/>
      <c r="W463" s="144"/>
      <c r="X463" s="144"/>
      <c r="Y463" s="144"/>
      <c r="Z463" s="144"/>
      <c r="AA463" s="144"/>
      <c r="AB463" s="144"/>
      <c r="AC463" s="144"/>
      <c r="AD463" s="144"/>
      <c r="AE463" s="144"/>
    </row>
    <row r="464" ht="15.75" customHeight="1">
      <c r="A464" s="90"/>
      <c r="B464" s="90"/>
      <c r="C464" s="90"/>
      <c r="D464" s="91"/>
      <c r="E464" s="90"/>
      <c r="F464" s="90"/>
      <c r="G464" s="90"/>
      <c r="H464" s="90"/>
      <c r="I464" s="90"/>
      <c r="J464" s="92"/>
      <c r="K464" s="92"/>
      <c r="L464" s="92"/>
      <c r="M464" s="90"/>
      <c r="N464" s="90"/>
      <c r="O464" s="93"/>
      <c r="P464" s="90"/>
      <c r="Q464" s="90"/>
      <c r="R464" s="144"/>
      <c r="S464" s="144"/>
      <c r="T464" s="144"/>
      <c r="U464" s="144"/>
      <c r="V464" s="144"/>
      <c r="W464" s="144"/>
      <c r="X464" s="144"/>
      <c r="Y464" s="144"/>
      <c r="Z464" s="144"/>
      <c r="AA464" s="144"/>
      <c r="AB464" s="144"/>
      <c r="AC464" s="144"/>
      <c r="AD464" s="144"/>
      <c r="AE464" s="144"/>
    </row>
    <row r="465" ht="15.75" customHeight="1">
      <c r="A465" s="90"/>
      <c r="B465" s="90"/>
      <c r="C465" s="90"/>
      <c r="D465" s="91"/>
      <c r="E465" s="90"/>
      <c r="F465" s="90"/>
      <c r="G465" s="90"/>
      <c r="H465" s="90"/>
      <c r="I465" s="90"/>
      <c r="J465" s="92"/>
      <c r="K465" s="92"/>
      <c r="L465" s="92"/>
      <c r="M465" s="90"/>
      <c r="N465" s="90"/>
      <c r="O465" s="93"/>
      <c r="P465" s="90"/>
      <c r="Q465" s="90"/>
      <c r="R465" s="144"/>
      <c r="S465" s="144"/>
      <c r="T465" s="144"/>
      <c r="U465" s="144"/>
      <c r="V465" s="144"/>
      <c r="W465" s="144"/>
      <c r="X465" s="144"/>
      <c r="Y465" s="144"/>
      <c r="Z465" s="144"/>
      <c r="AA465" s="144"/>
      <c r="AB465" s="144"/>
      <c r="AC465" s="144"/>
      <c r="AD465" s="144"/>
      <c r="AE465" s="144"/>
    </row>
    <row r="466" ht="15.75" customHeight="1">
      <c r="A466" s="90"/>
      <c r="B466" s="90"/>
      <c r="C466" s="90"/>
      <c r="D466" s="91"/>
      <c r="E466" s="90"/>
      <c r="F466" s="90"/>
      <c r="G466" s="90"/>
      <c r="H466" s="90"/>
      <c r="I466" s="90"/>
      <c r="J466" s="92"/>
      <c r="K466" s="92"/>
      <c r="L466" s="92"/>
      <c r="M466" s="90"/>
      <c r="N466" s="90"/>
      <c r="O466" s="93"/>
      <c r="P466" s="90"/>
      <c r="Q466" s="90"/>
      <c r="R466" s="144"/>
      <c r="S466" s="144"/>
      <c r="T466" s="144"/>
      <c r="U466" s="144"/>
      <c r="V466" s="144"/>
      <c r="W466" s="144"/>
      <c r="X466" s="144"/>
      <c r="Y466" s="144"/>
      <c r="Z466" s="144"/>
      <c r="AA466" s="144"/>
      <c r="AB466" s="144"/>
      <c r="AC466" s="144"/>
      <c r="AD466" s="144"/>
      <c r="AE466" s="144"/>
    </row>
    <row r="467" ht="15.75" customHeight="1">
      <c r="A467" s="90"/>
      <c r="B467" s="90"/>
      <c r="C467" s="90"/>
      <c r="D467" s="91"/>
      <c r="E467" s="90"/>
      <c r="F467" s="90"/>
      <c r="G467" s="90"/>
      <c r="H467" s="90"/>
      <c r="I467" s="90"/>
      <c r="J467" s="92"/>
      <c r="K467" s="92"/>
      <c r="L467" s="92"/>
      <c r="M467" s="90"/>
      <c r="N467" s="90"/>
      <c r="O467" s="93"/>
      <c r="P467" s="90"/>
      <c r="Q467" s="90"/>
      <c r="R467" s="144"/>
      <c r="S467" s="144"/>
      <c r="T467" s="144"/>
      <c r="U467" s="144"/>
      <c r="V467" s="144"/>
      <c r="W467" s="144"/>
      <c r="X467" s="144"/>
      <c r="Y467" s="144"/>
      <c r="Z467" s="144"/>
      <c r="AA467" s="144"/>
      <c r="AB467" s="144"/>
      <c r="AC467" s="144"/>
      <c r="AD467" s="144"/>
      <c r="AE467" s="144"/>
    </row>
    <row r="468" ht="15.75" customHeight="1">
      <c r="A468" s="90"/>
      <c r="B468" s="90"/>
      <c r="C468" s="90"/>
      <c r="D468" s="91"/>
      <c r="E468" s="90"/>
      <c r="F468" s="90"/>
      <c r="G468" s="90"/>
      <c r="H468" s="90"/>
      <c r="I468" s="90"/>
      <c r="J468" s="92"/>
      <c r="K468" s="92"/>
      <c r="L468" s="92"/>
      <c r="M468" s="90"/>
      <c r="N468" s="90"/>
      <c r="O468" s="93"/>
      <c r="P468" s="90"/>
      <c r="Q468" s="90"/>
      <c r="R468" s="144"/>
      <c r="S468" s="144"/>
      <c r="T468" s="144"/>
      <c r="U468" s="144"/>
      <c r="V468" s="144"/>
      <c r="W468" s="144"/>
      <c r="X468" s="144"/>
      <c r="Y468" s="144"/>
      <c r="Z468" s="144"/>
      <c r="AA468" s="144"/>
      <c r="AB468" s="144"/>
      <c r="AC468" s="144"/>
      <c r="AD468" s="144"/>
      <c r="AE468" s="144"/>
    </row>
    <row r="469" ht="15.75" customHeight="1">
      <c r="A469" s="90"/>
      <c r="B469" s="90"/>
      <c r="C469" s="90"/>
      <c r="D469" s="91"/>
      <c r="E469" s="90"/>
      <c r="F469" s="90"/>
      <c r="G469" s="90"/>
      <c r="H469" s="90"/>
      <c r="I469" s="90"/>
      <c r="J469" s="92"/>
      <c r="K469" s="92"/>
      <c r="L469" s="92"/>
      <c r="M469" s="90"/>
      <c r="N469" s="90"/>
      <c r="O469" s="93"/>
      <c r="P469" s="90"/>
      <c r="Q469" s="90"/>
      <c r="R469" s="144"/>
      <c r="S469" s="144"/>
      <c r="T469" s="144"/>
      <c r="U469" s="144"/>
      <c r="V469" s="144"/>
      <c r="W469" s="144"/>
      <c r="X469" s="144"/>
      <c r="Y469" s="144"/>
      <c r="Z469" s="144"/>
      <c r="AA469" s="144"/>
      <c r="AB469" s="144"/>
      <c r="AC469" s="144"/>
      <c r="AD469" s="144"/>
      <c r="AE469" s="144"/>
    </row>
    <row r="470" ht="15.75" customHeight="1">
      <c r="A470" s="90"/>
      <c r="B470" s="90"/>
      <c r="C470" s="90"/>
      <c r="D470" s="91"/>
      <c r="E470" s="90"/>
      <c r="F470" s="90"/>
      <c r="G470" s="90"/>
      <c r="H470" s="90"/>
      <c r="I470" s="90"/>
      <c r="J470" s="92"/>
      <c r="K470" s="92"/>
      <c r="L470" s="92"/>
      <c r="M470" s="90"/>
      <c r="N470" s="90"/>
      <c r="O470" s="93"/>
      <c r="P470" s="90"/>
      <c r="Q470" s="90"/>
      <c r="R470" s="144"/>
      <c r="S470" s="144"/>
      <c r="T470" s="144"/>
      <c r="U470" s="144"/>
      <c r="V470" s="144"/>
      <c r="W470" s="144"/>
      <c r="X470" s="144"/>
      <c r="Y470" s="144"/>
      <c r="Z470" s="144"/>
      <c r="AA470" s="144"/>
      <c r="AB470" s="144"/>
      <c r="AC470" s="144"/>
      <c r="AD470" s="144"/>
      <c r="AE470" s="144"/>
    </row>
    <row r="471" ht="15.75" customHeight="1">
      <c r="A471" s="90"/>
      <c r="B471" s="90"/>
      <c r="C471" s="90"/>
      <c r="D471" s="91"/>
      <c r="E471" s="90"/>
      <c r="F471" s="90"/>
      <c r="G471" s="90"/>
      <c r="H471" s="90"/>
      <c r="I471" s="90"/>
      <c r="J471" s="92"/>
      <c r="K471" s="92"/>
      <c r="L471" s="92"/>
      <c r="M471" s="90"/>
      <c r="N471" s="90"/>
      <c r="O471" s="93"/>
      <c r="P471" s="90"/>
      <c r="Q471" s="90"/>
      <c r="R471" s="144"/>
      <c r="S471" s="144"/>
      <c r="T471" s="144"/>
      <c r="U471" s="144"/>
      <c r="V471" s="144"/>
      <c r="W471" s="144"/>
      <c r="X471" s="144"/>
      <c r="Y471" s="144"/>
      <c r="Z471" s="144"/>
      <c r="AA471" s="144"/>
      <c r="AB471" s="144"/>
      <c r="AC471" s="144"/>
      <c r="AD471" s="144"/>
      <c r="AE471" s="144"/>
    </row>
    <row r="472" ht="15.75" customHeight="1">
      <c r="A472" s="90"/>
      <c r="B472" s="90"/>
      <c r="C472" s="90"/>
      <c r="D472" s="91"/>
      <c r="E472" s="90"/>
      <c r="F472" s="90"/>
      <c r="G472" s="90"/>
      <c r="H472" s="90"/>
      <c r="I472" s="90"/>
      <c r="J472" s="92"/>
      <c r="K472" s="92"/>
      <c r="L472" s="92"/>
      <c r="M472" s="90"/>
      <c r="N472" s="90"/>
      <c r="O472" s="93"/>
      <c r="P472" s="90"/>
      <c r="Q472" s="90"/>
      <c r="R472" s="144"/>
      <c r="S472" s="144"/>
      <c r="T472" s="144"/>
      <c r="U472" s="144"/>
      <c r="V472" s="144"/>
      <c r="W472" s="144"/>
      <c r="X472" s="144"/>
      <c r="Y472" s="144"/>
      <c r="Z472" s="144"/>
      <c r="AA472" s="144"/>
      <c r="AB472" s="144"/>
      <c r="AC472" s="144"/>
      <c r="AD472" s="144"/>
      <c r="AE472" s="144"/>
    </row>
    <row r="473" ht="15.75" customHeight="1">
      <c r="A473" s="90"/>
      <c r="B473" s="90"/>
      <c r="C473" s="90"/>
      <c r="D473" s="91"/>
      <c r="E473" s="90"/>
      <c r="F473" s="90"/>
      <c r="G473" s="90"/>
      <c r="H473" s="90"/>
      <c r="I473" s="90"/>
      <c r="J473" s="92"/>
      <c r="K473" s="92"/>
      <c r="L473" s="92"/>
      <c r="M473" s="90"/>
      <c r="N473" s="90"/>
      <c r="O473" s="93"/>
      <c r="P473" s="90"/>
      <c r="Q473" s="90"/>
      <c r="R473" s="144"/>
      <c r="S473" s="144"/>
      <c r="T473" s="144"/>
      <c r="U473" s="144"/>
      <c r="V473" s="144"/>
      <c r="W473" s="144"/>
      <c r="X473" s="144"/>
      <c r="Y473" s="144"/>
      <c r="Z473" s="144"/>
      <c r="AA473" s="144"/>
      <c r="AB473" s="144"/>
      <c r="AC473" s="144"/>
      <c r="AD473" s="144"/>
      <c r="AE473" s="144"/>
    </row>
    <row r="474" ht="15.75" customHeight="1">
      <c r="A474" s="90"/>
      <c r="B474" s="90"/>
      <c r="C474" s="90"/>
      <c r="D474" s="91"/>
      <c r="E474" s="90"/>
      <c r="F474" s="90"/>
      <c r="G474" s="90"/>
      <c r="H474" s="90"/>
      <c r="I474" s="90"/>
      <c r="J474" s="92"/>
      <c r="K474" s="92"/>
      <c r="L474" s="92"/>
      <c r="M474" s="90"/>
      <c r="N474" s="90"/>
      <c r="O474" s="93"/>
      <c r="P474" s="90"/>
      <c r="Q474" s="90"/>
      <c r="R474" s="144"/>
      <c r="S474" s="144"/>
      <c r="T474" s="144"/>
      <c r="U474" s="144"/>
      <c r="V474" s="144"/>
      <c r="W474" s="144"/>
      <c r="X474" s="144"/>
      <c r="Y474" s="144"/>
      <c r="Z474" s="144"/>
      <c r="AA474" s="144"/>
      <c r="AB474" s="144"/>
      <c r="AC474" s="144"/>
      <c r="AD474" s="144"/>
      <c r="AE474" s="144"/>
    </row>
    <row r="475" ht="15.75" customHeight="1">
      <c r="A475" s="90"/>
      <c r="B475" s="90"/>
      <c r="C475" s="90"/>
      <c r="D475" s="91"/>
      <c r="E475" s="90"/>
      <c r="F475" s="90"/>
      <c r="G475" s="90"/>
      <c r="H475" s="90"/>
      <c r="I475" s="90"/>
      <c r="J475" s="92"/>
      <c r="K475" s="92"/>
      <c r="L475" s="92"/>
      <c r="M475" s="90"/>
      <c r="N475" s="90"/>
      <c r="O475" s="93"/>
      <c r="P475" s="90"/>
      <c r="Q475" s="90"/>
      <c r="R475" s="144"/>
      <c r="S475" s="144"/>
      <c r="T475" s="144"/>
      <c r="U475" s="144"/>
      <c r="V475" s="144"/>
      <c r="W475" s="144"/>
      <c r="X475" s="144"/>
      <c r="Y475" s="144"/>
      <c r="Z475" s="144"/>
      <c r="AA475" s="144"/>
      <c r="AB475" s="144"/>
      <c r="AC475" s="144"/>
      <c r="AD475" s="144"/>
      <c r="AE475" s="144"/>
    </row>
    <row r="476" ht="15.75" customHeight="1">
      <c r="A476" s="90"/>
      <c r="B476" s="90"/>
      <c r="C476" s="90"/>
      <c r="D476" s="91"/>
      <c r="E476" s="90"/>
      <c r="F476" s="90"/>
      <c r="G476" s="90"/>
      <c r="H476" s="90"/>
      <c r="I476" s="90"/>
      <c r="J476" s="92"/>
      <c r="K476" s="92"/>
      <c r="L476" s="92"/>
      <c r="M476" s="90"/>
      <c r="N476" s="90"/>
      <c r="O476" s="93"/>
      <c r="P476" s="90"/>
      <c r="Q476" s="90"/>
      <c r="R476" s="144"/>
      <c r="S476" s="144"/>
      <c r="T476" s="144"/>
      <c r="U476" s="144"/>
      <c r="V476" s="144"/>
      <c r="W476" s="144"/>
      <c r="X476" s="144"/>
      <c r="Y476" s="144"/>
      <c r="Z476" s="144"/>
      <c r="AA476" s="144"/>
      <c r="AB476" s="144"/>
      <c r="AC476" s="144"/>
      <c r="AD476" s="144"/>
      <c r="AE476" s="144"/>
    </row>
    <row r="477" ht="15.75" customHeight="1">
      <c r="A477" s="90"/>
      <c r="B477" s="90"/>
      <c r="C477" s="90"/>
      <c r="D477" s="91"/>
      <c r="E477" s="90"/>
      <c r="F477" s="90"/>
      <c r="G477" s="90"/>
      <c r="H477" s="90"/>
      <c r="I477" s="90"/>
      <c r="J477" s="92"/>
      <c r="K477" s="92"/>
      <c r="L477" s="92"/>
      <c r="M477" s="90"/>
      <c r="N477" s="90"/>
      <c r="O477" s="93"/>
      <c r="P477" s="90"/>
      <c r="Q477" s="90"/>
      <c r="R477" s="144"/>
      <c r="S477" s="144"/>
      <c r="T477" s="144"/>
      <c r="U477" s="144"/>
      <c r="V477" s="144"/>
      <c r="W477" s="144"/>
      <c r="X477" s="144"/>
      <c r="Y477" s="144"/>
      <c r="Z477" s="144"/>
      <c r="AA477" s="144"/>
      <c r="AB477" s="144"/>
      <c r="AC477" s="144"/>
      <c r="AD477" s="144"/>
      <c r="AE477" s="144"/>
    </row>
    <row r="478" ht="15.75" customHeight="1">
      <c r="A478" s="90"/>
      <c r="B478" s="90"/>
      <c r="C478" s="90"/>
      <c r="D478" s="91"/>
      <c r="E478" s="90"/>
      <c r="F478" s="90"/>
      <c r="G478" s="90"/>
      <c r="H478" s="90"/>
      <c r="I478" s="90"/>
      <c r="J478" s="92"/>
      <c r="K478" s="92"/>
      <c r="L478" s="92"/>
      <c r="M478" s="90"/>
      <c r="N478" s="90"/>
      <c r="O478" s="93"/>
      <c r="P478" s="90"/>
      <c r="Q478" s="90"/>
      <c r="R478" s="144"/>
      <c r="S478" s="144"/>
      <c r="T478" s="144"/>
      <c r="U478" s="144"/>
      <c r="V478" s="144"/>
      <c r="W478" s="144"/>
      <c r="X478" s="144"/>
      <c r="Y478" s="144"/>
      <c r="Z478" s="144"/>
      <c r="AA478" s="144"/>
      <c r="AB478" s="144"/>
      <c r="AC478" s="144"/>
      <c r="AD478" s="144"/>
      <c r="AE478" s="144"/>
    </row>
    <row r="479" ht="15.75" customHeight="1">
      <c r="A479" s="90"/>
      <c r="B479" s="90"/>
      <c r="C479" s="90"/>
      <c r="D479" s="91"/>
      <c r="E479" s="90"/>
      <c r="F479" s="90"/>
      <c r="G479" s="90"/>
      <c r="H479" s="90"/>
      <c r="I479" s="90"/>
      <c r="J479" s="92"/>
      <c r="K479" s="92"/>
      <c r="L479" s="92"/>
      <c r="M479" s="90"/>
      <c r="N479" s="90"/>
      <c r="O479" s="93"/>
      <c r="P479" s="90"/>
      <c r="Q479" s="90"/>
      <c r="R479" s="144"/>
      <c r="S479" s="144"/>
      <c r="T479" s="144"/>
      <c r="U479" s="144"/>
      <c r="V479" s="144"/>
      <c r="W479" s="144"/>
      <c r="X479" s="144"/>
      <c r="Y479" s="144"/>
      <c r="Z479" s="144"/>
      <c r="AA479" s="144"/>
      <c r="AB479" s="144"/>
      <c r="AC479" s="144"/>
      <c r="AD479" s="144"/>
      <c r="AE479" s="144"/>
    </row>
    <row r="480" ht="15.75" customHeight="1">
      <c r="A480" s="90"/>
      <c r="B480" s="90"/>
      <c r="C480" s="90"/>
      <c r="D480" s="91"/>
      <c r="E480" s="90"/>
      <c r="F480" s="90"/>
      <c r="G480" s="90"/>
      <c r="H480" s="90"/>
      <c r="I480" s="90"/>
      <c r="J480" s="92"/>
      <c r="K480" s="92"/>
      <c r="L480" s="92"/>
      <c r="M480" s="90"/>
      <c r="N480" s="90"/>
      <c r="O480" s="93"/>
      <c r="P480" s="90"/>
      <c r="Q480" s="90"/>
      <c r="R480" s="144"/>
      <c r="S480" s="144"/>
      <c r="T480" s="144"/>
      <c r="U480" s="144"/>
      <c r="V480" s="144"/>
      <c r="W480" s="144"/>
      <c r="X480" s="144"/>
      <c r="Y480" s="144"/>
      <c r="Z480" s="144"/>
      <c r="AA480" s="144"/>
      <c r="AB480" s="144"/>
      <c r="AC480" s="144"/>
      <c r="AD480" s="144"/>
      <c r="AE480" s="144"/>
    </row>
    <row r="481" ht="15.75" customHeight="1">
      <c r="A481" s="90"/>
      <c r="B481" s="90"/>
      <c r="C481" s="90"/>
      <c r="D481" s="91"/>
      <c r="E481" s="90"/>
      <c r="F481" s="90"/>
      <c r="G481" s="90"/>
      <c r="H481" s="90"/>
      <c r="I481" s="90"/>
      <c r="J481" s="92"/>
      <c r="K481" s="92"/>
      <c r="L481" s="92"/>
      <c r="M481" s="90"/>
      <c r="N481" s="90"/>
      <c r="O481" s="93"/>
      <c r="P481" s="90"/>
      <c r="Q481" s="90"/>
      <c r="R481" s="144"/>
      <c r="S481" s="144"/>
      <c r="T481" s="144"/>
      <c r="U481" s="144"/>
      <c r="V481" s="144"/>
      <c r="W481" s="144"/>
      <c r="X481" s="144"/>
      <c r="Y481" s="144"/>
      <c r="Z481" s="144"/>
      <c r="AA481" s="144"/>
      <c r="AB481" s="144"/>
      <c r="AC481" s="144"/>
      <c r="AD481" s="144"/>
      <c r="AE481" s="144"/>
    </row>
    <row r="482" ht="15.75" customHeight="1">
      <c r="A482" s="90"/>
      <c r="B482" s="90"/>
      <c r="C482" s="90"/>
      <c r="D482" s="91"/>
      <c r="E482" s="90"/>
      <c r="F482" s="90"/>
      <c r="G482" s="90"/>
      <c r="H482" s="90"/>
      <c r="I482" s="90"/>
      <c r="J482" s="92"/>
      <c r="K482" s="92"/>
      <c r="L482" s="92"/>
      <c r="M482" s="90"/>
      <c r="N482" s="90"/>
      <c r="O482" s="93"/>
      <c r="P482" s="90"/>
      <c r="Q482" s="90"/>
      <c r="R482" s="144"/>
      <c r="S482" s="144"/>
      <c r="T482" s="144"/>
      <c r="U482" s="144"/>
      <c r="V482" s="144"/>
      <c r="W482" s="144"/>
      <c r="X482" s="144"/>
      <c r="Y482" s="144"/>
      <c r="Z482" s="144"/>
      <c r="AA482" s="144"/>
      <c r="AB482" s="144"/>
      <c r="AC482" s="144"/>
      <c r="AD482" s="144"/>
      <c r="AE482" s="144"/>
    </row>
    <row r="483" ht="15.75" customHeight="1">
      <c r="A483" s="90"/>
      <c r="B483" s="90"/>
      <c r="C483" s="90"/>
      <c r="D483" s="91"/>
      <c r="E483" s="90"/>
      <c r="F483" s="90"/>
      <c r="G483" s="90"/>
      <c r="H483" s="90"/>
      <c r="I483" s="90"/>
      <c r="J483" s="92"/>
      <c r="K483" s="92"/>
      <c r="L483" s="92"/>
      <c r="M483" s="90"/>
      <c r="N483" s="90"/>
      <c r="O483" s="93"/>
      <c r="P483" s="90"/>
      <c r="Q483" s="90"/>
      <c r="R483" s="144"/>
      <c r="S483" s="144"/>
      <c r="T483" s="144"/>
      <c r="U483" s="144"/>
      <c r="V483" s="144"/>
      <c r="W483" s="144"/>
      <c r="X483" s="144"/>
      <c r="Y483" s="144"/>
      <c r="Z483" s="144"/>
      <c r="AA483" s="144"/>
      <c r="AB483" s="144"/>
      <c r="AC483" s="144"/>
      <c r="AD483" s="144"/>
      <c r="AE483" s="144"/>
    </row>
    <row r="484" ht="15.75" customHeight="1">
      <c r="A484" s="90"/>
      <c r="B484" s="90"/>
      <c r="C484" s="90"/>
      <c r="D484" s="91"/>
      <c r="E484" s="90"/>
      <c r="F484" s="90"/>
      <c r="G484" s="90"/>
      <c r="H484" s="90"/>
      <c r="I484" s="90"/>
      <c r="J484" s="92"/>
      <c r="K484" s="92"/>
      <c r="L484" s="92"/>
      <c r="M484" s="90"/>
      <c r="N484" s="90"/>
      <c r="O484" s="93"/>
      <c r="P484" s="90"/>
      <c r="Q484" s="90"/>
      <c r="R484" s="144"/>
      <c r="S484" s="144"/>
      <c r="T484" s="144"/>
      <c r="U484" s="144"/>
      <c r="V484" s="144"/>
      <c r="W484" s="144"/>
      <c r="X484" s="144"/>
      <c r="Y484" s="144"/>
      <c r="Z484" s="144"/>
      <c r="AA484" s="144"/>
      <c r="AB484" s="144"/>
      <c r="AC484" s="144"/>
      <c r="AD484" s="144"/>
      <c r="AE484" s="144"/>
    </row>
    <row r="485" ht="15.75" customHeight="1">
      <c r="A485" s="90"/>
      <c r="B485" s="90"/>
      <c r="C485" s="90"/>
      <c r="D485" s="91"/>
      <c r="E485" s="90"/>
      <c r="F485" s="90"/>
      <c r="G485" s="90"/>
      <c r="H485" s="90"/>
      <c r="I485" s="90"/>
      <c r="J485" s="92"/>
      <c r="K485" s="92"/>
      <c r="L485" s="92"/>
      <c r="M485" s="90"/>
      <c r="N485" s="90"/>
      <c r="O485" s="93"/>
      <c r="P485" s="90"/>
      <c r="Q485" s="90"/>
      <c r="R485" s="144"/>
      <c r="S485" s="144"/>
      <c r="T485" s="144"/>
      <c r="U485" s="144"/>
      <c r="V485" s="144"/>
      <c r="W485" s="144"/>
      <c r="X485" s="144"/>
      <c r="Y485" s="144"/>
      <c r="Z485" s="144"/>
      <c r="AA485" s="144"/>
      <c r="AB485" s="144"/>
      <c r="AC485" s="144"/>
      <c r="AD485" s="144"/>
      <c r="AE485" s="144"/>
    </row>
    <row r="486" ht="15.75" customHeight="1">
      <c r="A486" s="90"/>
      <c r="B486" s="90"/>
      <c r="C486" s="90"/>
      <c r="D486" s="91"/>
      <c r="E486" s="90"/>
      <c r="F486" s="90"/>
      <c r="G486" s="90"/>
      <c r="H486" s="90"/>
      <c r="I486" s="90"/>
      <c r="J486" s="92"/>
      <c r="K486" s="92"/>
      <c r="L486" s="92"/>
      <c r="M486" s="90"/>
      <c r="N486" s="90"/>
      <c r="O486" s="93"/>
      <c r="P486" s="90"/>
      <c r="Q486" s="90"/>
      <c r="R486" s="144"/>
      <c r="S486" s="144"/>
      <c r="T486" s="144"/>
      <c r="U486" s="144"/>
      <c r="V486" s="144"/>
      <c r="W486" s="144"/>
      <c r="X486" s="144"/>
      <c r="Y486" s="144"/>
      <c r="Z486" s="144"/>
      <c r="AA486" s="144"/>
      <c r="AB486" s="144"/>
      <c r="AC486" s="144"/>
      <c r="AD486" s="144"/>
      <c r="AE486" s="144"/>
    </row>
    <row r="487" ht="15.75" customHeight="1">
      <c r="A487" s="90"/>
      <c r="B487" s="90"/>
      <c r="C487" s="90"/>
      <c r="D487" s="91"/>
      <c r="E487" s="90"/>
      <c r="F487" s="90"/>
      <c r="G487" s="90"/>
      <c r="H487" s="90"/>
      <c r="I487" s="90"/>
      <c r="J487" s="92"/>
      <c r="K487" s="92"/>
      <c r="L487" s="92"/>
      <c r="M487" s="90"/>
      <c r="N487" s="90"/>
      <c r="O487" s="93"/>
      <c r="P487" s="90"/>
      <c r="Q487" s="90"/>
      <c r="R487" s="144"/>
      <c r="S487" s="144"/>
      <c r="T487" s="144"/>
      <c r="U487" s="144"/>
      <c r="V487" s="144"/>
      <c r="W487" s="144"/>
      <c r="X487" s="144"/>
      <c r="Y487" s="144"/>
      <c r="Z487" s="144"/>
      <c r="AA487" s="144"/>
      <c r="AB487" s="144"/>
      <c r="AC487" s="144"/>
      <c r="AD487" s="144"/>
      <c r="AE487" s="144"/>
    </row>
    <row r="488" ht="15.75" customHeight="1">
      <c r="A488" s="90"/>
      <c r="B488" s="90"/>
      <c r="C488" s="90"/>
      <c r="D488" s="91"/>
      <c r="E488" s="90"/>
      <c r="F488" s="90"/>
      <c r="G488" s="90"/>
      <c r="H488" s="90"/>
      <c r="I488" s="90"/>
      <c r="J488" s="92"/>
      <c r="K488" s="92"/>
      <c r="L488" s="92"/>
      <c r="M488" s="90"/>
      <c r="N488" s="90"/>
      <c r="O488" s="93"/>
      <c r="P488" s="90"/>
      <c r="Q488" s="90"/>
      <c r="R488" s="144"/>
      <c r="S488" s="144"/>
      <c r="T488" s="144"/>
      <c r="U488" s="144"/>
      <c r="V488" s="144"/>
      <c r="W488" s="144"/>
      <c r="X488" s="144"/>
      <c r="Y488" s="144"/>
      <c r="Z488" s="144"/>
      <c r="AA488" s="144"/>
      <c r="AB488" s="144"/>
      <c r="AC488" s="144"/>
      <c r="AD488" s="144"/>
      <c r="AE488" s="144"/>
    </row>
    <row r="489" ht="15.75" customHeight="1">
      <c r="A489" s="90"/>
      <c r="B489" s="90"/>
      <c r="C489" s="90"/>
      <c r="D489" s="91"/>
      <c r="E489" s="90"/>
      <c r="F489" s="90"/>
      <c r="G489" s="90"/>
      <c r="H489" s="90"/>
      <c r="I489" s="90"/>
      <c r="J489" s="92"/>
      <c r="K489" s="92"/>
      <c r="L489" s="92"/>
      <c r="M489" s="90"/>
      <c r="N489" s="90"/>
      <c r="O489" s="93"/>
      <c r="P489" s="90"/>
      <c r="Q489" s="90"/>
      <c r="R489" s="144"/>
      <c r="S489" s="144"/>
      <c r="T489" s="144"/>
      <c r="U489" s="144"/>
      <c r="V489" s="144"/>
      <c r="W489" s="144"/>
      <c r="X489" s="144"/>
      <c r="Y489" s="144"/>
      <c r="Z489" s="144"/>
      <c r="AA489" s="144"/>
      <c r="AB489" s="144"/>
      <c r="AC489" s="144"/>
      <c r="AD489" s="144"/>
      <c r="AE489" s="144"/>
    </row>
    <row r="490" ht="15.75" customHeight="1">
      <c r="A490" s="90"/>
      <c r="B490" s="90"/>
      <c r="C490" s="90"/>
      <c r="D490" s="91"/>
      <c r="E490" s="90"/>
      <c r="F490" s="90"/>
      <c r="G490" s="90"/>
      <c r="H490" s="90"/>
      <c r="I490" s="90"/>
      <c r="J490" s="92"/>
      <c r="K490" s="92"/>
      <c r="L490" s="92"/>
      <c r="M490" s="90"/>
      <c r="N490" s="90"/>
      <c r="O490" s="93"/>
      <c r="P490" s="90"/>
      <c r="Q490" s="90"/>
      <c r="R490" s="144"/>
      <c r="S490" s="144"/>
      <c r="T490" s="144"/>
      <c r="U490" s="144"/>
      <c r="V490" s="144"/>
      <c r="W490" s="144"/>
      <c r="X490" s="144"/>
      <c r="Y490" s="144"/>
      <c r="Z490" s="144"/>
      <c r="AA490" s="144"/>
      <c r="AB490" s="144"/>
      <c r="AC490" s="144"/>
      <c r="AD490" s="144"/>
      <c r="AE490" s="144"/>
    </row>
    <row r="491" ht="15.75" customHeight="1">
      <c r="A491" s="90"/>
      <c r="B491" s="90"/>
      <c r="C491" s="90"/>
      <c r="D491" s="91"/>
      <c r="E491" s="90"/>
      <c r="F491" s="90"/>
      <c r="G491" s="90"/>
      <c r="H491" s="90"/>
      <c r="I491" s="90"/>
      <c r="J491" s="92"/>
      <c r="K491" s="92"/>
      <c r="L491" s="92"/>
      <c r="M491" s="90"/>
      <c r="N491" s="90"/>
      <c r="O491" s="93"/>
      <c r="P491" s="90"/>
      <c r="Q491" s="90"/>
      <c r="R491" s="144"/>
      <c r="S491" s="144"/>
      <c r="T491" s="144"/>
      <c r="U491" s="144"/>
      <c r="V491" s="144"/>
      <c r="W491" s="144"/>
      <c r="X491" s="144"/>
      <c r="Y491" s="144"/>
      <c r="Z491" s="144"/>
      <c r="AA491" s="144"/>
      <c r="AB491" s="144"/>
      <c r="AC491" s="144"/>
      <c r="AD491" s="144"/>
      <c r="AE491" s="144"/>
    </row>
    <row r="492" ht="15.75" customHeight="1">
      <c r="A492" s="90"/>
      <c r="B492" s="90"/>
      <c r="C492" s="90"/>
      <c r="D492" s="91"/>
      <c r="E492" s="90"/>
      <c r="F492" s="90"/>
      <c r="G492" s="90"/>
      <c r="H492" s="90"/>
      <c r="I492" s="90"/>
      <c r="J492" s="92"/>
      <c r="K492" s="92"/>
      <c r="L492" s="92"/>
      <c r="M492" s="90"/>
      <c r="N492" s="90"/>
      <c r="O492" s="93"/>
      <c r="P492" s="90"/>
      <c r="Q492" s="90"/>
      <c r="R492" s="144"/>
      <c r="S492" s="144"/>
      <c r="T492" s="144"/>
      <c r="U492" s="144"/>
      <c r="V492" s="144"/>
      <c r="W492" s="144"/>
      <c r="X492" s="144"/>
      <c r="Y492" s="144"/>
      <c r="Z492" s="144"/>
      <c r="AA492" s="144"/>
      <c r="AB492" s="144"/>
      <c r="AC492" s="144"/>
      <c r="AD492" s="144"/>
      <c r="AE492" s="144"/>
    </row>
    <row r="493" ht="15.75" customHeight="1">
      <c r="A493" s="90"/>
      <c r="B493" s="90"/>
      <c r="C493" s="90"/>
      <c r="D493" s="91"/>
      <c r="E493" s="90"/>
      <c r="F493" s="90"/>
      <c r="G493" s="90"/>
      <c r="H493" s="90"/>
      <c r="I493" s="90"/>
      <c r="J493" s="92"/>
      <c r="K493" s="92"/>
      <c r="L493" s="92"/>
      <c r="M493" s="90"/>
      <c r="N493" s="90"/>
      <c r="O493" s="93"/>
      <c r="P493" s="90"/>
      <c r="Q493" s="90"/>
      <c r="R493" s="144"/>
      <c r="S493" s="144"/>
      <c r="T493" s="144"/>
      <c r="U493" s="144"/>
      <c r="V493" s="144"/>
      <c r="W493" s="144"/>
      <c r="X493" s="144"/>
      <c r="Y493" s="144"/>
      <c r="Z493" s="144"/>
      <c r="AA493" s="144"/>
      <c r="AB493" s="144"/>
      <c r="AC493" s="144"/>
      <c r="AD493" s="144"/>
      <c r="AE493" s="144"/>
    </row>
    <row r="494" ht="15.75" customHeight="1">
      <c r="A494" s="90"/>
      <c r="B494" s="90"/>
      <c r="C494" s="90"/>
      <c r="D494" s="91"/>
      <c r="E494" s="90"/>
      <c r="F494" s="90"/>
      <c r="G494" s="90"/>
      <c r="H494" s="90"/>
      <c r="I494" s="90"/>
      <c r="J494" s="92"/>
      <c r="K494" s="92"/>
      <c r="L494" s="92"/>
      <c r="M494" s="90"/>
      <c r="N494" s="90"/>
      <c r="O494" s="93"/>
      <c r="P494" s="90"/>
      <c r="Q494" s="90"/>
      <c r="R494" s="144"/>
      <c r="S494" s="144"/>
      <c r="T494" s="144"/>
      <c r="U494" s="144"/>
      <c r="V494" s="144"/>
      <c r="W494" s="144"/>
      <c r="X494" s="144"/>
      <c r="Y494" s="144"/>
      <c r="Z494" s="144"/>
      <c r="AA494" s="144"/>
      <c r="AB494" s="144"/>
      <c r="AC494" s="144"/>
      <c r="AD494" s="144"/>
      <c r="AE494" s="144"/>
    </row>
    <row r="495" ht="15.75" customHeight="1">
      <c r="A495" s="90"/>
      <c r="B495" s="90"/>
      <c r="C495" s="90"/>
      <c r="D495" s="91"/>
      <c r="E495" s="90"/>
      <c r="F495" s="90"/>
      <c r="G495" s="90"/>
      <c r="H495" s="90"/>
      <c r="I495" s="90"/>
      <c r="J495" s="92"/>
      <c r="K495" s="92"/>
      <c r="L495" s="92"/>
      <c r="M495" s="90"/>
      <c r="N495" s="90"/>
      <c r="O495" s="93"/>
      <c r="P495" s="90"/>
      <c r="Q495" s="90"/>
      <c r="R495" s="144"/>
      <c r="S495" s="144"/>
      <c r="T495" s="144"/>
      <c r="U495" s="144"/>
      <c r="V495" s="144"/>
      <c r="W495" s="144"/>
      <c r="X495" s="144"/>
      <c r="Y495" s="144"/>
      <c r="Z495" s="144"/>
      <c r="AA495" s="144"/>
      <c r="AB495" s="144"/>
      <c r="AC495" s="144"/>
      <c r="AD495" s="144"/>
      <c r="AE495" s="144"/>
    </row>
    <row r="496" ht="15.75" customHeight="1">
      <c r="A496" s="90"/>
      <c r="B496" s="90"/>
      <c r="C496" s="90"/>
      <c r="D496" s="91"/>
      <c r="E496" s="90"/>
      <c r="F496" s="90"/>
      <c r="G496" s="90"/>
      <c r="H496" s="90"/>
      <c r="I496" s="90"/>
      <c r="J496" s="92"/>
      <c r="K496" s="92"/>
      <c r="L496" s="92"/>
      <c r="M496" s="90"/>
      <c r="N496" s="90"/>
      <c r="O496" s="93"/>
      <c r="P496" s="90"/>
      <c r="Q496" s="90"/>
      <c r="R496" s="144"/>
      <c r="S496" s="144"/>
      <c r="T496" s="144"/>
      <c r="U496" s="144"/>
      <c r="V496" s="144"/>
      <c r="W496" s="144"/>
      <c r="X496" s="144"/>
      <c r="Y496" s="144"/>
      <c r="Z496" s="144"/>
      <c r="AA496" s="144"/>
      <c r="AB496" s="144"/>
      <c r="AC496" s="144"/>
      <c r="AD496" s="144"/>
      <c r="AE496" s="144"/>
    </row>
    <row r="497" ht="15.75" customHeight="1">
      <c r="A497" s="90"/>
      <c r="B497" s="90"/>
      <c r="C497" s="90"/>
      <c r="D497" s="91"/>
      <c r="E497" s="90"/>
      <c r="F497" s="90"/>
      <c r="G497" s="90"/>
      <c r="H497" s="90"/>
      <c r="I497" s="90"/>
      <c r="J497" s="92"/>
      <c r="K497" s="92"/>
      <c r="L497" s="92"/>
      <c r="M497" s="90"/>
      <c r="N497" s="90"/>
      <c r="O497" s="93"/>
      <c r="P497" s="90"/>
      <c r="Q497" s="90"/>
      <c r="R497" s="144"/>
      <c r="S497" s="144"/>
      <c r="T497" s="144"/>
      <c r="U497" s="144"/>
      <c r="V497" s="144"/>
      <c r="W497" s="144"/>
      <c r="X497" s="144"/>
      <c r="Y497" s="144"/>
      <c r="Z497" s="144"/>
      <c r="AA497" s="144"/>
      <c r="AB497" s="144"/>
      <c r="AC497" s="144"/>
      <c r="AD497" s="144"/>
      <c r="AE497" s="144"/>
    </row>
    <row r="498" ht="15.75" customHeight="1">
      <c r="A498" s="90"/>
      <c r="B498" s="90"/>
      <c r="C498" s="90"/>
      <c r="D498" s="91"/>
      <c r="E498" s="90"/>
      <c r="F498" s="90"/>
      <c r="G498" s="90"/>
      <c r="H498" s="90"/>
      <c r="I498" s="90"/>
      <c r="J498" s="92"/>
      <c r="K498" s="92"/>
      <c r="L498" s="92"/>
      <c r="M498" s="90"/>
      <c r="N498" s="90"/>
      <c r="O498" s="93"/>
      <c r="P498" s="90"/>
      <c r="Q498" s="90"/>
      <c r="R498" s="144"/>
      <c r="S498" s="144"/>
      <c r="T498" s="144"/>
      <c r="U498" s="144"/>
      <c r="V498" s="144"/>
      <c r="W498" s="144"/>
      <c r="X498" s="144"/>
      <c r="Y498" s="144"/>
      <c r="Z498" s="144"/>
      <c r="AA498" s="144"/>
      <c r="AB498" s="144"/>
      <c r="AC498" s="144"/>
      <c r="AD498" s="144"/>
      <c r="AE498" s="144"/>
    </row>
    <row r="499" ht="15.75" customHeight="1">
      <c r="A499" s="90"/>
      <c r="B499" s="90"/>
      <c r="C499" s="90"/>
      <c r="D499" s="91"/>
      <c r="E499" s="90"/>
      <c r="F499" s="90"/>
      <c r="G499" s="90"/>
      <c r="H499" s="90"/>
      <c r="I499" s="90"/>
      <c r="J499" s="92"/>
      <c r="K499" s="92"/>
      <c r="L499" s="92"/>
      <c r="M499" s="90"/>
      <c r="N499" s="90"/>
      <c r="O499" s="93"/>
      <c r="P499" s="90"/>
      <c r="Q499" s="90"/>
      <c r="R499" s="144"/>
      <c r="S499" s="144"/>
      <c r="T499" s="144"/>
      <c r="U499" s="144"/>
      <c r="V499" s="144"/>
      <c r="W499" s="144"/>
      <c r="X499" s="144"/>
      <c r="Y499" s="144"/>
      <c r="Z499" s="144"/>
      <c r="AA499" s="144"/>
      <c r="AB499" s="144"/>
      <c r="AC499" s="144"/>
      <c r="AD499" s="144"/>
      <c r="AE499" s="144"/>
    </row>
    <row r="500" ht="15.75" customHeight="1">
      <c r="A500" s="90"/>
      <c r="B500" s="90"/>
      <c r="C500" s="90"/>
      <c r="D500" s="91"/>
      <c r="E500" s="90"/>
      <c r="F500" s="90"/>
      <c r="G500" s="90"/>
      <c r="H500" s="90"/>
      <c r="I500" s="90"/>
      <c r="J500" s="92"/>
      <c r="K500" s="92"/>
      <c r="L500" s="92"/>
      <c r="M500" s="90"/>
      <c r="N500" s="90"/>
      <c r="O500" s="93"/>
      <c r="P500" s="90"/>
      <c r="Q500" s="90"/>
      <c r="R500" s="144"/>
      <c r="S500" s="144"/>
      <c r="T500" s="144"/>
      <c r="U500" s="144"/>
      <c r="V500" s="144"/>
      <c r="W500" s="144"/>
      <c r="X500" s="144"/>
      <c r="Y500" s="144"/>
      <c r="Z500" s="144"/>
      <c r="AA500" s="144"/>
      <c r="AB500" s="144"/>
      <c r="AC500" s="144"/>
      <c r="AD500" s="144"/>
      <c r="AE500" s="144"/>
    </row>
    <row r="501" ht="15.75" customHeight="1">
      <c r="A501" s="90"/>
      <c r="B501" s="90"/>
      <c r="C501" s="90"/>
      <c r="D501" s="91"/>
      <c r="E501" s="90"/>
      <c r="F501" s="90"/>
      <c r="G501" s="90"/>
      <c r="H501" s="90"/>
      <c r="I501" s="90"/>
      <c r="J501" s="92"/>
      <c r="K501" s="92"/>
      <c r="L501" s="92"/>
      <c r="M501" s="90"/>
      <c r="N501" s="90"/>
      <c r="O501" s="93"/>
      <c r="P501" s="90"/>
      <c r="Q501" s="90"/>
      <c r="R501" s="144"/>
      <c r="S501" s="144"/>
      <c r="T501" s="144"/>
      <c r="U501" s="144"/>
      <c r="V501" s="144"/>
      <c r="W501" s="144"/>
      <c r="X501" s="144"/>
      <c r="Y501" s="144"/>
      <c r="Z501" s="144"/>
      <c r="AA501" s="144"/>
      <c r="AB501" s="144"/>
      <c r="AC501" s="144"/>
      <c r="AD501" s="144"/>
      <c r="AE501" s="144"/>
    </row>
    <row r="502" ht="15.75" customHeight="1">
      <c r="A502" s="90"/>
      <c r="B502" s="90"/>
      <c r="C502" s="90"/>
      <c r="D502" s="91"/>
      <c r="E502" s="90"/>
      <c r="F502" s="90"/>
      <c r="G502" s="90"/>
      <c r="H502" s="90"/>
      <c r="I502" s="90"/>
      <c r="J502" s="92"/>
      <c r="K502" s="92"/>
      <c r="L502" s="92"/>
      <c r="M502" s="90"/>
      <c r="N502" s="90"/>
      <c r="O502" s="93"/>
      <c r="P502" s="90"/>
      <c r="Q502" s="90"/>
      <c r="R502" s="144"/>
      <c r="S502" s="144"/>
      <c r="T502" s="144"/>
      <c r="U502" s="144"/>
      <c r="V502" s="144"/>
      <c r="W502" s="144"/>
      <c r="X502" s="144"/>
      <c r="Y502" s="144"/>
      <c r="Z502" s="144"/>
      <c r="AA502" s="144"/>
      <c r="AB502" s="144"/>
      <c r="AC502" s="144"/>
      <c r="AD502" s="144"/>
      <c r="AE502" s="144"/>
    </row>
    <row r="503" ht="15.75" customHeight="1">
      <c r="R503" s="144"/>
      <c r="S503" s="144"/>
      <c r="T503" s="144"/>
      <c r="U503" s="144"/>
      <c r="V503" s="144"/>
      <c r="W503" s="144"/>
      <c r="X503" s="144"/>
      <c r="Y503" s="144"/>
      <c r="Z503" s="144"/>
      <c r="AA503" s="144"/>
      <c r="AB503" s="144"/>
      <c r="AC503" s="144"/>
      <c r="AD503" s="144"/>
      <c r="AE503" s="144"/>
    </row>
    <row r="504" ht="15.75" customHeight="1">
      <c r="R504" s="144"/>
      <c r="S504" s="144"/>
      <c r="T504" s="144"/>
      <c r="U504" s="144"/>
      <c r="V504" s="144"/>
      <c r="W504" s="144"/>
      <c r="X504" s="144"/>
      <c r="Y504" s="144"/>
      <c r="Z504" s="144"/>
      <c r="AA504" s="144"/>
      <c r="AB504" s="144"/>
      <c r="AC504" s="144"/>
      <c r="AD504" s="144"/>
      <c r="AE504" s="144"/>
    </row>
    <row r="505" ht="15.75" customHeight="1">
      <c r="R505" s="144"/>
      <c r="S505" s="144"/>
      <c r="T505" s="144"/>
      <c r="U505" s="144"/>
      <c r="V505" s="144"/>
      <c r="W505" s="144"/>
      <c r="X505" s="144"/>
      <c r="Y505" s="144"/>
      <c r="Z505" s="144"/>
      <c r="AA505" s="144"/>
      <c r="AB505" s="144"/>
      <c r="AC505" s="144"/>
      <c r="AD505" s="144"/>
      <c r="AE505" s="144"/>
    </row>
    <row r="506" ht="15.75" customHeight="1">
      <c r="R506" s="144"/>
      <c r="S506" s="144"/>
      <c r="T506" s="144"/>
      <c r="U506" s="144"/>
      <c r="V506" s="144"/>
      <c r="W506" s="144"/>
      <c r="X506" s="144"/>
      <c r="Y506" s="144"/>
      <c r="Z506" s="144"/>
      <c r="AA506" s="144"/>
      <c r="AB506" s="144"/>
      <c r="AC506" s="144"/>
      <c r="AD506" s="144"/>
      <c r="AE506" s="144"/>
    </row>
    <row r="507" ht="15.75" customHeight="1">
      <c r="R507" s="144"/>
      <c r="S507" s="144"/>
      <c r="T507" s="144"/>
      <c r="U507" s="144"/>
      <c r="V507" s="144"/>
      <c r="W507" s="144"/>
      <c r="X507" s="144"/>
      <c r="Y507" s="144"/>
      <c r="Z507" s="144"/>
      <c r="AA507" s="144"/>
      <c r="AB507" s="144"/>
      <c r="AC507" s="144"/>
      <c r="AD507" s="144"/>
      <c r="AE507" s="144"/>
    </row>
    <row r="508" ht="15.75" customHeight="1">
      <c r="R508" s="144"/>
      <c r="S508" s="144"/>
      <c r="T508" s="144"/>
      <c r="U508" s="144"/>
      <c r="V508" s="144"/>
      <c r="W508" s="144"/>
      <c r="X508" s="144"/>
      <c r="Y508" s="144"/>
      <c r="Z508" s="144"/>
      <c r="AA508" s="144"/>
      <c r="AB508" s="144"/>
      <c r="AC508" s="144"/>
      <c r="AD508" s="144"/>
      <c r="AE508" s="144"/>
    </row>
    <row r="509" ht="15.75" customHeight="1">
      <c r="R509" s="144"/>
      <c r="S509" s="144"/>
      <c r="T509" s="144"/>
      <c r="U509" s="144"/>
      <c r="V509" s="144"/>
      <c r="W509" s="144"/>
      <c r="X509" s="144"/>
      <c r="Y509" s="144"/>
      <c r="Z509" s="144"/>
      <c r="AA509" s="144"/>
      <c r="AB509" s="144"/>
      <c r="AC509" s="144"/>
      <c r="AD509" s="144"/>
      <c r="AE509" s="144"/>
    </row>
    <row r="510" ht="15.75" customHeight="1">
      <c r="R510" s="144"/>
      <c r="S510" s="144"/>
      <c r="T510" s="144"/>
      <c r="U510" s="144"/>
      <c r="V510" s="144"/>
      <c r="W510" s="144"/>
      <c r="X510" s="144"/>
      <c r="Y510" s="144"/>
      <c r="Z510" s="144"/>
      <c r="AA510" s="144"/>
      <c r="AB510" s="144"/>
      <c r="AC510" s="144"/>
      <c r="AD510" s="144"/>
      <c r="AE510" s="144"/>
    </row>
    <row r="511" ht="15.75" customHeight="1">
      <c r="R511" s="144"/>
      <c r="S511" s="144"/>
      <c r="T511" s="144"/>
      <c r="U511" s="144"/>
      <c r="V511" s="144"/>
      <c r="W511" s="144"/>
      <c r="X511" s="144"/>
      <c r="Y511" s="144"/>
      <c r="Z511" s="144"/>
      <c r="AA511" s="144"/>
      <c r="AB511" s="144"/>
      <c r="AC511" s="144"/>
      <c r="AD511" s="144"/>
      <c r="AE511" s="144"/>
    </row>
    <row r="512" ht="15.75" customHeight="1">
      <c r="R512" s="144"/>
      <c r="S512" s="144"/>
      <c r="T512" s="144"/>
      <c r="U512" s="144"/>
      <c r="V512" s="144"/>
      <c r="W512" s="144"/>
      <c r="X512" s="144"/>
      <c r="Y512" s="144"/>
      <c r="Z512" s="144"/>
      <c r="AA512" s="144"/>
      <c r="AB512" s="144"/>
      <c r="AC512" s="144"/>
      <c r="AD512" s="144"/>
      <c r="AE512" s="144"/>
    </row>
    <row r="513" ht="15.75" customHeight="1">
      <c r="R513" s="144"/>
      <c r="S513" s="144"/>
      <c r="T513" s="144"/>
      <c r="U513" s="144"/>
      <c r="V513" s="144"/>
      <c r="W513" s="144"/>
      <c r="X513" s="144"/>
      <c r="Y513" s="144"/>
      <c r="Z513" s="144"/>
      <c r="AA513" s="144"/>
      <c r="AB513" s="144"/>
      <c r="AC513" s="144"/>
      <c r="AD513" s="144"/>
      <c r="AE513" s="144"/>
    </row>
    <row r="514" ht="15.75" customHeight="1">
      <c r="R514" s="144"/>
      <c r="S514" s="144"/>
      <c r="T514" s="144"/>
      <c r="U514" s="144"/>
      <c r="V514" s="144"/>
      <c r="W514" s="144"/>
      <c r="X514" s="144"/>
      <c r="Y514" s="144"/>
      <c r="Z514" s="144"/>
      <c r="AA514" s="144"/>
      <c r="AB514" s="144"/>
      <c r="AC514" s="144"/>
      <c r="AD514" s="144"/>
      <c r="AE514" s="144"/>
    </row>
    <row r="515" ht="15.75" customHeight="1">
      <c r="R515" s="144"/>
      <c r="S515" s="144"/>
      <c r="T515" s="144"/>
      <c r="U515" s="144"/>
      <c r="V515" s="144"/>
      <c r="W515" s="144"/>
      <c r="X515" s="144"/>
      <c r="Y515" s="144"/>
      <c r="Z515" s="144"/>
      <c r="AA515" s="144"/>
      <c r="AB515" s="144"/>
      <c r="AC515" s="144"/>
      <c r="AD515" s="144"/>
      <c r="AE515" s="144"/>
    </row>
    <row r="516" ht="15.75" customHeight="1">
      <c r="R516" s="144"/>
      <c r="S516" s="144"/>
      <c r="T516" s="144"/>
      <c r="U516" s="144"/>
      <c r="V516" s="144"/>
      <c r="W516" s="144"/>
      <c r="X516" s="144"/>
      <c r="Y516" s="144"/>
      <c r="Z516" s="144"/>
      <c r="AA516" s="144"/>
      <c r="AB516" s="144"/>
      <c r="AC516" s="144"/>
      <c r="AD516" s="144"/>
      <c r="AE516" s="144"/>
    </row>
    <row r="517" ht="15.75" customHeight="1">
      <c r="R517" s="144"/>
      <c r="S517" s="144"/>
      <c r="T517" s="144"/>
      <c r="U517" s="144"/>
      <c r="V517" s="144"/>
      <c r="W517" s="144"/>
      <c r="X517" s="144"/>
      <c r="Y517" s="144"/>
      <c r="Z517" s="144"/>
      <c r="AA517" s="144"/>
      <c r="AB517" s="144"/>
      <c r="AC517" s="144"/>
      <c r="AD517" s="144"/>
      <c r="AE517" s="144"/>
    </row>
    <row r="518" ht="15.75" customHeight="1">
      <c r="R518" s="144"/>
      <c r="S518" s="144"/>
      <c r="T518" s="144"/>
      <c r="U518" s="144"/>
      <c r="V518" s="144"/>
      <c r="W518" s="144"/>
      <c r="X518" s="144"/>
      <c r="Y518" s="144"/>
      <c r="Z518" s="144"/>
      <c r="AA518" s="144"/>
      <c r="AB518" s="144"/>
      <c r="AC518" s="144"/>
      <c r="AD518" s="144"/>
      <c r="AE518" s="144"/>
    </row>
    <row r="519" ht="15.75" customHeight="1">
      <c r="R519" s="144"/>
      <c r="S519" s="144"/>
      <c r="T519" s="144"/>
      <c r="U519" s="144"/>
      <c r="V519" s="144"/>
      <c r="W519" s="144"/>
      <c r="X519" s="144"/>
      <c r="Y519" s="144"/>
      <c r="Z519" s="144"/>
      <c r="AA519" s="144"/>
      <c r="AB519" s="144"/>
      <c r="AC519" s="144"/>
      <c r="AD519" s="144"/>
      <c r="AE519" s="144"/>
    </row>
    <row r="520" ht="15.75" customHeight="1">
      <c r="R520" s="144"/>
      <c r="S520" s="144"/>
      <c r="T520" s="144"/>
      <c r="U520" s="144"/>
      <c r="V520" s="144"/>
      <c r="W520" s="144"/>
      <c r="X520" s="144"/>
      <c r="Y520" s="144"/>
      <c r="Z520" s="144"/>
      <c r="AA520" s="144"/>
      <c r="AB520" s="144"/>
      <c r="AC520" s="144"/>
      <c r="AD520" s="144"/>
      <c r="AE520" s="144"/>
    </row>
    <row r="521" ht="15.75" customHeight="1">
      <c r="R521" s="144"/>
      <c r="S521" s="144"/>
      <c r="T521" s="144"/>
      <c r="U521" s="144"/>
      <c r="V521" s="144"/>
      <c r="W521" s="144"/>
      <c r="X521" s="144"/>
      <c r="Y521" s="144"/>
      <c r="Z521" s="144"/>
      <c r="AA521" s="144"/>
      <c r="AB521" s="144"/>
      <c r="AC521" s="144"/>
      <c r="AD521" s="144"/>
      <c r="AE521" s="144"/>
    </row>
    <row r="522" ht="15.75" customHeight="1">
      <c r="R522" s="144"/>
      <c r="S522" s="144"/>
      <c r="T522" s="144"/>
      <c r="U522" s="144"/>
      <c r="V522" s="144"/>
      <c r="W522" s="144"/>
      <c r="X522" s="144"/>
      <c r="Y522" s="144"/>
      <c r="Z522" s="144"/>
      <c r="AA522" s="144"/>
      <c r="AB522" s="144"/>
      <c r="AC522" s="144"/>
      <c r="AD522" s="144"/>
      <c r="AE522" s="144"/>
    </row>
    <row r="523" ht="15.75" customHeight="1">
      <c r="R523" s="144"/>
      <c r="S523" s="144"/>
      <c r="T523" s="144"/>
      <c r="U523" s="144"/>
      <c r="V523" s="144"/>
      <c r="W523" s="144"/>
      <c r="X523" s="144"/>
      <c r="Y523" s="144"/>
      <c r="Z523" s="144"/>
      <c r="AA523" s="144"/>
      <c r="AB523" s="144"/>
      <c r="AC523" s="144"/>
      <c r="AD523" s="144"/>
      <c r="AE523" s="144"/>
    </row>
    <row r="524" ht="15.75" customHeight="1">
      <c r="R524" s="144"/>
      <c r="S524" s="144"/>
      <c r="T524" s="144"/>
      <c r="U524" s="144"/>
      <c r="V524" s="144"/>
      <c r="W524" s="144"/>
      <c r="X524" s="144"/>
      <c r="Y524" s="144"/>
      <c r="Z524" s="144"/>
      <c r="AA524" s="144"/>
      <c r="AB524" s="144"/>
      <c r="AC524" s="144"/>
      <c r="AD524" s="144"/>
      <c r="AE524" s="144"/>
    </row>
    <row r="525" ht="15.75" customHeight="1">
      <c r="R525" s="144"/>
      <c r="S525" s="144"/>
      <c r="T525" s="144"/>
      <c r="U525" s="144"/>
      <c r="V525" s="144"/>
      <c r="W525" s="144"/>
      <c r="X525" s="144"/>
      <c r="Y525" s="144"/>
      <c r="Z525" s="144"/>
      <c r="AA525" s="144"/>
      <c r="AB525" s="144"/>
      <c r="AC525" s="144"/>
      <c r="AD525" s="144"/>
      <c r="AE525" s="144"/>
    </row>
    <row r="526" ht="15.75" customHeight="1">
      <c r="R526" s="144"/>
      <c r="S526" s="144"/>
      <c r="T526" s="144"/>
      <c r="U526" s="144"/>
      <c r="V526" s="144"/>
      <c r="W526" s="144"/>
      <c r="X526" s="144"/>
      <c r="Y526" s="144"/>
      <c r="Z526" s="144"/>
      <c r="AA526" s="144"/>
      <c r="AB526" s="144"/>
      <c r="AC526" s="144"/>
      <c r="AD526" s="144"/>
      <c r="AE526" s="144"/>
    </row>
    <row r="527" ht="15.75" customHeight="1">
      <c r="R527" s="144"/>
      <c r="S527" s="144"/>
      <c r="T527" s="144"/>
      <c r="U527" s="144"/>
      <c r="V527" s="144"/>
      <c r="W527" s="144"/>
      <c r="X527" s="144"/>
      <c r="Y527" s="144"/>
      <c r="Z527" s="144"/>
      <c r="AA527" s="144"/>
      <c r="AB527" s="144"/>
      <c r="AC527" s="144"/>
      <c r="AD527" s="144"/>
      <c r="AE527" s="144"/>
    </row>
    <row r="528" ht="15.75" customHeight="1">
      <c r="R528" s="144"/>
      <c r="S528" s="144"/>
      <c r="T528" s="144"/>
      <c r="U528" s="144"/>
      <c r="V528" s="144"/>
      <c r="W528" s="144"/>
      <c r="X528" s="144"/>
      <c r="Y528" s="144"/>
      <c r="Z528" s="144"/>
      <c r="AA528" s="144"/>
      <c r="AB528" s="144"/>
      <c r="AC528" s="144"/>
      <c r="AD528" s="144"/>
      <c r="AE528" s="144"/>
    </row>
    <row r="529" ht="15.75" customHeight="1">
      <c r="R529" s="144"/>
      <c r="S529" s="144"/>
      <c r="T529" s="144"/>
      <c r="U529" s="144"/>
      <c r="V529" s="144"/>
      <c r="W529" s="144"/>
      <c r="X529" s="144"/>
      <c r="Y529" s="144"/>
      <c r="Z529" s="144"/>
      <c r="AA529" s="144"/>
      <c r="AB529" s="144"/>
      <c r="AC529" s="144"/>
      <c r="AD529" s="144"/>
      <c r="AE529" s="144"/>
    </row>
    <row r="530" ht="15.75" customHeight="1">
      <c r="R530" s="144"/>
      <c r="S530" s="144"/>
      <c r="T530" s="144"/>
      <c r="U530" s="144"/>
      <c r="V530" s="144"/>
      <c r="W530" s="144"/>
      <c r="X530" s="144"/>
      <c r="Y530" s="144"/>
      <c r="Z530" s="144"/>
      <c r="AA530" s="144"/>
      <c r="AB530" s="144"/>
      <c r="AC530" s="144"/>
      <c r="AD530" s="144"/>
      <c r="AE530" s="144"/>
    </row>
    <row r="531" ht="15.75" customHeight="1">
      <c r="R531" s="144"/>
      <c r="S531" s="144"/>
      <c r="T531" s="144"/>
      <c r="U531" s="144"/>
      <c r="V531" s="144"/>
      <c r="W531" s="144"/>
      <c r="X531" s="144"/>
      <c r="Y531" s="144"/>
      <c r="Z531" s="144"/>
      <c r="AA531" s="144"/>
      <c r="AB531" s="144"/>
      <c r="AC531" s="144"/>
      <c r="AD531" s="144"/>
      <c r="AE531" s="144"/>
    </row>
    <row r="532" ht="15.75" customHeight="1">
      <c r="R532" s="144"/>
      <c r="S532" s="144"/>
      <c r="T532" s="144"/>
      <c r="U532" s="144"/>
      <c r="V532" s="144"/>
      <c r="W532" s="144"/>
      <c r="X532" s="144"/>
      <c r="Y532" s="144"/>
      <c r="Z532" s="144"/>
      <c r="AA532" s="144"/>
      <c r="AB532" s="144"/>
      <c r="AC532" s="144"/>
      <c r="AD532" s="144"/>
      <c r="AE532" s="144"/>
    </row>
    <row r="533" ht="15.75" customHeight="1">
      <c r="R533" s="144"/>
      <c r="S533" s="144"/>
      <c r="T533" s="144"/>
      <c r="U533" s="144"/>
      <c r="V533" s="144"/>
      <c r="W533" s="144"/>
      <c r="X533" s="144"/>
      <c r="Y533" s="144"/>
      <c r="Z533" s="144"/>
      <c r="AA533" s="144"/>
      <c r="AB533" s="144"/>
      <c r="AC533" s="144"/>
      <c r="AD533" s="144"/>
      <c r="AE533" s="144"/>
    </row>
    <row r="534" ht="15.75" customHeight="1">
      <c r="R534" s="144"/>
      <c r="S534" s="144"/>
      <c r="T534" s="144"/>
      <c r="U534" s="144"/>
      <c r="V534" s="144"/>
      <c r="W534" s="144"/>
      <c r="X534" s="144"/>
      <c r="Y534" s="144"/>
      <c r="Z534" s="144"/>
      <c r="AA534" s="144"/>
      <c r="AB534" s="144"/>
      <c r="AC534" s="144"/>
      <c r="AD534" s="144"/>
      <c r="AE534" s="144"/>
    </row>
    <row r="535" ht="15.75" customHeight="1">
      <c r="R535" s="144"/>
      <c r="S535" s="144"/>
      <c r="T535" s="144"/>
      <c r="U535" s="144"/>
      <c r="V535" s="144"/>
      <c r="W535" s="144"/>
      <c r="X535" s="144"/>
      <c r="Y535" s="144"/>
      <c r="Z535" s="144"/>
      <c r="AA535" s="144"/>
      <c r="AB535" s="144"/>
      <c r="AC535" s="144"/>
      <c r="AD535" s="144"/>
      <c r="AE535" s="144"/>
    </row>
    <row r="536" ht="15.75" customHeight="1">
      <c r="R536" s="144"/>
      <c r="S536" s="144"/>
      <c r="T536" s="144"/>
      <c r="U536" s="144"/>
      <c r="V536" s="144"/>
      <c r="W536" s="144"/>
      <c r="X536" s="144"/>
      <c r="Y536" s="144"/>
      <c r="Z536" s="144"/>
      <c r="AA536" s="144"/>
      <c r="AB536" s="144"/>
      <c r="AC536" s="144"/>
      <c r="AD536" s="144"/>
      <c r="AE536" s="144"/>
    </row>
    <row r="537" ht="15.75" customHeight="1">
      <c r="R537" s="144"/>
      <c r="S537" s="144"/>
      <c r="T537" s="144"/>
      <c r="U537" s="144"/>
      <c r="V537" s="144"/>
      <c r="W537" s="144"/>
      <c r="X537" s="144"/>
      <c r="Y537" s="144"/>
      <c r="Z537" s="144"/>
      <c r="AA537" s="144"/>
      <c r="AB537" s="144"/>
      <c r="AC537" s="144"/>
      <c r="AD537" s="144"/>
      <c r="AE537" s="144"/>
    </row>
    <row r="538" ht="15.75" customHeight="1">
      <c r="R538" s="144"/>
      <c r="S538" s="144"/>
      <c r="T538" s="144"/>
      <c r="U538" s="144"/>
      <c r="V538" s="144"/>
      <c r="W538" s="144"/>
      <c r="X538" s="144"/>
      <c r="Y538" s="144"/>
      <c r="Z538" s="144"/>
      <c r="AA538" s="144"/>
      <c r="AB538" s="144"/>
      <c r="AC538" s="144"/>
      <c r="AD538" s="144"/>
      <c r="AE538" s="144"/>
    </row>
    <row r="539" ht="15.75" customHeight="1">
      <c r="R539" s="144"/>
      <c r="S539" s="144"/>
      <c r="T539" s="144"/>
      <c r="U539" s="144"/>
      <c r="V539" s="144"/>
      <c r="W539" s="144"/>
      <c r="X539" s="144"/>
      <c r="Y539" s="144"/>
      <c r="Z539" s="144"/>
      <c r="AA539" s="144"/>
      <c r="AB539" s="144"/>
      <c r="AC539" s="144"/>
      <c r="AD539" s="144"/>
      <c r="AE539" s="144"/>
    </row>
    <row r="540" ht="15.75" customHeight="1">
      <c r="R540" s="144"/>
      <c r="S540" s="144"/>
      <c r="T540" s="144"/>
      <c r="U540" s="144"/>
      <c r="V540" s="144"/>
      <c r="W540" s="144"/>
      <c r="X540" s="144"/>
      <c r="Y540" s="144"/>
      <c r="Z540" s="144"/>
      <c r="AA540" s="144"/>
      <c r="AB540" s="144"/>
      <c r="AC540" s="144"/>
      <c r="AD540" s="144"/>
      <c r="AE540" s="144"/>
    </row>
    <row r="541" ht="15.75" customHeight="1">
      <c r="R541" s="144"/>
      <c r="S541" s="144"/>
      <c r="T541" s="144"/>
      <c r="U541" s="144"/>
      <c r="V541" s="144"/>
      <c r="W541" s="144"/>
      <c r="X541" s="144"/>
      <c r="Y541" s="144"/>
      <c r="Z541" s="144"/>
      <c r="AA541" s="144"/>
      <c r="AB541" s="144"/>
      <c r="AC541" s="144"/>
      <c r="AD541" s="144"/>
      <c r="AE541" s="144"/>
    </row>
    <row r="542" ht="15.75" customHeight="1">
      <c r="R542" s="144"/>
      <c r="S542" s="144"/>
      <c r="T542" s="144"/>
      <c r="U542" s="144"/>
      <c r="V542" s="144"/>
      <c r="W542" s="144"/>
      <c r="X542" s="144"/>
      <c r="Y542" s="144"/>
      <c r="Z542" s="144"/>
      <c r="AA542" s="144"/>
      <c r="AB542" s="144"/>
      <c r="AC542" s="144"/>
      <c r="AD542" s="144"/>
      <c r="AE542" s="144"/>
    </row>
    <row r="543" ht="15.75" customHeight="1">
      <c r="R543" s="144"/>
      <c r="S543" s="144"/>
      <c r="T543" s="144"/>
      <c r="U543" s="144"/>
      <c r="V543" s="144"/>
      <c r="W543" s="144"/>
      <c r="X543" s="144"/>
      <c r="Y543" s="144"/>
      <c r="Z543" s="144"/>
      <c r="AA543" s="144"/>
      <c r="AB543" s="144"/>
      <c r="AC543" s="144"/>
      <c r="AD543" s="144"/>
      <c r="AE543" s="144"/>
    </row>
    <row r="544" ht="15.75" customHeight="1">
      <c r="R544" s="144"/>
      <c r="S544" s="144"/>
      <c r="T544" s="144"/>
      <c r="U544" s="144"/>
      <c r="V544" s="144"/>
      <c r="W544" s="144"/>
      <c r="X544" s="144"/>
      <c r="Y544" s="144"/>
      <c r="Z544" s="144"/>
      <c r="AA544" s="144"/>
      <c r="AB544" s="144"/>
      <c r="AC544" s="144"/>
      <c r="AD544" s="144"/>
      <c r="AE544" s="144"/>
    </row>
    <row r="545" ht="15.75" customHeight="1">
      <c r="R545" s="144"/>
      <c r="S545" s="144"/>
      <c r="T545" s="144"/>
      <c r="U545" s="144"/>
      <c r="V545" s="144"/>
      <c r="W545" s="144"/>
      <c r="X545" s="144"/>
      <c r="Y545" s="144"/>
      <c r="Z545" s="144"/>
      <c r="AA545" s="144"/>
      <c r="AB545" s="144"/>
      <c r="AC545" s="144"/>
      <c r="AD545" s="144"/>
      <c r="AE545" s="144"/>
    </row>
    <row r="546" ht="15.75" customHeight="1">
      <c r="R546" s="144"/>
      <c r="S546" s="144"/>
      <c r="T546" s="144"/>
      <c r="U546" s="144"/>
      <c r="V546" s="144"/>
      <c r="W546" s="144"/>
      <c r="X546" s="144"/>
      <c r="Y546" s="144"/>
      <c r="Z546" s="144"/>
      <c r="AA546" s="144"/>
      <c r="AB546" s="144"/>
      <c r="AC546" s="144"/>
      <c r="AD546" s="144"/>
      <c r="AE546" s="144"/>
    </row>
    <row r="547" ht="15.75" customHeight="1">
      <c r="R547" s="144"/>
      <c r="S547" s="144"/>
      <c r="T547" s="144"/>
      <c r="U547" s="144"/>
      <c r="V547" s="144"/>
      <c r="W547" s="144"/>
      <c r="X547" s="144"/>
      <c r="Y547" s="144"/>
      <c r="Z547" s="144"/>
      <c r="AA547" s="144"/>
      <c r="AB547" s="144"/>
      <c r="AC547" s="144"/>
      <c r="AD547" s="144"/>
      <c r="AE547" s="144"/>
    </row>
    <row r="548" ht="15.75" customHeight="1">
      <c r="R548" s="144"/>
      <c r="S548" s="144"/>
      <c r="T548" s="144"/>
      <c r="U548" s="144"/>
      <c r="V548" s="144"/>
      <c r="W548" s="144"/>
      <c r="X548" s="144"/>
      <c r="Y548" s="144"/>
      <c r="Z548" s="144"/>
      <c r="AA548" s="144"/>
      <c r="AB548" s="144"/>
      <c r="AC548" s="144"/>
      <c r="AD548" s="144"/>
      <c r="AE548" s="144"/>
    </row>
    <row r="549" ht="15.75" customHeight="1">
      <c r="R549" s="144"/>
      <c r="S549" s="144"/>
      <c r="T549" s="144"/>
      <c r="U549" s="144"/>
      <c r="V549" s="144"/>
      <c r="W549" s="144"/>
      <c r="X549" s="144"/>
      <c r="Y549" s="144"/>
      <c r="Z549" s="144"/>
      <c r="AA549" s="144"/>
      <c r="AB549" s="144"/>
      <c r="AC549" s="144"/>
      <c r="AD549" s="144"/>
      <c r="AE549" s="144"/>
    </row>
    <row r="550" ht="15.75" customHeight="1">
      <c r="R550" s="144"/>
      <c r="S550" s="144"/>
      <c r="T550" s="144"/>
      <c r="U550" s="144"/>
      <c r="V550" s="144"/>
      <c r="W550" s="144"/>
      <c r="X550" s="144"/>
      <c r="Y550" s="144"/>
      <c r="Z550" s="144"/>
      <c r="AA550" s="144"/>
      <c r="AB550" s="144"/>
      <c r="AC550" s="144"/>
      <c r="AD550" s="144"/>
      <c r="AE550" s="144"/>
    </row>
    <row r="551" ht="15.75" customHeight="1">
      <c r="R551" s="144"/>
      <c r="S551" s="144"/>
      <c r="T551" s="144"/>
      <c r="U551" s="144"/>
      <c r="V551" s="144"/>
      <c r="W551" s="144"/>
      <c r="X551" s="144"/>
      <c r="Y551" s="144"/>
      <c r="Z551" s="144"/>
      <c r="AA551" s="144"/>
      <c r="AB551" s="144"/>
      <c r="AC551" s="144"/>
      <c r="AD551" s="144"/>
      <c r="AE551" s="144"/>
    </row>
    <row r="552" ht="15.75" customHeight="1">
      <c r="R552" s="144"/>
      <c r="S552" s="144"/>
      <c r="T552" s="144"/>
      <c r="U552" s="144"/>
      <c r="V552" s="144"/>
      <c r="W552" s="144"/>
      <c r="X552" s="144"/>
      <c r="Y552" s="144"/>
      <c r="Z552" s="144"/>
      <c r="AA552" s="144"/>
      <c r="AB552" s="144"/>
      <c r="AC552" s="144"/>
      <c r="AD552" s="144"/>
      <c r="AE552" s="144"/>
    </row>
    <row r="553" ht="15.75" customHeight="1">
      <c r="R553" s="144"/>
      <c r="S553" s="144"/>
      <c r="T553" s="144"/>
      <c r="U553" s="144"/>
      <c r="V553" s="144"/>
      <c r="W553" s="144"/>
      <c r="X553" s="144"/>
      <c r="Y553" s="144"/>
      <c r="Z553" s="144"/>
      <c r="AA553" s="144"/>
      <c r="AB553" s="144"/>
      <c r="AC553" s="144"/>
      <c r="AD553" s="144"/>
      <c r="AE553" s="144"/>
    </row>
    <row r="554" ht="15.75" customHeight="1">
      <c r="R554" s="144"/>
      <c r="S554" s="144"/>
      <c r="T554" s="144"/>
      <c r="U554" s="144"/>
      <c r="V554" s="144"/>
      <c r="W554" s="144"/>
      <c r="X554" s="144"/>
      <c r="Y554" s="144"/>
      <c r="Z554" s="144"/>
      <c r="AA554" s="144"/>
      <c r="AB554" s="144"/>
      <c r="AC554" s="144"/>
      <c r="AD554" s="144"/>
      <c r="AE554" s="144"/>
    </row>
    <row r="555" ht="15.75" customHeight="1">
      <c r="R555" s="144"/>
      <c r="S555" s="144"/>
      <c r="T555" s="144"/>
      <c r="U555" s="144"/>
      <c r="V555" s="144"/>
      <c r="W555" s="144"/>
      <c r="X555" s="144"/>
      <c r="Y555" s="144"/>
      <c r="Z555" s="144"/>
      <c r="AA555" s="144"/>
      <c r="AB555" s="144"/>
      <c r="AC555" s="144"/>
      <c r="AD555" s="144"/>
      <c r="AE555" s="144"/>
    </row>
    <row r="556" ht="15.75" customHeight="1">
      <c r="R556" s="144"/>
      <c r="S556" s="144"/>
      <c r="T556" s="144"/>
      <c r="U556" s="144"/>
      <c r="V556" s="144"/>
      <c r="W556" s="144"/>
      <c r="X556" s="144"/>
      <c r="Y556" s="144"/>
      <c r="Z556" s="144"/>
      <c r="AA556" s="144"/>
      <c r="AB556" s="144"/>
      <c r="AC556" s="144"/>
      <c r="AD556" s="144"/>
      <c r="AE556" s="144"/>
    </row>
    <row r="557" ht="15.75" customHeight="1">
      <c r="R557" s="144"/>
      <c r="S557" s="144"/>
      <c r="T557" s="144"/>
      <c r="U557" s="144"/>
      <c r="V557" s="144"/>
      <c r="W557" s="144"/>
      <c r="X557" s="144"/>
      <c r="Y557" s="144"/>
      <c r="Z557" s="144"/>
      <c r="AA557" s="144"/>
      <c r="AB557" s="144"/>
      <c r="AC557" s="144"/>
      <c r="AD557" s="144"/>
      <c r="AE557" s="144"/>
    </row>
    <row r="558" ht="15.75" customHeight="1">
      <c r="R558" s="144"/>
      <c r="S558" s="144"/>
      <c r="T558" s="144"/>
      <c r="U558" s="144"/>
      <c r="V558" s="144"/>
      <c r="W558" s="144"/>
      <c r="X558" s="144"/>
      <c r="Y558" s="144"/>
      <c r="Z558" s="144"/>
      <c r="AA558" s="144"/>
      <c r="AB558" s="144"/>
      <c r="AC558" s="144"/>
      <c r="AD558" s="144"/>
      <c r="AE558" s="144"/>
    </row>
    <row r="559" ht="15.75" customHeight="1">
      <c r="R559" s="144"/>
      <c r="S559" s="144"/>
      <c r="T559" s="144"/>
      <c r="U559" s="144"/>
      <c r="V559" s="144"/>
      <c r="W559" s="144"/>
      <c r="X559" s="144"/>
      <c r="Y559" s="144"/>
      <c r="Z559" s="144"/>
      <c r="AA559" s="144"/>
      <c r="AB559" s="144"/>
      <c r="AC559" s="144"/>
      <c r="AD559" s="144"/>
      <c r="AE559" s="144"/>
    </row>
    <row r="560" ht="15.75" customHeight="1">
      <c r="R560" s="144"/>
      <c r="S560" s="144"/>
      <c r="T560" s="144"/>
      <c r="U560" s="144"/>
      <c r="V560" s="144"/>
      <c r="W560" s="144"/>
      <c r="X560" s="144"/>
      <c r="Y560" s="144"/>
      <c r="Z560" s="144"/>
      <c r="AA560" s="144"/>
      <c r="AB560" s="144"/>
      <c r="AC560" s="144"/>
      <c r="AD560" s="144"/>
      <c r="AE560" s="144"/>
    </row>
    <row r="561" ht="15.75" customHeight="1">
      <c r="R561" s="144"/>
      <c r="S561" s="144"/>
      <c r="T561" s="144"/>
      <c r="U561" s="144"/>
      <c r="V561" s="144"/>
      <c r="W561" s="144"/>
      <c r="X561" s="144"/>
      <c r="Y561" s="144"/>
      <c r="Z561" s="144"/>
      <c r="AA561" s="144"/>
      <c r="AB561" s="144"/>
      <c r="AC561" s="144"/>
      <c r="AD561" s="144"/>
      <c r="AE561" s="144"/>
    </row>
    <row r="562" ht="15.75" customHeight="1">
      <c r="R562" s="144"/>
      <c r="S562" s="144"/>
      <c r="T562" s="144"/>
      <c r="U562" s="144"/>
      <c r="V562" s="144"/>
      <c r="W562" s="144"/>
      <c r="X562" s="144"/>
      <c r="Y562" s="144"/>
      <c r="Z562" s="144"/>
      <c r="AA562" s="144"/>
      <c r="AB562" s="144"/>
      <c r="AC562" s="144"/>
      <c r="AD562" s="144"/>
      <c r="AE562" s="144"/>
    </row>
    <row r="563" ht="15.75" customHeight="1">
      <c r="R563" s="144"/>
      <c r="S563" s="144"/>
      <c r="T563" s="144"/>
      <c r="U563" s="144"/>
      <c r="V563" s="144"/>
      <c r="W563" s="144"/>
      <c r="X563" s="144"/>
      <c r="Y563" s="144"/>
      <c r="Z563" s="144"/>
      <c r="AA563" s="144"/>
      <c r="AB563" s="144"/>
      <c r="AC563" s="144"/>
      <c r="AD563" s="144"/>
      <c r="AE563" s="144"/>
    </row>
    <row r="564" ht="15.75" customHeight="1">
      <c r="R564" s="144"/>
      <c r="S564" s="144"/>
      <c r="T564" s="144"/>
      <c r="U564" s="144"/>
      <c r="V564" s="144"/>
      <c r="W564" s="144"/>
      <c r="X564" s="144"/>
      <c r="Y564" s="144"/>
      <c r="Z564" s="144"/>
      <c r="AA564" s="144"/>
      <c r="AB564" s="144"/>
      <c r="AC564" s="144"/>
      <c r="AD564" s="144"/>
      <c r="AE564" s="144"/>
    </row>
    <row r="565" ht="15.75" customHeight="1">
      <c r="R565" s="144"/>
      <c r="S565" s="144"/>
      <c r="T565" s="144"/>
      <c r="U565" s="144"/>
      <c r="V565" s="144"/>
      <c r="W565" s="144"/>
      <c r="X565" s="144"/>
      <c r="Y565" s="144"/>
      <c r="Z565" s="144"/>
      <c r="AA565" s="144"/>
      <c r="AB565" s="144"/>
      <c r="AC565" s="144"/>
      <c r="AD565" s="144"/>
      <c r="AE565" s="144"/>
    </row>
    <row r="566" ht="15.75" customHeight="1">
      <c r="R566" s="144"/>
      <c r="S566" s="144"/>
      <c r="T566" s="144"/>
      <c r="U566" s="144"/>
      <c r="V566" s="144"/>
      <c r="W566" s="144"/>
      <c r="X566" s="144"/>
      <c r="Y566" s="144"/>
      <c r="Z566" s="144"/>
      <c r="AA566" s="144"/>
      <c r="AB566" s="144"/>
      <c r="AC566" s="144"/>
      <c r="AD566" s="144"/>
      <c r="AE566" s="144"/>
    </row>
    <row r="567" ht="15.75" customHeight="1">
      <c r="R567" s="144"/>
      <c r="S567" s="144"/>
      <c r="T567" s="144"/>
      <c r="U567" s="144"/>
      <c r="V567" s="144"/>
      <c r="W567" s="144"/>
      <c r="X567" s="144"/>
      <c r="Y567" s="144"/>
      <c r="Z567" s="144"/>
      <c r="AA567" s="144"/>
      <c r="AB567" s="144"/>
      <c r="AC567" s="144"/>
      <c r="AD567" s="144"/>
      <c r="AE567" s="144"/>
    </row>
    <row r="568" ht="15.75" customHeight="1">
      <c r="R568" s="144"/>
      <c r="S568" s="144"/>
      <c r="T568" s="144"/>
      <c r="U568" s="144"/>
      <c r="V568" s="144"/>
      <c r="W568" s="144"/>
      <c r="X568" s="144"/>
      <c r="Y568" s="144"/>
      <c r="Z568" s="144"/>
      <c r="AA568" s="144"/>
      <c r="AB568" s="144"/>
      <c r="AC568" s="144"/>
      <c r="AD568" s="144"/>
      <c r="AE568" s="144"/>
    </row>
    <row r="569" ht="15.75" customHeight="1">
      <c r="R569" s="144"/>
      <c r="S569" s="144"/>
      <c r="T569" s="144"/>
      <c r="U569" s="144"/>
      <c r="V569" s="144"/>
      <c r="W569" s="144"/>
      <c r="X569" s="144"/>
      <c r="Y569" s="144"/>
      <c r="Z569" s="144"/>
      <c r="AA569" s="144"/>
      <c r="AB569" s="144"/>
      <c r="AC569" s="144"/>
      <c r="AD569" s="144"/>
      <c r="AE569" s="144"/>
    </row>
    <row r="570" ht="15.75" customHeight="1">
      <c r="R570" s="144"/>
      <c r="S570" s="144"/>
      <c r="T570" s="144"/>
      <c r="U570" s="144"/>
      <c r="V570" s="144"/>
      <c r="W570" s="144"/>
      <c r="X570" s="144"/>
      <c r="Y570" s="144"/>
      <c r="Z570" s="144"/>
      <c r="AA570" s="144"/>
      <c r="AB570" s="144"/>
      <c r="AC570" s="144"/>
      <c r="AD570" s="144"/>
      <c r="AE570" s="144"/>
    </row>
    <row r="571" ht="15.75" customHeight="1">
      <c r="R571" s="144"/>
      <c r="S571" s="144"/>
      <c r="T571" s="144"/>
      <c r="U571" s="144"/>
      <c r="V571" s="144"/>
      <c r="W571" s="144"/>
      <c r="X571" s="144"/>
      <c r="Y571" s="144"/>
      <c r="Z571" s="144"/>
      <c r="AA571" s="144"/>
      <c r="AB571" s="144"/>
      <c r="AC571" s="144"/>
      <c r="AD571" s="144"/>
      <c r="AE571" s="144"/>
    </row>
    <row r="572" ht="15.75" customHeight="1">
      <c r="R572" s="144"/>
      <c r="S572" s="144"/>
      <c r="T572" s="144"/>
      <c r="U572" s="144"/>
      <c r="V572" s="144"/>
      <c r="W572" s="144"/>
      <c r="X572" s="144"/>
      <c r="Y572" s="144"/>
      <c r="Z572" s="144"/>
      <c r="AA572" s="144"/>
      <c r="AB572" s="144"/>
      <c r="AC572" s="144"/>
      <c r="AD572" s="144"/>
      <c r="AE572" s="144"/>
    </row>
    <row r="573" ht="15.75" customHeight="1">
      <c r="R573" s="144"/>
      <c r="S573" s="144"/>
      <c r="T573" s="144"/>
      <c r="U573" s="144"/>
      <c r="V573" s="144"/>
      <c r="W573" s="144"/>
      <c r="X573" s="144"/>
      <c r="Y573" s="144"/>
      <c r="Z573" s="144"/>
      <c r="AA573" s="144"/>
      <c r="AB573" s="144"/>
      <c r="AC573" s="144"/>
      <c r="AD573" s="144"/>
      <c r="AE573" s="144"/>
    </row>
    <row r="574" ht="15.75" customHeight="1">
      <c r="R574" s="144"/>
      <c r="S574" s="144"/>
      <c r="T574" s="144"/>
      <c r="U574" s="144"/>
      <c r="V574" s="144"/>
      <c r="W574" s="144"/>
      <c r="X574" s="144"/>
      <c r="Y574" s="144"/>
      <c r="Z574" s="144"/>
      <c r="AA574" s="144"/>
      <c r="AB574" s="144"/>
      <c r="AC574" s="144"/>
      <c r="AD574" s="144"/>
      <c r="AE574" s="144"/>
    </row>
    <row r="575" ht="15.75" customHeight="1">
      <c r="R575" s="144"/>
      <c r="S575" s="144"/>
      <c r="T575" s="144"/>
      <c r="U575" s="144"/>
      <c r="V575" s="144"/>
      <c r="W575" s="144"/>
      <c r="X575" s="144"/>
      <c r="Y575" s="144"/>
      <c r="Z575" s="144"/>
      <c r="AA575" s="144"/>
      <c r="AB575" s="144"/>
      <c r="AC575" s="144"/>
      <c r="AD575" s="144"/>
      <c r="AE575" s="144"/>
    </row>
    <row r="576" ht="15.75" customHeight="1">
      <c r="R576" s="144"/>
      <c r="S576" s="144"/>
      <c r="T576" s="144"/>
      <c r="U576" s="144"/>
      <c r="V576" s="144"/>
      <c r="W576" s="144"/>
      <c r="X576" s="144"/>
      <c r="Y576" s="144"/>
      <c r="Z576" s="144"/>
      <c r="AA576" s="144"/>
      <c r="AB576" s="144"/>
      <c r="AC576" s="144"/>
      <c r="AD576" s="144"/>
      <c r="AE576" s="144"/>
    </row>
    <row r="577" ht="15.75" customHeight="1">
      <c r="R577" s="144"/>
      <c r="S577" s="144"/>
      <c r="T577" s="144"/>
      <c r="U577" s="144"/>
      <c r="V577" s="144"/>
      <c r="W577" s="144"/>
      <c r="X577" s="144"/>
      <c r="Y577" s="144"/>
      <c r="Z577" s="144"/>
      <c r="AA577" s="144"/>
      <c r="AB577" s="144"/>
      <c r="AC577" s="144"/>
      <c r="AD577" s="144"/>
      <c r="AE577" s="144"/>
    </row>
    <row r="578" ht="15.75" customHeight="1">
      <c r="R578" s="144"/>
      <c r="S578" s="144"/>
      <c r="T578" s="144"/>
      <c r="U578" s="144"/>
      <c r="V578" s="144"/>
      <c r="W578" s="144"/>
      <c r="X578" s="144"/>
      <c r="Y578" s="144"/>
      <c r="Z578" s="144"/>
      <c r="AA578" s="144"/>
      <c r="AB578" s="144"/>
      <c r="AC578" s="144"/>
      <c r="AD578" s="144"/>
      <c r="AE578" s="144"/>
    </row>
    <row r="579" ht="15.75" customHeight="1">
      <c r="R579" s="144"/>
      <c r="S579" s="144"/>
      <c r="T579" s="144"/>
      <c r="U579" s="144"/>
      <c r="V579" s="144"/>
      <c r="W579" s="144"/>
      <c r="X579" s="144"/>
      <c r="Y579" s="144"/>
      <c r="Z579" s="144"/>
      <c r="AA579" s="144"/>
      <c r="AB579" s="144"/>
      <c r="AC579" s="144"/>
      <c r="AD579" s="144"/>
      <c r="AE579" s="144"/>
    </row>
    <row r="580" ht="15.75" customHeight="1">
      <c r="R580" s="144"/>
      <c r="S580" s="144"/>
      <c r="T580" s="144"/>
      <c r="U580" s="144"/>
      <c r="V580" s="144"/>
      <c r="W580" s="144"/>
      <c r="X580" s="144"/>
      <c r="Y580" s="144"/>
      <c r="Z580" s="144"/>
      <c r="AA580" s="144"/>
      <c r="AB580" s="144"/>
      <c r="AC580" s="144"/>
      <c r="AD580" s="144"/>
      <c r="AE580" s="144"/>
    </row>
    <row r="581" ht="15.75" customHeight="1">
      <c r="R581" s="144"/>
      <c r="S581" s="144"/>
      <c r="T581" s="144"/>
      <c r="U581" s="144"/>
      <c r="V581" s="144"/>
      <c r="W581" s="144"/>
      <c r="X581" s="144"/>
      <c r="Y581" s="144"/>
      <c r="Z581" s="144"/>
      <c r="AA581" s="144"/>
      <c r="AB581" s="144"/>
      <c r="AC581" s="144"/>
      <c r="AD581" s="144"/>
      <c r="AE581" s="144"/>
    </row>
    <row r="582" ht="15.75" customHeight="1">
      <c r="R582" s="144"/>
      <c r="S582" s="144"/>
      <c r="T582" s="144"/>
      <c r="U582" s="144"/>
      <c r="V582" s="144"/>
      <c r="W582" s="144"/>
      <c r="X582" s="144"/>
      <c r="Y582" s="144"/>
      <c r="Z582" s="144"/>
      <c r="AA582" s="144"/>
      <c r="AB582" s="144"/>
      <c r="AC582" s="144"/>
      <c r="AD582" s="144"/>
      <c r="AE582" s="144"/>
    </row>
    <row r="583" ht="15.75" customHeight="1">
      <c r="R583" s="144"/>
      <c r="S583" s="144"/>
      <c r="T583" s="144"/>
      <c r="U583" s="144"/>
      <c r="V583" s="144"/>
      <c r="W583" s="144"/>
      <c r="X583" s="144"/>
      <c r="Y583" s="144"/>
      <c r="Z583" s="144"/>
      <c r="AA583" s="144"/>
      <c r="AB583" s="144"/>
      <c r="AC583" s="144"/>
      <c r="AD583" s="144"/>
      <c r="AE583" s="144"/>
    </row>
    <row r="584" ht="15.75" customHeight="1">
      <c r="R584" s="144"/>
      <c r="S584" s="144"/>
      <c r="T584" s="144"/>
      <c r="U584" s="144"/>
      <c r="V584" s="144"/>
      <c r="W584" s="144"/>
      <c r="X584" s="144"/>
      <c r="Y584" s="144"/>
      <c r="Z584" s="144"/>
      <c r="AA584" s="144"/>
      <c r="AB584" s="144"/>
      <c r="AC584" s="144"/>
      <c r="AD584" s="144"/>
      <c r="AE584" s="144"/>
    </row>
    <row r="585" ht="15.75" customHeight="1">
      <c r="R585" s="144"/>
      <c r="S585" s="144"/>
      <c r="T585" s="144"/>
      <c r="U585" s="144"/>
      <c r="V585" s="144"/>
      <c r="W585" s="144"/>
      <c r="X585" s="144"/>
      <c r="Y585" s="144"/>
      <c r="Z585" s="144"/>
      <c r="AA585" s="144"/>
      <c r="AB585" s="144"/>
      <c r="AC585" s="144"/>
      <c r="AD585" s="144"/>
      <c r="AE585" s="144"/>
    </row>
    <row r="586" ht="15.75" customHeight="1">
      <c r="R586" s="144"/>
      <c r="S586" s="144"/>
      <c r="T586" s="144"/>
      <c r="U586" s="144"/>
      <c r="V586" s="144"/>
      <c r="W586" s="144"/>
      <c r="X586" s="144"/>
      <c r="Y586" s="144"/>
      <c r="Z586" s="144"/>
      <c r="AA586" s="144"/>
      <c r="AB586" s="144"/>
      <c r="AC586" s="144"/>
      <c r="AD586" s="144"/>
      <c r="AE586" s="144"/>
    </row>
    <row r="587" ht="15.75" customHeight="1">
      <c r="R587" s="144"/>
      <c r="S587" s="144"/>
      <c r="T587" s="144"/>
      <c r="U587" s="144"/>
      <c r="V587" s="144"/>
      <c r="W587" s="144"/>
      <c r="X587" s="144"/>
      <c r="Y587" s="144"/>
      <c r="Z587" s="144"/>
      <c r="AA587" s="144"/>
      <c r="AB587" s="144"/>
      <c r="AC587" s="144"/>
      <c r="AD587" s="144"/>
      <c r="AE587" s="144"/>
    </row>
    <row r="588" ht="15.75" customHeight="1">
      <c r="R588" s="144"/>
      <c r="S588" s="144"/>
      <c r="T588" s="144"/>
      <c r="U588" s="144"/>
      <c r="V588" s="144"/>
      <c r="W588" s="144"/>
      <c r="X588" s="144"/>
      <c r="Y588" s="144"/>
      <c r="Z588" s="144"/>
      <c r="AA588" s="144"/>
      <c r="AB588" s="144"/>
      <c r="AC588" s="144"/>
      <c r="AD588" s="144"/>
      <c r="AE588" s="144"/>
    </row>
    <row r="589" ht="15.75" customHeight="1">
      <c r="R589" s="144"/>
      <c r="S589" s="144"/>
      <c r="T589" s="144"/>
      <c r="U589" s="144"/>
      <c r="V589" s="144"/>
      <c r="W589" s="144"/>
      <c r="X589" s="144"/>
      <c r="Y589" s="144"/>
      <c r="Z589" s="144"/>
      <c r="AA589" s="144"/>
      <c r="AB589" s="144"/>
      <c r="AC589" s="144"/>
      <c r="AD589" s="144"/>
      <c r="AE589" s="144"/>
    </row>
    <row r="590" ht="15.75" customHeight="1">
      <c r="R590" s="144"/>
      <c r="S590" s="144"/>
      <c r="T590" s="144"/>
      <c r="U590" s="144"/>
      <c r="V590" s="144"/>
      <c r="W590" s="144"/>
      <c r="X590" s="144"/>
      <c r="Y590" s="144"/>
      <c r="Z590" s="144"/>
      <c r="AA590" s="144"/>
      <c r="AB590" s="144"/>
      <c r="AC590" s="144"/>
      <c r="AD590" s="144"/>
      <c r="AE590" s="144"/>
    </row>
    <row r="591" ht="15.75" customHeight="1">
      <c r="R591" s="144"/>
      <c r="S591" s="144"/>
      <c r="T591" s="144"/>
      <c r="U591" s="144"/>
      <c r="V591" s="144"/>
      <c r="W591" s="144"/>
      <c r="X591" s="144"/>
      <c r="Y591" s="144"/>
      <c r="Z591" s="144"/>
      <c r="AA591" s="144"/>
      <c r="AB591" s="144"/>
      <c r="AC591" s="144"/>
      <c r="AD591" s="144"/>
      <c r="AE591" s="144"/>
    </row>
    <row r="592" ht="15.75" customHeight="1">
      <c r="R592" s="144"/>
      <c r="S592" s="144"/>
      <c r="T592" s="144"/>
      <c r="U592" s="144"/>
      <c r="V592" s="144"/>
      <c r="W592" s="144"/>
      <c r="X592" s="144"/>
      <c r="Y592" s="144"/>
      <c r="Z592" s="144"/>
      <c r="AA592" s="144"/>
      <c r="AB592" s="144"/>
      <c r="AC592" s="144"/>
      <c r="AD592" s="144"/>
      <c r="AE592" s="144"/>
    </row>
    <row r="593" ht="15.75" customHeight="1">
      <c r="R593" s="144"/>
      <c r="S593" s="144"/>
      <c r="T593" s="144"/>
      <c r="U593" s="144"/>
      <c r="V593" s="144"/>
      <c r="W593" s="144"/>
      <c r="X593" s="144"/>
      <c r="Y593" s="144"/>
      <c r="Z593" s="144"/>
      <c r="AA593" s="144"/>
      <c r="AB593" s="144"/>
      <c r="AC593" s="144"/>
      <c r="AD593" s="144"/>
      <c r="AE593" s="144"/>
    </row>
    <row r="594" ht="15.75" customHeight="1">
      <c r="R594" s="144"/>
      <c r="S594" s="144"/>
      <c r="T594" s="144"/>
      <c r="U594" s="144"/>
      <c r="V594" s="144"/>
      <c r="W594" s="144"/>
      <c r="X594" s="144"/>
      <c r="Y594" s="144"/>
      <c r="Z594" s="144"/>
      <c r="AA594" s="144"/>
      <c r="AB594" s="144"/>
      <c r="AC594" s="144"/>
      <c r="AD594" s="144"/>
      <c r="AE594" s="144"/>
    </row>
    <row r="595" ht="15.75" customHeight="1">
      <c r="R595" s="144"/>
      <c r="S595" s="144"/>
      <c r="T595" s="144"/>
      <c r="U595" s="144"/>
      <c r="V595" s="144"/>
      <c r="W595" s="144"/>
      <c r="X595" s="144"/>
      <c r="Y595" s="144"/>
      <c r="Z595" s="144"/>
      <c r="AA595" s="144"/>
      <c r="AB595" s="144"/>
      <c r="AC595" s="144"/>
      <c r="AD595" s="144"/>
      <c r="AE595" s="144"/>
    </row>
    <row r="596" ht="15.75" customHeight="1">
      <c r="R596" s="144"/>
      <c r="S596" s="144"/>
      <c r="T596" s="144"/>
      <c r="U596" s="144"/>
      <c r="V596" s="144"/>
      <c r="W596" s="144"/>
      <c r="X596" s="144"/>
      <c r="Y596" s="144"/>
      <c r="Z596" s="144"/>
      <c r="AA596" s="144"/>
      <c r="AB596" s="144"/>
      <c r="AC596" s="144"/>
      <c r="AD596" s="144"/>
      <c r="AE596" s="144"/>
    </row>
    <row r="597" ht="15.75" customHeight="1">
      <c r="R597" s="144"/>
      <c r="S597" s="144"/>
      <c r="T597" s="144"/>
      <c r="U597" s="144"/>
      <c r="V597" s="144"/>
      <c r="W597" s="144"/>
      <c r="X597" s="144"/>
      <c r="Y597" s="144"/>
      <c r="Z597" s="144"/>
      <c r="AA597" s="144"/>
      <c r="AB597" s="144"/>
      <c r="AC597" s="144"/>
      <c r="AD597" s="144"/>
      <c r="AE597" s="144"/>
    </row>
    <row r="598" ht="15.75" customHeight="1">
      <c r="R598" s="144"/>
      <c r="S598" s="144"/>
      <c r="T598" s="144"/>
      <c r="U598" s="144"/>
      <c r="V598" s="144"/>
      <c r="W598" s="144"/>
      <c r="X598" s="144"/>
      <c r="Y598" s="144"/>
      <c r="Z598" s="144"/>
      <c r="AA598" s="144"/>
      <c r="AB598" s="144"/>
      <c r="AC598" s="144"/>
      <c r="AD598" s="144"/>
      <c r="AE598" s="144"/>
    </row>
    <row r="599" ht="15.75" customHeight="1">
      <c r="R599" s="144"/>
      <c r="S599" s="144"/>
      <c r="T599" s="144"/>
      <c r="U599" s="144"/>
      <c r="V599" s="144"/>
      <c r="W599" s="144"/>
      <c r="X599" s="144"/>
      <c r="Y599" s="144"/>
      <c r="Z599" s="144"/>
      <c r="AA599" s="144"/>
      <c r="AB599" s="144"/>
      <c r="AC599" s="144"/>
      <c r="AD599" s="144"/>
      <c r="AE599" s="144"/>
    </row>
    <row r="600" ht="15.75" customHeight="1">
      <c r="R600" s="144"/>
      <c r="S600" s="144"/>
      <c r="T600" s="144"/>
      <c r="U600" s="144"/>
      <c r="V600" s="144"/>
      <c r="W600" s="144"/>
      <c r="X600" s="144"/>
      <c r="Y600" s="144"/>
      <c r="Z600" s="144"/>
      <c r="AA600" s="144"/>
      <c r="AB600" s="144"/>
      <c r="AC600" s="144"/>
      <c r="AD600" s="144"/>
      <c r="AE600" s="144"/>
    </row>
    <row r="601" ht="15.75" customHeight="1">
      <c r="R601" s="144"/>
      <c r="S601" s="144"/>
      <c r="T601" s="144"/>
      <c r="U601" s="144"/>
      <c r="V601" s="144"/>
      <c r="W601" s="144"/>
      <c r="X601" s="144"/>
      <c r="Y601" s="144"/>
      <c r="Z601" s="144"/>
      <c r="AA601" s="144"/>
      <c r="AB601" s="144"/>
      <c r="AC601" s="144"/>
      <c r="AD601" s="144"/>
      <c r="AE601" s="144"/>
    </row>
    <row r="602" ht="15.75" customHeight="1">
      <c r="R602" s="144"/>
      <c r="S602" s="144"/>
      <c r="T602" s="144"/>
      <c r="U602" s="144"/>
      <c r="V602" s="144"/>
      <c r="W602" s="144"/>
      <c r="X602" s="144"/>
      <c r="Y602" s="144"/>
      <c r="Z602" s="144"/>
      <c r="AA602" s="144"/>
      <c r="AB602" s="144"/>
      <c r="AC602" s="144"/>
      <c r="AD602" s="144"/>
      <c r="AE602" s="144"/>
    </row>
    <row r="603" ht="15.75" customHeight="1">
      <c r="R603" s="144"/>
      <c r="S603" s="144"/>
      <c r="T603" s="144"/>
      <c r="U603" s="144"/>
      <c r="V603" s="144"/>
      <c r="W603" s="144"/>
      <c r="X603" s="144"/>
      <c r="Y603" s="144"/>
      <c r="Z603" s="144"/>
      <c r="AA603" s="144"/>
      <c r="AB603" s="144"/>
      <c r="AC603" s="144"/>
      <c r="AD603" s="144"/>
      <c r="AE603" s="144"/>
    </row>
    <row r="604" ht="15.75" customHeight="1">
      <c r="R604" s="144"/>
      <c r="S604" s="144"/>
      <c r="T604" s="144"/>
      <c r="U604" s="144"/>
      <c r="V604" s="144"/>
      <c r="W604" s="144"/>
      <c r="X604" s="144"/>
      <c r="Y604" s="144"/>
      <c r="Z604" s="144"/>
      <c r="AA604" s="144"/>
      <c r="AB604" s="144"/>
      <c r="AC604" s="144"/>
      <c r="AD604" s="144"/>
      <c r="AE604" s="144"/>
    </row>
    <row r="605" ht="15.75" customHeight="1">
      <c r="R605" s="144"/>
      <c r="S605" s="144"/>
      <c r="T605" s="144"/>
      <c r="U605" s="144"/>
      <c r="V605" s="144"/>
      <c r="W605" s="144"/>
      <c r="X605" s="144"/>
      <c r="Y605" s="144"/>
      <c r="Z605" s="144"/>
      <c r="AA605" s="144"/>
      <c r="AB605" s="144"/>
      <c r="AC605" s="144"/>
      <c r="AD605" s="144"/>
      <c r="AE605" s="144"/>
    </row>
    <row r="606" ht="15.75" customHeight="1">
      <c r="R606" s="144"/>
      <c r="S606" s="144"/>
      <c r="T606" s="144"/>
      <c r="U606" s="144"/>
      <c r="V606" s="144"/>
      <c r="W606" s="144"/>
      <c r="X606" s="144"/>
      <c r="Y606" s="144"/>
      <c r="Z606" s="144"/>
      <c r="AA606" s="144"/>
      <c r="AB606" s="144"/>
      <c r="AC606" s="144"/>
      <c r="AD606" s="144"/>
      <c r="AE606" s="144"/>
    </row>
    <row r="607" ht="15.75" customHeight="1">
      <c r="R607" s="144"/>
      <c r="S607" s="144"/>
      <c r="T607" s="144"/>
      <c r="U607" s="144"/>
      <c r="V607" s="144"/>
      <c r="W607" s="144"/>
      <c r="X607" s="144"/>
      <c r="Y607" s="144"/>
      <c r="Z607" s="144"/>
      <c r="AA607" s="144"/>
      <c r="AB607" s="144"/>
      <c r="AC607" s="144"/>
      <c r="AD607" s="144"/>
      <c r="AE607" s="144"/>
    </row>
    <row r="608" ht="15.75" customHeight="1">
      <c r="R608" s="144"/>
      <c r="S608" s="144"/>
      <c r="T608" s="144"/>
      <c r="U608" s="144"/>
      <c r="V608" s="144"/>
      <c r="W608" s="144"/>
      <c r="X608" s="144"/>
      <c r="Y608" s="144"/>
      <c r="Z608" s="144"/>
      <c r="AA608" s="144"/>
      <c r="AB608" s="144"/>
      <c r="AC608" s="144"/>
      <c r="AD608" s="144"/>
      <c r="AE608" s="144"/>
    </row>
    <row r="609" ht="15.75" customHeight="1">
      <c r="R609" s="144"/>
      <c r="S609" s="144"/>
      <c r="T609" s="144"/>
      <c r="U609" s="144"/>
      <c r="V609" s="144"/>
      <c r="W609" s="144"/>
      <c r="X609" s="144"/>
      <c r="Y609" s="144"/>
      <c r="Z609" s="144"/>
      <c r="AA609" s="144"/>
      <c r="AB609" s="144"/>
      <c r="AC609" s="144"/>
      <c r="AD609" s="144"/>
      <c r="AE609" s="144"/>
    </row>
    <row r="610" ht="15.75" customHeight="1">
      <c r="R610" s="144"/>
      <c r="S610" s="144"/>
      <c r="T610" s="144"/>
      <c r="U610" s="144"/>
      <c r="V610" s="144"/>
      <c r="W610" s="144"/>
      <c r="X610" s="144"/>
      <c r="Y610" s="144"/>
      <c r="Z610" s="144"/>
      <c r="AA610" s="144"/>
      <c r="AB610" s="144"/>
      <c r="AC610" s="144"/>
      <c r="AD610" s="144"/>
      <c r="AE610" s="144"/>
    </row>
    <row r="611" ht="15.75" customHeight="1">
      <c r="R611" s="144"/>
      <c r="S611" s="144"/>
      <c r="T611" s="144"/>
      <c r="U611" s="144"/>
      <c r="V611" s="144"/>
      <c r="W611" s="144"/>
      <c r="X611" s="144"/>
      <c r="Y611" s="144"/>
      <c r="Z611" s="144"/>
      <c r="AA611" s="144"/>
      <c r="AB611" s="144"/>
      <c r="AC611" s="144"/>
      <c r="AD611" s="144"/>
      <c r="AE611" s="144"/>
    </row>
    <row r="612" ht="15.75" customHeight="1">
      <c r="R612" s="144"/>
      <c r="S612" s="144"/>
      <c r="T612" s="144"/>
      <c r="U612" s="144"/>
      <c r="V612" s="144"/>
      <c r="W612" s="144"/>
      <c r="X612" s="144"/>
      <c r="Y612" s="144"/>
      <c r="Z612" s="144"/>
      <c r="AA612" s="144"/>
      <c r="AB612" s="144"/>
      <c r="AC612" s="144"/>
      <c r="AD612" s="144"/>
      <c r="AE612" s="144"/>
    </row>
    <row r="613" ht="15.75" customHeight="1">
      <c r="R613" s="144"/>
      <c r="S613" s="144"/>
      <c r="T613" s="144"/>
      <c r="U613" s="144"/>
      <c r="V613" s="144"/>
      <c r="W613" s="144"/>
      <c r="X613" s="144"/>
      <c r="Y613" s="144"/>
      <c r="Z613" s="144"/>
      <c r="AA613" s="144"/>
      <c r="AB613" s="144"/>
      <c r="AC613" s="144"/>
      <c r="AD613" s="144"/>
      <c r="AE613" s="144"/>
    </row>
    <row r="614" ht="15.75" customHeight="1">
      <c r="R614" s="144"/>
      <c r="S614" s="144"/>
      <c r="T614" s="144"/>
      <c r="U614" s="144"/>
      <c r="V614" s="144"/>
      <c r="W614" s="144"/>
      <c r="X614" s="144"/>
      <c r="Y614" s="144"/>
      <c r="Z614" s="144"/>
      <c r="AA614" s="144"/>
      <c r="AB614" s="144"/>
      <c r="AC614" s="144"/>
      <c r="AD614" s="144"/>
      <c r="AE614" s="144"/>
    </row>
    <row r="615" ht="15.75" customHeight="1">
      <c r="R615" s="144"/>
      <c r="S615" s="144"/>
      <c r="T615" s="144"/>
      <c r="U615" s="144"/>
      <c r="V615" s="144"/>
      <c r="W615" s="144"/>
      <c r="X615" s="144"/>
      <c r="Y615" s="144"/>
      <c r="Z615" s="144"/>
      <c r="AA615" s="144"/>
      <c r="AB615" s="144"/>
      <c r="AC615" s="144"/>
      <c r="AD615" s="144"/>
      <c r="AE615" s="144"/>
    </row>
    <row r="616" ht="15.75" customHeight="1">
      <c r="R616" s="144"/>
      <c r="S616" s="144"/>
      <c r="T616" s="144"/>
      <c r="U616" s="144"/>
      <c r="V616" s="144"/>
      <c r="W616" s="144"/>
      <c r="X616" s="144"/>
      <c r="Y616" s="144"/>
      <c r="Z616" s="144"/>
      <c r="AA616" s="144"/>
      <c r="AB616" s="144"/>
      <c r="AC616" s="144"/>
      <c r="AD616" s="144"/>
      <c r="AE616" s="144"/>
    </row>
    <row r="617" ht="15.75" customHeight="1">
      <c r="R617" s="144"/>
      <c r="S617" s="144"/>
      <c r="T617" s="144"/>
      <c r="U617" s="144"/>
      <c r="V617" s="144"/>
      <c r="W617" s="144"/>
      <c r="X617" s="144"/>
      <c r="Y617" s="144"/>
      <c r="Z617" s="144"/>
      <c r="AA617" s="144"/>
      <c r="AB617" s="144"/>
      <c r="AC617" s="144"/>
      <c r="AD617" s="144"/>
      <c r="AE617" s="144"/>
    </row>
    <row r="618" ht="15.75" customHeight="1">
      <c r="R618" s="144"/>
      <c r="S618" s="144"/>
      <c r="T618" s="144"/>
      <c r="U618" s="144"/>
      <c r="V618" s="144"/>
      <c r="W618" s="144"/>
      <c r="X618" s="144"/>
      <c r="Y618" s="144"/>
      <c r="Z618" s="144"/>
      <c r="AA618" s="144"/>
      <c r="AB618" s="144"/>
      <c r="AC618" s="144"/>
      <c r="AD618" s="144"/>
      <c r="AE618" s="144"/>
    </row>
    <row r="619" ht="15.75" customHeight="1">
      <c r="R619" s="144"/>
      <c r="S619" s="144"/>
      <c r="T619" s="144"/>
      <c r="U619" s="144"/>
      <c r="V619" s="144"/>
      <c r="W619" s="144"/>
      <c r="X619" s="144"/>
      <c r="Y619" s="144"/>
      <c r="Z619" s="144"/>
      <c r="AA619" s="144"/>
      <c r="AB619" s="144"/>
      <c r="AC619" s="144"/>
      <c r="AD619" s="144"/>
      <c r="AE619" s="144"/>
    </row>
    <row r="620" ht="15.75" customHeight="1">
      <c r="R620" s="144"/>
      <c r="S620" s="144"/>
      <c r="T620" s="144"/>
      <c r="U620" s="144"/>
      <c r="V620" s="144"/>
      <c r="W620" s="144"/>
      <c r="X620" s="144"/>
      <c r="Y620" s="144"/>
      <c r="Z620" s="144"/>
      <c r="AA620" s="144"/>
      <c r="AB620" s="144"/>
      <c r="AC620" s="144"/>
      <c r="AD620" s="144"/>
      <c r="AE620" s="144"/>
    </row>
    <row r="621" ht="15.75" customHeight="1">
      <c r="R621" s="144"/>
      <c r="S621" s="144"/>
      <c r="T621" s="144"/>
      <c r="U621" s="144"/>
      <c r="V621" s="144"/>
      <c r="W621" s="144"/>
      <c r="X621" s="144"/>
      <c r="Y621" s="144"/>
      <c r="Z621" s="144"/>
      <c r="AA621" s="144"/>
      <c r="AB621" s="144"/>
      <c r="AC621" s="144"/>
      <c r="AD621" s="144"/>
      <c r="AE621" s="144"/>
    </row>
    <row r="622" ht="15.75" customHeight="1">
      <c r="R622" s="144"/>
      <c r="S622" s="144"/>
      <c r="T622" s="144"/>
      <c r="U622" s="144"/>
      <c r="V622" s="144"/>
      <c r="W622" s="144"/>
      <c r="X622" s="144"/>
      <c r="Y622" s="144"/>
      <c r="Z622" s="144"/>
      <c r="AA622" s="144"/>
      <c r="AB622" s="144"/>
      <c r="AC622" s="144"/>
      <c r="AD622" s="144"/>
      <c r="AE622" s="144"/>
    </row>
    <row r="623" ht="15.75" customHeight="1">
      <c r="R623" s="144"/>
      <c r="S623" s="144"/>
      <c r="T623" s="144"/>
      <c r="U623" s="144"/>
      <c r="V623" s="144"/>
      <c r="W623" s="144"/>
      <c r="X623" s="144"/>
      <c r="Y623" s="144"/>
      <c r="Z623" s="144"/>
      <c r="AA623" s="144"/>
      <c r="AB623" s="144"/>
      <c r="AC623" s="144"/>
      <c r="AD623" s="144"/>
      <c r="AE623" s="144"/>
    </row>
    <row r="624" ht="15.75" customHeight="1">
      <c r="R624" s="144"/>
      <c r="S624" s="144"/>
      <c r="T624" s="144"/>
      <c r="U624" s="144"/>
      <c r="V624" s="144"/>
      <c r="W624" s="144"/>
      <c r="X624" s="144"/>
      <c r="Y624" s="144"/>
      <c r="Z624" s="144"/>
      <c r="AA624" s="144"/>
      <c r="AB624" s="144"/>
      <c r="AC624" s="144"/>
      <c r="AD624" s="144"/>
      <c r="AE624" s="144"/>
    </row>
    <row r="625" ht="15.75" customHeight="1">
      <c r="R625" s="144"/>
      <c r="S625" s="144"/>
      <c r="T625" s="144"/>
      <c r="U625" s="144"/>
      <c r="V625" s="144"/>
      <c r="W625" s="144"/>
      <c r="X625" s="144"/>
      <c r="Y625" s="144"/>
      <c r="Z625" s="144"/>
      <c r="AA625" s="144"/>
      <c r="AB625" s="144"/>
      <c r="AC625" s="144"/>
      <c r="AD625" s="144"/>
      <c r="AE625" s="144"/>
    </row>
    <row r="626" ht="15.75" customHeight="1">
      <c r="R626" s="144"/>
      <c r="S626" s="144"/>
      <c r="T626" s="144"/>
      <c r="U626" s="144"/>
      <c r="V626" s="144"/>
      <c r="W626" s="144"/>
      <c r="X626" s="144"/>
      <c r="Y626" s="144"/>
      <c r="Z626" s="144"/>
      <c r="AA626" s="144"/>
      <c r="AB626" s="144"/>
      <c r="AC626" s="144"/>
      <c r="AD626" s="144"/>
      <c r="AE626" s="144"/>
    </row>
    <row r="627" ht="15.75" customHeight="1">
      <c r="R627" s="144"/>
      <c r="S627" s="144"/>
      <c r="T627" s="144"/>
      <c r="U627" s="144"/>
      <c r="V627" s="144"/>
      <c r="W627" s="144"/>
      <c r="X627" s="144"/>
      <c r="Y627" s="144"/>
      <c r="Z627" s="144"/>
      <c r="AA627" s="144"/>
      <c r="AB627" s="144"/>
      <c r="AC627" s="144"/>
      <c r="AD627" s="144"/>
      <c r="AE627" s="144"/>
    </row>
    <row r="628" ht="15.75" customHeight="1">
      <c r="R628" s="144"/>
      <c r="S628" s="144"/>
      <c r="T628" s="144"/>
      <c r="U628" s="144"/>
      <c r="V628" s="144"/>
      <c r="W628" s="144"/>
      <c r="X628" s="144"/>
      <c r="Y628" s="144"/>
      <c r="Z628" s="144"/>
      <c r="AA628" s="144"/>
      <c r="AB628" s="144"/>
      <c r="AC628" s="144"/>
      <c r="AD628" s="144"/>
      <c r="AE628" s="144"/>
    </row>
    <row r="629" ht="15.75" customHeight="1">
      <c r="R629" s="144"/>
      <c r="S629" s="144"/>
      <c r="T629" s="144"/>
      <c r="U629" s="144"/>
      <c r="V629" s="144"/>
      <c r="W629" s="144"/>
      <c r="X629" s="144"/>
      <c r="Y629" s="144"/>
      <c r="Z629" s="144"/>
      <c r="AA629" s="144"/>
      <c r="AB629" s="144"/>
      <c r="AC629" s="144"/>
      <c r="AD629" s="144"/>
      <c r="AE629" s="144"/>
    </row>
    <row r="630" ht="15.75" customHeight="1">
      <c r="R630" s="144"/>
      <c r="S630" s="144"/>
      <c r="T630" s="144"/>
      <c r="U630" s="144"/>
      <c r="V630" s="144"/>
      <c r="W630" s="144"/>
      <c r="X630" s="144"/>
      <c r="Y630" s="144"/>
      <c r="Z630" s="144"/>
      <c r="AA630" s="144"/>
      <c r="AB630" s="144"/>
      <c r="AC630" s="144"/>
      <c r="AD630" s="144"/>
      <c r="AE630" s="144"/>
    </row>
    <row r="631" ht="15.75" customHeight="1">
      <c r="R631" s="144"/>
      <c r="S631" s="144"/>
      <c r="T631" s="144"/>
      <c r="U631" s="144"/>
      <c r="V631" s="144"/>
      <c r="W631" s="144"/>
      <c r="X631" s="144"/>
      <c r="Y631" s="144"/>
      <c r="Z631" s="144"/>
      <c r="AA631" s="144"/>
      <c r="AB631" s="144"/>
      <c r="AC631" s="144"/>
      <c r="AD631" s="144"/>
      <c r="AE631" s="144"/>
    </row>
    <row r="632" ht="15.75" customHeight="1">
      <c r="R632" s="144"/>
      <c r="S632" s="144"/>
      <c r="T632" s="144"/>
      <c r="U632" s="144"/>
      <c r="V632" s="144"/>
      <c r="W632" s="144"/>
      <c r="X632" s="144"/>
      <c r="Y632" s="144"/>
      <c r="Z632" s="144"/>
      <c r="AA632" s="144"/>
      <c r="AB632" s="144"/>
      <c r="AC632" s="144"/>
      <c r="AD632" s="144"/>
      <c r="AE632" s="144"/>
    </row>
    <row r="633" ht="15.75" customHeight="1">
      <c r="R633" s="144"/>
      <c r="S633" s="144"/>
      <c r="T633" s="144"/>
      <c r="U633" s="144"/>
      <c r="V633" s="144"/>
      <c r="W633" s="144"/>
      <c r="X633" s="144"/>
      <c r="Y633" s="144"/>
      <c r="Z633" s="144"/>
      <c r="AA633" s="144"/>
      <c r="AB633" s="144"/>
      <c r="AC633" s="144"/>
      <c r="AD633" s="144"/>
      <c r="AE633" s="144"/>
    </row>
    <row r="634" ht="15.75" customHeight="1">
      <c r="R634" s="144"/>
      <c r="S634" s="144"/>
      <c r="T634" s="144"/>
      <c r="U634" s="144"/>
      <c r="V634" s="144"/>
      <c r="W634" s="144"/>
      <c r="X634" s="144"/>
      <c r="Y634" s="144"/>
      <c r="Z634" s="144"/>
      <c r="AA634" s="144"/>
      <c r="AB634" s="144"/>
      <c r="AC634" s="144"/>
      <c r="AD634" s="144"/>
      <c r="AE634" s="144"/>
    </row>
    <row r="635" ht="15.75" customHeight="1">
      <c r="R635" s="144"/>
      <c r="S635" s="144"/>
      <c r="T635" s="144"/>
      <c r="U635" s="144"/>
      <c r="V635" s="144"/>
      <c r="W635" s="144"/>
      <c r="X635" s="144"/>
      <c r="Y635" s="144"/>
      <c r="Z635" s="144"/>
      <c r="AA635" s="144"/>
      <c r="AB635" s="144"/>
      <c r="AC635" s="144"/>
      <c r="AD635" s="144"/>
      <c r="AE635" s="144"/>
    </row>
    <row r="636" ht="15.75" customHeight="1">
      <c r="R636" s="144"/>
      <c r="S636" s="144"/>
      <c r="T636" s="144"/>
      <c r="U636" s="144"/>
      <c r="V636" s="144"/>
      <c r="W636" s="144"/>
      <c r="X636" s="144"/>
      <c r="Y636" s="144"/>
      <c r="Z636" s="144"/>
      <c r="AA636" s="144"/>
      <c r="AB636" s="144"/>
      <c r="AC636" s="144"/>
      <c r="AD636" s="144"/>
      <c r="AE636" s="144"/>
    </row>
    <row r="637" ht="15.75" customHeight="1">
      <c r="R637" s="144"/>
      <c r="S637" s="144"/>
      <c r="T637" s="144"/>
      <c r="U637" s="144"/>
      <c r="V637" s="144"/>
      <c r="W637" s="144"/>
      <c r="X637" s="144"/>
      <c r="Y637" s="144"/>
      <c r="Z637" s="144"/>
      <c r="AA637" s="144"/>
      <c r="AB637" s="144"/>
      <c r="AC637" s="144"/>
      <c r="AD637" s="144"/>
      <c r="AE637" s="144"/>
    </row>
    <row r="638" ht="15.75" customHeight="1">
      <c r="R638" s="144"/>
      <c r="S638" s="144"/>
      <c r="T638" s="144"/>
      <c r="U638" s="144"/>
      <c r="V638" s="144"/>
      <c r="W638" s="144"/>
      <c r="X638" s="144"/>
      <c r="Y638" s="144"/>
      <c r="Z638" s="144"/>
      <c r="AA638" s="144"/>
      <c r="AB638" s="144"/>
      <c r="AC638" s="144"/>
      <c r="AD638" s="144"/>
      <c r="AE638" s="144"/>
    </row>
    <row r="639" ht="15.75" customHeight="1">
      <c r="R639" s="144"/>
      <c r="S639" s="144"/>
      <c r="T639" s="144"/>
      <c r="U639" s="144"/>
      <c r="V639" s="144"/>
      <c r="W639" s="144"/>
      <c r="X639" s="144"/>
      <c r="Y639" s="144"/>
      <c r="Z639" s="144"/>
      <c r="AA639" s="144"/>
      <c r="AB639" s="144"/>
      <c r="AC639" s="144"/>
      <c r="AD639" s="144"/>
      <c r="AE639" s="144"/>
    </row>
    <row r="640" ht="15.75" customHeight="1">
      <c r="R640" s="144"/>
      <c r="S640" s="144"/>
      <c r="T640" s="144"/>
      <c r="U640" s="144"/>
      <c r="V640" s="144"/>
      <c r="W640" s="144"/>
      <c r="X640" s="144"/>
      <c r="Y640" s="144"/>
      <c r="Z640" s="144"/>
      <c r="AA640" s="144"/>
      <c r="AB640" s="144"/>
      <c r="AC640" s="144"/>
      <c r="AD640" s="144"/>
      <c r="AE640" s="144"/>
    </row>
    <row r="641" ht="15.75" customHeight="1">
      <c r="R641" s="144"/>
      <c r="S641" s="144"/>
      <c r="T641" s="144"/>
      <c r="U641" s="144"/>
      <c r="V641" s="144"/>
      <c r="W641" s="144"/>
      <c r="X641" s="144"/>
      <c r="Y641" s="144"/>
      <c r="Z641" s="144"/>
      <c r="AA641" s="144"/>
      <c r="AB641" s="144"/>
      <c r="AC641" s="144"/>
      <c r="AD641" s="144"/>
      <c r="AE641" s="144"/>
    </row>
    <row r="642" ht="15.75" customHeight="1">
      <c r="R642" s="144"/>
      <c r="S642" s="144"/>
      <c r="T642" s="144"/>
      <c r="U642" s="144"/>
      <c r="V642" s="144"/>
      <c r="W642" s="144"/>
      <c r="X642" s="144"/>
      <c r="Y642" s="144"/>
      <c r="Z642" s="144"/>
      <c r="AA642" s="144"/>
      <c r="AB642" s="144"/>
      <c r="AC642" s="144"/>
      <c r="AD642" s="144"/>
      <c r="AE642" s="144"/>
    </row>
    <row r="643" ht="15.75" customHeight="1">
      <c r="R643" s="144"/>
      <c r="S643" s="144"/>
      <c r="T643" s="144"/>
      <c r="U643" s="144"/>
      <c r="V643" s="144"/>
      <c r="W643" s="144"/>
      <c r="X643" s="144"/>
      <c r="Y643" s="144"/>
      <c r="Z643" s="144"/>
      <c r="AA643" s="144"/>
      <c r="AB643" s="144"/>
      <c r="AC643" s="144"/>
      <c r="AD643" s="144"/>
      <c r="AE643" s="144"/>
    </row>
    <row r="644" ht="15.75" customHeight="1">
      <c r="R644" s="144"/>
      <c r="S644" s="144"/>
      <c r="T644" s="144"/>
      <c r="U644" s="144"/>
      <c r="V644" s="144"/>
      <c r="W644" s="144"/>
      <c r="X644" s="144"/>
      <c r="Y644" s="144"/>
      <c r="Z644" s="144"/>
      <c r="AA644" s="144"/>
      <c r="AB644" s="144"/>
      <c r="AC644" s="144"/>
      <c r="AD644" s="144"/>
      <c r="AE644" s="144"/>
    </row>
    <row r="645" ht="15.75" customHeight="1">
      <c r="R645" s="144"/>
      <c r="S645" s="144"/>
      <c r="T645" s="144"/>
      <c r="U645" s="144"/>
      <c r="V645" s="144"/>
      <c r="W645" s="144"/>
      <c r="X645" s="144"/>
      <c r="Y645" s="144"/>
      <c r="Z645" s="144"/>
      <c r="AA645" s="144"/>
      <c r="AB645" s="144"/>
      <c r="AC645" s="144"/>
      <c r="AD645" s="144"/>
      <c r="AE645" s="144"/>
    </row>
    <row r="646" ht="15.75" customHeight="1">
      <c r="R646" s="144"/>
      <c r="S646" s="144"/>
      <c r="T646" s="144"/>
      <c r="U646" s="144"/>
      <c r="V646" s="144"/>
      <c r="W646" s="144"/>
      <c r="X646" s="144"/>
      <c r="Y646" s="144"/>
      <c r="Z646" s="144"/>
      <c r="AA646" s="144"/>
      <c r="AB646" s="144"/>
      <c r="AC646" s="144"/>
      <c r="AD646" s="144"/>
      <c r="AE646" s="144"/>
    </row>
    <row r="647" ht="15.75" customHeight="1">
      <c r="R647" s="144"/>
      <c r="S647" s="144"/>
      <c r="T647" s="144"/>
      <c r="U647" s="144"/>
      <c r="V647" s="144"/>
      <c r="W647" s="144"/>
      <c r="X647" s="144"/>
      <c r="Y647" s="144"/>
      <c r="Z647" s="144"/>
      <c r="AA647" s="144"/>
      <c r="AB647" s="144"/>
      <c r="AC647" s="144"/>
      <c r="AD647" s="144"/>
      <c r="AE647" s="144"/>
    </row>
    <row r="648" ht="15.75" customHeight="1">
      <c r="R648" s="144"/>
      <c r="S648" s="144"/>
      <c r="T648" s="144"/>
      <c r="U648" s="144"/>
      <c r="V648" s="144"/>
      <c r="W648" s="144"/>
      <c r="X648" s="144"/>
      <c r="Y648" s="144"/>
      <c r="Z648" s="144"/>
      <c r="AA648" s="144"/>
      <c r="AB648" s="144"/>
      <c r="AC648" s="144"/>
      <c r="AD648" s="144"/>
      <c r="AE648" s="144"/>
    </row>
    <row r="649" ht="15.75" customHeight="1">
      <c r="R649" s="144"/>
      <c r="S649" s="144"/>
      <c r="T649" s="144"/>
      <c r="U649" s="144"/>
      <c r="V649" s="144"/>
      <c r="W649" s="144"/>
      <c r="X649" s="144"/>
      <c r="Y649" s="144"/>
      <c r="Z649" s="144"/>
      <c r="AA649" s="144"/>
      <c r="AB649" s="144"/>
      <c r="AC649" s="144"/>
      <c r="AD649" s="144"/>
      <c r="AE649" s="144"/>
    </row>
    <row r="650" ht="15.75" customHeight="1">
      <c r="R650" s="144"/>
      <c r="S650" s="144"/>
      <c r="T650" s="144"/>
      <c r="U650" s="144"/>
      <c r="V650" s="144"/>
      <c r="W650" s="144"/>
      <c r="X650" s="144"/>
      <c r="Y650" s="144"/>
      <c r="Z650" s="144"/>
      <c r="AA650" s="144"/>
      <c r="AB650" s="144"/>
      <c r="AC650" s="144"/>
      <c r="AD650" s="144"/>
      <c r="AE650" s="144"/>
    </row>
    <row r="651" ht="15.75" customHeight="1">
      <c r="R651" s="144"/>
      <c r="S651" s="144"/>
      <c r="T651" s="144"/>
      <c r="U651" s="144"/>
      <c r="V651" s="144"/>
      <c r="W651" s="144"/>
      <c r="X651" s="144"/>
      <c r="Y651" s="144"/>
      <c r="Z651" s="144"/>
      <c r="AA651" s="144"/>
      <c r="AB651" s="144"/>
      <c r="AC651" s="144"/>
      <c r="AD651" s="144"/>
      <c r="AE651" s="144"/>
    </row>
    <row r="652" ht="15.75" customHeight="1">
      <c r="R652" s="144"/>
      <c r="S652" s="144"/>
      <c r="T652" s="144"/>
      <c r="U652" s="144"/>
      <c r="V652" s="144"/>
      <c r="W652" s="144"/>
      <c r="X652" s="144"/>
      <c r="Y652" s="144"/>
      <c r="Z652" s="144"/>
      <c r="AA652" s="144"/>
      <c r="AB652" s="144"/>
      <c r="AC652" s="144"/>
      <c r="AD652" s="144"/>
      <c r="AE652" s="144"/>
    </row>
    <row r="653" ht="15.75" customHeight="1">
      <c r="R653" s="144"/>
      <c r="S653" s="144"/>
      <c r="T653" s="144"/>
      <c r="U653" s="144"/>
      <c r="V653" s="144"/>
      <c r="W653" s="144"/>
      <c r="X653" s="144"/>
      <c r="Y653" s="144"/>
      <c r="Z653" s="144"/>
      <c r="AA653" s="144"/>
      <c r="AB653" s="144"/>
      <c r="AC653" s="144"/>
      <c r="AD653" s="144"/>
      <c r="AE653" s="144"/>
    </row>
    <row r="654" ht="15.75" customHeight="1">
      <c r="R654" s="144"/>
      <c r="S654" s="144"/>
      <c r="T654" s="144"/>
      <c r="U654" s="144"/>
      <c r="V654" s="144"/>
      <c r="W654" s="144"/>
      <c r="X654" s="144"/>
      <c r="Y654" s="144"/>
      <c r="Z654" s="144"/>
      <c r="AA654" s="144"/>
      <c r="AB654" s="144"/>
      <c r="AC654" s="144"/>
      <c r="AD654" s="144"/>
      <c r="AE654" s="144"/>
    </row>
    <row r="655" ht="15.75" customHeight="1">
      <c r="R655" s="144"/>
      <c r="S655" s="144"/>
      <c r="T655" s="144"/>
      <c r="U655" s="144"/>
      <c r="V655" s="144"/>
      <c r="W655" s="144"/>
      <c r="X655" s="144"/>
      <c r="Y655" s="144"/>
      <c r="Z655" s="144"/>
      <c r="AA655" s="144"/>
      <c r="AB655" s="144"/>
      <c r="AC655" s="144"/>
      <c r="AD655" s="144"/>
      <c r="AE655" s="144"/>
    </row>
    <row r="656" ht="15.75" customHeight="1">
      <c r="R656" s="144"/>
      <c r="S656" s="144"/>
      <c r="T656" s="144"/>
      <c r="U656" s="144"/>
      <c r="V656" s="144"/>
      <c r="W656" s="144"/>
      <c r="X656" s="144"/>
      <c r="Y656" s="144"/>
      <c r="Z656" s="144"/>
      <c r="AA656" s="144"/>
      <c r="AB656" s="144"/>
      <c r="AC656" s="144"/>
      <c r="AD656" s="144"/>
      <c r="AE656" s="144"/>
    </row>
    <row r="657" ht="15.75" customHeight="1">
      <c r="R657" s="144"/>
      <c r="S657" s="144"/>
      <c r="T657" s="144"/>
      <c r="U657" s="144"/>
      <c r="V657" s="144"/>
      <c r="W657" s="144"/>
      <c r="X657" s="144"/>
      <c r="Y657" s="144"/>
      <c r="Z657" s="144"/>
      <c r="AA657" s="144"/>
      <c r="AB657" s="144"/>
      <c r="AC657" s="144"/>
      <c r="AD657" s="144"/>
      <c r="AE657" s="144"/>
    </row>
    <row r="658" ht="15.75" customHeight="1">
      <c r="R658" s="144"/>
      <c r="S658" s="144"/>
      <c r="T658" s="144"/>
      <c r="U658" s="144"/>
      <c r="V658" s="144"/>
      <c r="W658" s="144"/>
      <c r="X658" s="144"/>
      <c r="Y658" s="144"/>
      <c r="Z658" s="144"/>
      <c r="AA658" s="144"/>
      <c r="AB658" s="144"/>
      <c r="AC658" s="144"/>
      <c r="AD658" s="144"/>
      <c r="AE658" s="144"/>
    </row>
    <row r="659" ht="15.75" customHeight="1">
      <c r="R659" s="144"/>
      <c r="S659" s="144"/>
      <c r="T659" s="144"/>
      <c r="U659" s="144"/>
      <c r="V659" s="144"/>
      <c r="W659" s="144"/>
      <c r="X659" s="144"/>
      <c r="Y659" s="144"/>
      <c r="Z659" s="144"/>
      <c r="AA659" s="144"/>
      <c r="AB659" s="144"/>
      <c r="AC659" s="144"/>
      <c r="AD659" s="144"/>
      <c r="AE659" s="144"/>
    </row>
    <row r="660" ht="15.75" customHeight="1">
      <c r="R660" s="144"/>
      <c r="S660" s="144"/>
      <c r="T660" s="144"/>
      <c r="U660" s="144"/>
      <c r="V660" s="144"/>
      <c r="W660" s="144"/>
      <c r="X660" s="144"/>
      <c r="Y660" s="144"/>
      <c r="Z660" s="144"/>
      <c r="AA660" s="144"/>
      <c r="AB660" s="144"/>
      <c r="AC660" s="144"/>
      <c r="AD660" s="144"/>
      <c r="AE660" s="144"/>
    </row>
    <row r="661" ht="15.75" customHeight="1">
      <c r="R661" s="144"/>
      <c r="S661" s="144"/>
      <c r="T661" s="144"/>
      <c r="U661" s="144"/>
      <c r="V661" s="144"/>
      <c r="W661" s="144"/>
      <c r="X661" s="144"/>
      <c r="Y661" s="144"/>
      <c r="Z661" s="144"/>
      <c r="AA661" s="144"/>
      <c r="AB661" s="144"/>
      <c r="AC661" s="144"/>
      <c r="AD661" s="144"/>
      <c r="AE661" s="144"/>
    </row>
    <row r="662" ht="15.75" customHeight="1">
      <c r="R662" s="144"/>
      <c r="S662" s="144"/>
      <c r="T662" s="144"/>
      <c r="U662" s="144"/>
      <c r="V662" s="144"/>
      <c r="W662" s="144"/>
      <c r="X662" s="144"/>
      <c r="Y662" s="144"/>
      <c r="Z662" s="144"/>
      <c r="AA662" s="144"/>
      <c r="AB662" s="144"/>
      <c r="AC662" s="144"/>
      <c r="AD662" s="144"/>
      <c r="AE662" s="144"/>
    </row>
    <row r="663" ht="15.75" customHeight="1">
      <c r="R663" s="144"/>
      <c r="S663" s="144"/>
      <c r="T663" s="144"/>
      <c r="U663" s="144"/>
      <c r="V663" s="144"/>
      <c r="W663" s="144"/>
      <c r="X663" s="144"/>
      <c r="Y663" s="144"/>
      <c r="Z663" s="144"/>
      <c r="AA663" s="144"/>
      <c r="AB663" s="144"/>
      <c r="AC663" s="144"/>
      <c r="AD663" s="144"/>
      <c r="AE663" s="144"/>
    </row>
    <row r="664" ht="15.75" customHeight="1">
      <c r="R664" s="144"/>
      <c r="S664" s="144"/>
      <c r="T664" s="144"/>
      <c r="U664" s="144"/>
      <c r="V664" s="144"/>
      <c r="W664" s="144"/>
      <c r="X664" s="144"/>
      <c r="Y664" s="144"/>
      <c r="Z664" s="144"/>
      <c r="AA664" s="144"/>
      <c r="AB664" s="144"/>
      <c r="AC664" s="144"/>
      <c r="AD664" s="144"/>
      <c r="AE664" s="144"/>
    </row>
    <row r="665" ht="15.75" customHeight="1">
      <c r="R665" s="144"/>
      <c r="S665" s="144"/>
      <c r="T665" s="144"/>
      <c r="U665" s="144"/>
      <c r="V665" s="144"/>
      <c r="W665" s="144"/>
      <c r="X665" s="144"/>
      <c r="Y665" s="144"/>
      <c r="Z665" s="144"/>
      <c r="AA665" s="144"/>
      <c r="AB665" s="144"/>
      <c r="AC665" s="144"/>
      <c r="AD665" s="144"/>
      <c r="AE665" s="144"/>
    </row>
    <row r="666" ht="15.75" customHeight="1">
      <c r="R666" s="144"/>
      <c r="S666" s="144"/>
      <c r="T666" s="144"/>
      <c r="U666" s="144"/>
      <c r="V666" s="144"/>
      <c r="W666" s="144"/>
      <c r="X666" s="144"/>
      <c r="Y666" s="144"/>
      <c r="Z666" s="144"/>
      <c r="AA666" s="144"/>
      <c r="AB666" s="144"/>
      <c r="AC666" s="144"/>
      <c r="AD666" s="144"/>
      <c r="AE666" s="144"/>
    </row>
    <row r="667" ht="15.75" customHeight="1">
      <c r="R667" s="144"/>
      <c r="S667" s="144"/>
      <c r="T667" s="144"/>
      <c r="U667" s="144"/>
      <c r="V667" s="144"/>
      <c r="W667" s="144"/>
      <c r="X667" s="144"/>
      <c r="Y667" s="144"/>
      <c r="Z667" s="144"/>
      <c r="AA667" s="144"/>
      <c r="AB667" s="144"/>
      <c r="AC667" s="144"/>
      <c r="AD667" s="144"/>
      <c r="AE667" s="144"/>
    </row>
    <row r="668" ht="15.75" customHeight="1">
      <c r="R668" s="144"/>
      <c r="S668" s="144"/>
      <c r="T668" s="144"/>
      <c r="U668" s="144"/>
      <c r="V668" s="144"/>
      <c r="W668" s="144"/>
      <c r="X668" s="144"/>
      <c r="Y668" s="144"/>
      <c r="Z668" s="144"/>
      <c r="AA668" s="144"/>
      <c r="AB668" s="144"/>
      <c r="AC668" s="144"/>
      <c r="AD668" s="144"/>
      <c r="AE668" s="144"/>
    </row>
    <row r="669" ht="15.75" customHeight="1">
      <c r="R669" s="144"/>
      <c r="S669" s="144"/>
      <c r="T669" s="144"/>
      <c r="U669" s="144"/>
      <c r="V669" s="144"/>
      <c r="W669" s="144"/>
      <c r="X669" s="144"/>
      <c r="Y669" s="144"/>
      <c r="Z669" s="144"/>
      <c r="AA669" s="144"/>
      <c r="AB669" s="144"/>
      <c r="AC669" s="144"/>
      <c r="AD669" s="144"/>
      <c r="AE669" s="144"/>
    </row>
    <row r="670" ht="15.75" customHeight="1">
      <c r="R670" s="144"/>
      <c r="S670" s="144"/>
      <c r="T670" s="144"/>
      <c r="U670" s="144"/>
      <c r="V670" s="144"/>
      <c r="W670" s="144"/>
      <c r="X670" s="144"/>
      <c r="Y670" s="144"/>
      <c r="Z670" s="144"/>
      <c r="AA670" s="144"/>
      <c r="AB670" s="144"/>
      <c r="AC670" s="144"/>
      <c r="AD670" s="144"/>
      <c r="AE670" s="144"/>
    </row>
    <row r="671" ht="15.75" customHeight="1">
      <c r="R671" s="144"/>
      <c r="S671" s="144"/>
      <c r="T671" s="144"/>
      <c r="U671" s="144"/>
      <c r="V671" s="144"/>
      <c r="W671" s="144"/>
      <c r="X671" s="144"/>
      <c r="Y671" s="144"/>
      <c r="Z671" s="144"/>
      <c r="AA671" s="144"/>
      <c r="AB671" s="144"/>
      <c r="AC671" s="144"/>
      <c r="AD671" s="144"/>
      <c r="AE671" s="144"/>
    </row>
    <row r="672" ht="15.75" customHeight="1">
      <c r="R672" s="144"/>
      <c r="S672" s="144"/>
      <c r="T672" s="144"/>
      <c r="U672" s="144"/>
      <c r="V672" s="144"/>
      <c r="W672" s="144"/>
      <c r="X672" s="144"/>
      <c r="Y672" s="144"/>
      <c r="Z672" s="144"/>
      <c r="AA672" s="144"/>
      <c r="AB672" s="144"/>
      <c r="AC672" s="144"/>
      <c r="AD672" s="144"/>
      <c r="AE672" s="144"/>
    </row>
    <row r="673" ht="15.75" customHeight="1">
      <c r="R673" s="144"/>
      <c r="S673" s="144"/>
      <c r="T673" s="144"/>
      <c r="U673" s="144"/>
      <c r="V673" s="144"/>
      <c r="W673" s="144"/>
      <c r="X673" s="144"/>
      <c r="Y673" s="144"/>
      <c r="Z673" s="144"/>
      <c r="AA673" s="144"/>
      <c r="AB673" s="144"/>
      <c r="AC673" s="144"/>
      <c r="AD673" s="144"/>
      <c r="AE673" s="144"/>
    </row>
    <row r="674" ht="15.75" customHeight="1">
      <c r="R674" s="144"/>
      <c r="S674" s="144"/>
      <c r="T674" s="144"/>
      <c r="U674" s="144"/>
      <c r="V674" s="144"/>
      <c r="W674" s="144"/>
      <c r="X674" s="144"/>
      <c r="Y674" s="144"/>
      <c r="Z674" s="144"/>
      <c r="AA674" s="144"/>
      <c r="AB674" s="144"/>
      <c r="AC674" s="144"/>
      <c r="AD674" s="144"/>
      <c r="AE674" s="144"/>
    </row>
    <row r="675" ht="15.75" customHeight="1">
      <c r="R675" s="144"/>
      <c r="S675" s="144"/>
      <c r="T675" s="144"/>
      <c r="U675" s="144"/>
      <c r="V675" s="144"/>
      <c r="W675" s="144"/>
      <c r="X675" s="144"/>
      <c r="Y675" s="144"/>
      <c r="Z675" s="144"/>
      <c r="AA675" s="144"/>
      <c r="AB675" s="144"/>
      <c r="AC675" s="144"/>
      <c r="AD675" s="144"/>
      <c r="AE675" s="144"/>
    </row>
    <row r="676" ht="15.75" customHeight="1">
      <c r="R676" s="144"/>
      <c r="S676" s="144"/>
      <c r="T676" s="144"/>
      <c r="U676" s="144"/>
      <c r="V676" s="144"/>
      <c r="W676" s="144"/>
      <c r="X676" s="144"/>
      <c r="Y676" s="144"/>
      <c r="Z676" s="144"/>
      <c r="AA676" s="144"/>
      <c r="AB676" s="144"/>
      <c r="AC676" s="144"/>
      <c r="AD676" s="144"/>
      <c r="AE676" s="144"/>
    </row>
    <row r="677" ht="15.75" customHeight="1">
      <c r="R677" s="144"/>
      <c r="S677" s="144"/>
      <c r="T677" s="144"/>
      <c r="U677" s="144"/>
      <c r="V677" s="144"/>
      <c r="W677" s="144"/>
      <c r="X677" s="144"/>
      <c r="Y677" s="144"/>
      <c r="Z677" s="144"/>
      <c r="AA677" s="144"/>
      <c r="AB677" s="144"/>
      <c r="AC677" s="144"/>
      <c r="AD677" s="144"/>
      <c r="AE677" s="144"/>
    </row>
    <row r="678" ht="15.75" customHeight="1">
      <c r="R678" s="144"/>
      <c r="S678" s="144"/>
      <c r="T678" s="144"/>
      <c r="U678" s="144"/>
      <c r="V678" s="144"/>
      <c r="W678" s="144"/>
      <c r="X678" s="144"/>
      <c r="Y678" s="144"/>
      <c r="Z678" s="144"/>
      <c r="AA678" s="144"/>
      <c r="AB678" s="144"/>
      <c r="AC678" s="144"/>
      <c r="AD678" s="144"/>
      <c r="AE678" s="144"/>
    </row>
    <row r="679" ht="15.75" customHeight="1">
      <c r="R679" s="144"/>
      <c r="S679" s="144"/>
      <c r="T679" s="144"/>
      <c r="U679" s="144"/>
      <c r="V679" s="144"/>
      <c r="W679" s="144"/>
      <c r="X679" s="144"/>
      <c r="Y679" s="144"/>
      <c r="Z679" s="144"/>
      <c r="AA679" s="144"/>
      <c r="AB679" s="144"/>
      <c r="AC679" s="144"/>
      <c r="AD679" s="144"/>
      <c r="AE679" s="144"/>
    </row>
    <row r="680" ht="15.75" customHeight="1">
      <c r="R680" s="144"/>
      <c r="S680" s="144"/>
      <c r="T680" s="144"/>
      <c r="U680" s="144"/>
      <c r="V680" s="144"/>
      <c r="W680" s="144"/>
      <c r="X680" s="144"/>
      <c r="Y680" s="144"/>
      <c r="Z680" s="144"/>
      <c r="AA680" s="144"/>
      <c r="AB680" s="144"/>
      <c r="AC680" s="144"/>
      <c r="AD680" s="144"/>
      <c r="AE680" s="144"/>
    </row>
    <row r="681" ht="15.75" customHeight="1">
      <c r="R681" s="144"/>
      <c r="S681" s="144"/>
      <c r="T681" s="144"/>
      <c r="U681" s="144"/>
      <c r="V681" s="144"/>
      <c r="W681" s="144"/>
      <c r="X681" s="144"/>
      <c r="Y681" s="144"/>
      <c r="Z681" s="144"/>
      <c r="AA681" s="144"/>
      <c r="AB681" s="144"/>
      <c r="AC681" s="144"/>
      <c r="AD681" s="144"/>
      <c r="AE681" s="144"/>
    </row>
    <row r="682" ht="15.75" customHeight="1">
      <c r="R682" s="144"/>
      <c r="S682" s="144"/>
      <c r="T682" s="144"/>
      <c r="U682" s="144"/>
      <c r="V682" s="144"/>
      <c r="W682" s="144"/>
      <c r="X682" s="144"/>
      <c r="Y682" s="144"/>
      <c r="Z682" s="144"/>
      <c r="AA682" s="144"/>
      <c r="AB682" s="144"/>
      <c r="AC682" s="144"/>
      <c r="AD682" s="144"/>
      <c r="AE682" s="144"/>
    </row>
    <row r="683" ht="15.75" customHeight="1">
      <c r="R683" s="144"/>
      <c r="S683" s="144"/>
      <c r="T683" s="144"/>
      <c r="U683" s="144"/>
      <c r="V683" s="144"/>
      <c r="W683" s="144"/>
      <c r="X683" s="144"/>
      <c r="Y683" s="144"/>
      <c r="Z683" s="144"/>
      <c r="AA683" s="144"/>
      <c r="AB683" s="144"/>
      <c r="AC683" s="144"/>
      <c r="AD683" s="144"/>
      <c r="AE683" s="144"/>
    </row>
    <row r="684" ht="15.75" customHeight="1">
      <c r="R684" s="144"/>
      <c r="S684" s="144"/>
      <c r="T684" s="144"/>
      <c r="U684" s="144"/>
      <c r="V684" s="144"/>
      <c r="W684" s="144"/>
      <c r="X684" s="144"/>
      <c r="Y684" s="144"/>
      <c r="Z684" s="144"/>
      <c r="AA684" s="144"/>
      <c r="AB684" s="144"/>
      <c r="AC684" s="144"/>
      <c r="AD684" s="144"/>
      <c r="AE684" s="144"/>
    </row>
    <row r="685" ht="15.75" customHeight="1">
      <c r="R685" s="144"/>
      <c r="S685" s="144"/>
      <c r="T685" s="144"/>
      <c r="U685" s="144"/>
      <c r="V685" s="144"/>
      <c r="W685" s="144"/>
      <c r="X685" s="144"/>
      <c r="Y685" s="144"/>
      <c r="Z685" s="144"/>
      <c r="AA685" s="144"/>
      <c r="AB685" s="144"/>
      <c r="AC685" s="144"/>
      <c r="AD685" s="144"/>
      <c r="AE685" s="144"/>
    </row>
    <row r="686" ht="15.75" customHeight="1">
      <c r="R686" s="144"/>
      <c r="S686" s="144"/>
      <c r="T686" s="144"/>
      <c r="U686" s="144"/>
      <c r="V686" s="144"/>
      <c r="W686" s="144"/>
      <c r="X686" s="144"/>
      <c r="Y686" s="144"/>
      <c r="Z686" s="144"/>
      <c r="AA686" s="144"/>
      <c r="AB686" s="144"/>
      <c r="AC686" s="144"/>
      <c r="AD686" s="144"/>
      <c r="AE686" s="144"/>
    </row>
    <row r="687" ht="15.75" customHeight="1">
      <c r="R687" s="144"/>
      <c r="S687" s="144"/>
      <c r="T687" s="144"/>
      <c r="U687" s="144"/>
      <c r="V687" s="144"/>
      <c r="W687" s="144"/>
      <c r="X687" s="144"/>
      <c r="Y687" s="144"/>
      <c r="Z687" s="144"/>
      <c r="AA687" s="144"/>
      <c r="AB687" s="144"/>
      <c r="AC687" s="144"/>
      <c r="AD687" s="144"/>
      <c r="AE687" s="144"/>
    </row>
    <row r="688" ht="15.75" customHeight="1">
      <c r="R688" s="144"/>
      <c r="S688" s="144"/>
      <c r="T688" s="144"/>
      <c r="U688" s="144"/>
      <c r="V688" s="144"/>
      <c r="W688" s="144"/>
      <c r="X688" s="144"/>
      <c r="Y688" s="144"/>
      <c r="Z688" s="144"/>
      <c r="AA688" s="144"/>
      <c r="AB688" s="144"/>
      <c r="AC688" s="144"/>
      <c r="AD688" s="144"/>
      <c r="AE688" s="144"/>
    </row>
    <row r="689" ht="15.75" customHeight="1">
      <c r="R689" s="144"/>
      <c r="S689" s="144"/>
      <c r="T689" s="144"/>
      <c r="U689" s="144"/>
      <c r="V689" s="144"/>
      <c r="W689" s="144"/>
      <c r="X689" s="144"/>
      <c r="Y689" s="144"/>
      <c r="Z689" s="144"/>
      <c r="AA689" s="144"/>
      <c r="AB689" s="144"/>
      <c r="AC689" s="144"/>
      <c r="AD689" s="144"/>
      <c r="AE689" s="144"/>
    </row>
    <row r="690" ht="15.75" customHeight="1">
      <c r="R690" s="144"/>
      <c r="S690" s="144"/>
      <c r="T690" s="144"/>
      <c r="U690" s="144"/>
      <c r="V690" s="144"/>
      <c r="W690" s="144"/>
      <c r="X690" s="144"/>
      <c r="Y690" s="144"/>
      <c r="Z690" s="144"/>
      <c r="AA690" s="144"/>
      <c r="AB690" s="144"/>
      <c r="AC690" s="144"/>
      <c r="AD690" s="144"/>
      <c r="AE690" s="144"/>
    </row>
    <row r="691" ht="15.75" customHeight="1">
      <c r="R691" s="144"/>
      <c r="S691" s="144"/>
      <c r="T691" s="144"/>
      <c r="U691" s="144"/>
      <c r="V691" s="144"/>
      <c r="W691" s="144"/>
      <c r="X691" s="144"/>
      <c r="Y691" s="144"/>
      <c r="Z691" s="144"/>
      <c r="AA691" s="144"/>
      <c r="AB691" s="144"/>
      <c r="AC691" s="144"/>
      <c r="AD691" s="144"/>
      <c r="AE691" s="144"/>
    </row>
    <row r="692" ht="15.75" customHeight="1">
      <c r="R692" s="144"/>
      <c r="S692" s="144"/>
      <c r="T692" s="144"/>
      <c r="U692" s="144"/>
      <c r="V692" s="144"/>
      <c r="W692" s="144"/>
      <c r="X692" s="144"/>
      <c r="Y692" s="144"/>
      <c r="Z692" s="144"/>
      <c r="AA692" s="144"/>
      <c r="AB692" s="144"/>
      <c r="AC692" s="144"/>
      <c r="AD692" s="144"/>
      <c r="AE692" s="144"/>
    </row>
    <row r="693" ht="15.75" customHeight="1">
      <c r="R693" s="144"/>
      <c r="S693" s="144"/>
      <c r="T693" s="144"/>
      <c r="U693" s="144"/>
      <c r="V693" s="144"/>
      <c r="W693" s="144"/>
      <c r="X693" s="144"/>
      <c r="Y693" s="144"/>
      <c r="Z693" s="144"/>
      <c r="AA693" s="144"/>
      <c r="AB693" s="144"/>
      <c r="AC693" s="144"/>
      <c r="AD693" s="144"/>
      <c r="AE693" s="144"/>
    </row>
    <row r="694" ht="15.75" customHeight="1">
      <c r="R694" s="144"/>
      <c r="S694" s="144"/>
      <c r="T694" s="144"/>
      <c r="U694" s="144"/>
      <c r="V694" s="144"/>
      <c r="W694" s="144"/>
      <c r="X694" s="144"/>
      <c r="Y694" s="144"/>
      <c r="Z694" s="144"/>
      <c r="AA694" s="144"/>
      <c r="AB694" s="144"/>
      <c r="AC694" s="144"/>
      <c r="AD694" s="144"/>
      <c r="AE694" s="144"/>
    </row>
    <row r="695" ht="15.75" customHeight="1">
      <c r="R695" s="144"/>
      <c r="S695" s="144"/>
      <c r="T695" s="144"/>
      <c r="U695" s="144"/>
      <c r="V695" s="144"/>
      <c r="W695" s="144"/>
      <c r="X695" s="144"/>
      <c r="Y695" s="144"/>
      <c r="Z695" s="144"/>
      <c r="AA695" s="144"/>
      <c r="AB695" s="144"/>
      <c r="AC695" s="144"/>
      <c r="AD695" s="144"/>
      <c r="AE695" s="144"/>
    </row>
    <row r="696" ht="15.75" customHeight="1">
      <c r="R696" s="144"/>
      <c r="S696" s="144"/>
      <c r="T696" s="144"/>
      <c r="U696" s="144"/>
      <c r="V696" s="144"/>
      <c r="W696" s="144"/>
      <c r="X696" s="144"/>
      <c r="Y696" s="144"/>
      <c r="Z696" s="144"/>
      <c r="AA696" s="144"/>
      <c r="AB696" s="144"/>
      <c r="AC696" s="144"/>
      <c r="AD696" s="144"/>
      <c r="AE696" s="144"/>
    </row>
    <row r="697" ht="15.75" customHeight="1">
      <c r="R697" s="144"/>
      <c r="S697" s="144"/>
      <c r="T697" s="144"/>
      <c r="U697" s="144"/>
      <c r="V697" s="144"/>
      <c r="W697" s="144"/>
      <c r="X697" s="144"/>
      <c r="Y697" s="144"/>
      <c r="Z697" s="144"/>
      <c r="AA697" s="144"/>
      <c r="AB697" s="144"/>
      <c r="AC697" s="144"/>
      <c r="AD697" s="144"/>
      <c r="AE697" s="144"/>
    </row>
    <row r="698" ht="15.75" customHeight="1">
      <c r="R698" s="144"/>
      <c r="S698" s="144"/>
      <c r="T698" s="144"/>
      <c r="U698" s="144"/>
      <c r="V698" s="144"/>
      <c r="W698" s="144"/>
      <c r="X698" s="144"/>
      <c r="Y698" s="144"/>
      <c r="Z698" s="144"/>
      <c r="AA698" s="144"/>
      <c r="AB698" s="144"/>
      <c r="AC698" s="144"/>
      <c r="AD698" s="144"/>
      <c r="AE698" s="144"/>
    </row>
    <row r="699" ht="15.75" customHeight="1">
      <c r="R699" s="144"/>
      <c r="S699" s="144"/>
      <c r="T699" s="144"/>
      <c r="U699" s="144"/>
      <c r="V699" s="144"/>
      <c r="W699" s="144"/>
      <c r="X699" s="144"/>
      <c r="Y699" s="144"/>
      <c r="Z699" s="144"/>
      <c r="AA699" s="144"/>
      <c r="AB699" s="144"/>
      <c r="AC699" s="144"/>
      <c r="AD699" s="144"/>
      <c r="AE699" s="144"/>
    </row>
    <row r="700" ht="15.75" customHeight="1">
      <c r="R700" s="144"/>
      <c r="S700" s="144"/>
      <c r="T700" s="144"/>
      <c r="U700" s="144"/>
      <c r="V700" s="144"/>
      <c r="W700" s="144"/>
      <c r="X700" s="144"/>
      <c r="Y700" s="144"/>
      <c r="Z700" s="144"/>
      <c r="AA700" s="144"/>
      <c r="AB700" s="144"/>
      <c r="AC700" s="144"/>
      <c r="AD700" s="144"/>
      <c r="AE700" s="144"/>
    </row>
    <row r="701" ht="15.75" customHeight="1">
      <c r="R701" s="144"/>
      <c r="S701" s="144"/>
      <c r="T701" s="144"/>
      <c r="U701" s="144"/>
      <c r="V701" s="144"/>
      <c r="W701" s="144"/>
      <c r="X701" s="144"/>
      <c r="Y701" s="144"/>
      <c r="Z701" s="144"/>
      <c r="AA701" s="144"/>
      <c r="AB701" s="144"/>
      <c r="AC701" s="144"/>
      <c r="AD701" s="144"/>
      <c r="AE701" s="144"/>
    </row>
    <row r="702" ht="15.75" customHeight="1">
      <c r="R702" s="144"/>
      <c r="S702" s="144"/>
      <c r="T702" s="144"/>
      <c r="U702" s="144"/>
      <c r="V702" s="144"/>
      <c r="W702" s="144"/>
      <c r="X702" s="144"/>
      <c r="Y702" s="144"/>
      <c r="Z702" s="144"/>
      <c r="AA702" s="144"/>
      <c r="AB702" s="144"/>
      <c r="AC702" s="144"/>
      <c r="AD702" s="144"/>
      <c r="AE702" s="144"/>
    </row>
    <row r="703" ht="15.75" customHeight="1">
      <c r="R703" s="144"/>
      <c r="S703" s="144"/>
      <c r="T703" s="144"/>
      <c r="U703" s="144"/>
      <c r="V703" s="144"/>
      <c r="W703" s="144"/>
      <c r="X703" s="144"/>
      <c r="Y703" s="144"/>
      <c r="Z703" s="144"/>
      <c r="AA703" s="144"/>
      <c r="AB703" s="144"/>
      <c r="AC703" s="144"/>
      <c r="AD703" s="144"/>
      <c r="AE703" s="144"/>
    </row>
    <row r="704" ht="15.75" customHeight="1">
      <c r="R704" s="144"/>
      <c r="S704" s="144"/>
      <c r="T704" s="144"/>
      <c r="U704" s="144"/>
      <c r="V704" s="144"/>
      <c r="W704" s="144"/>
      <c r="X704" s="144"/>
      <c r="Y704" s="144"/>
      <c r="Z704" s="144"/>
      <c r="AA704" s="144"/>
      <c r="AB704" s="144"/>
      <c r="AC704" s="144"/>
      <c r="AD704" s="144"/>
      <c r="AE704" s="144"/>
    </row>
    <row r="705" ht="15.75" customHeight="1">
      <c r="R705" s="144"/>
      <c r="S705" s="144"/>
      <c r="T705" s="144"/>
      <c r="U705" s="144"/>
      <c r="V705" s="144"/>
      <c r="W705" s="144"/>
      <c r="X705" s="144"/>
      <c r="Y705" s="144"/>
      <c r="Z705" s="144"/>
      <c r="AA705" s="144"/>
      <c r="AB705" s="144"/>
      <c r="AC705" s="144"/>
      <c r="AD705" s="144"/>
      <c r="AE705" s="144"/>
    </row>
    <row r="706" ht="15.75" customHeight="1">
      <c r="R706" s="144"/>
      <c r="S706" s="144"/>
      <c r="T706" s="144"/>
      <c r="U706" s="144"/>
      <c r="V706" s="144"/>
      <c r="W706" s="144"/>
      <c r="X706" s="144"/>
      <c r="Y706" s="144"/>
      <c r="Z706" s="144"/>
      <c r="AA706" s="144"/>
      <c r="AB706" s="144"/>
      <c r="AC706" s="144"/>
      <c r="AD706" s="144"/>
      <c r="AE706" s="144"/>
    </row>
    <row r="707" ht="15.75" customHeight="1">
      <c r="R707" s="144"/>
      <c r="S707" s="144"/>
      <c r="T707" s="144"/>
      <c r="U707" s="144"/>
      <c r="V707" s="144"/>
      <c r="W707" s="144"/>
      <c r="X707" s="144"/>
      <c r="Y707" s="144"/>
      <c r="Z707" s="144"/>
      <c r="AA707" s="144"/>
      <c r="AB707" s="144"/>
      <c r="AC707" s="144"/>
      <c r="AD707" s="144"/>
      <c r="AE707" s="144"/>
    </row>
    <row r="708" ht="15.75" customHeight="1">
      <c r="R708" s="144"/>
      <c r="S708" s="144"/>
      <c r="T708" s="144"/>
      <c r="U708" s="144"/>
      <c r="V708" s="144"/>
      <c r="W708" s="144"/>
      <c r="X708" s="144"/>
      <c r="Y708" s="144"/>
      <c r="Z708" s="144"/>
      <c r="AA708" s="144"/>
      <c r="AB708" s="144"/>
      <c r="AC708" s="144"/>
      <c r="AD708" s="144"/>
      <c r="AE708" s="144"/>
    </row>
    <row r="709" ht="15.75" customHeight="1">
      <c r="R709" s="144"/>
      <c r="S709" s="144"/>
      <c r="T709" s="144"/>
      <c r="U709" s="144"/>
      <c r="V709" s="144"/>
      <c r="W709" s="144"/>
      <c r="X709" s="144"/>
      <c r="Y709" s="144"/>
      <c r="Z709" s="144"/>
      <c r="AA709" s="144"/>
      <c r="AB709" s="144"/>
      <c r="AC709" s="144"/>
      <c r="AD709" s="144"/>
      <c r="AE709" s="144"/>
    </row>
    <row r="710" ht="15.75" customHeight="1">
      <c r="R710" s="144"/>
      <c r="S710" s="144"/>
      <c r="T710" s="144"/>
      <c r="U710" s="144"/>
      <c r="V710" s="144"/>
      <c r="W710" s="144"/>
      <c r="X710" s="144"/>
      <c r="Y710" s="144"/>
      <c r="Z710" s="144"/>
      <c r="AA710" s="144"/>
      <c r="AB710" s="144"/>
      <c r="AC710" s="144"/>
      <c r="AD710" s="144"/>
      <c r="AE710" s="144"/>
    </row>
    <row r="711" ht="15.75" customHeight="1">
      <c r="R711" s="144"/>
      <c r="S711" s="144"/>
      <c r="T711" s="144"/>
      <c r="U711" s="144"/>
      <c r="V711" s="144"/>
      <c r="W711" s="144"/>
      <c r="X711" s="144"/>
      <c r="Y711" s="144"/>
      <c r="Z711" s="144"/>
      <c r="AA711" s="144"/>
      <c r="AB711" s="144"/>
      <c r="AC711" s="144"/>
      <c r="AD711" s="144"/>
      <c r="AE711" s="144"/>
    </row>
    <row r="712" ht="15.75" customHeight="1">
      <c r="R712" s="144"/>
      <c r="S712" s="144"/>
      <c r="T712" s="144"/>
      <c r="U712" s="144"/>
      <c r="V712" s="144"/>
      <c r="W712" s="144"/>
      <c r="X712" s="144"/>
      <c r="Y712" s="144"/>
      <c r="Z712" s="144"/>
      <c r="AA712" s="144"/>
      <c r="AB712" s="144"/>
      <c r="AC712" s="144"/>
      <c r="AD712" s="144"/>
      <c r="AE712" s="144"/>
    </row>
    <row r="713" ht="15.75" customHeight="1">
      <c r="R713" s="144"/>
      <c r="S713" s="144"/>
      <c r="T713" s="144"/>
      <c r="U713" s="144"/>
      <c r="V713" s="144"/>
      <c r="W713" s="144"/>
      <c r="X713" s="144"/>
      <c r="Y713" s="144"/>
      <c r="Z713" s="144"/>
      <c r="AA713" s="144"/>
      <c r="AB713" s="144"/>
      <c r="AC713" s="144"/>
      <c r="AD713" s="144"/>
      <c r="AE713" s="144"/>
    </row>
    <row r="714" ht="15.75" customHeight="1">
      <c r="R714" s="144"/>
      <c r="S714" s="144"/>
      <c r="T714" s="144"/>
      <c r="U714" s="144"/>
      <c r="V714" s="144"/>
      <c r="W714" s="144"/>
      <c r="X714" s="144"/>
      <c r="Y714" s="144"/>
      <c r="Z714" s="144"/>
      <c r="AA714" s="144"/>
      <c r="AB714" s="144"/>
      <c r="AC714" s="144"/>
      <c r="AD714" s="144"/>
      <c r="AE714" s="144"/>
    </row>
    <row r="715" ht="15.75" customHeight="1">
      <c r="R715" s="144"/>
      <c r="S715" s="144"/>
      <c r="T715" s="144"/>
      <c r="U715" s="144"/>
      <c r="V715" s="144"/>
      <c r="W715" s="144"/>
      <c r="X715" s="144"/>
      <c r="Y715" s="144"/>
      <c r="Z715" s="144"/>
      <c r="AA715" s="144"/>
      <c r="AB715" s="144"/>
      <c r="AC715" s="144"/>
      <c r="AD715" s="144"/>
      <c r="AE715" s="144"/>
    </row>
    <row r="716" ht="15.75" customHeight="1">
      <c r="R716" s="144"/>
      <c r="S716" s="144"/>
      <c r="T716" s="144"/>
      <c r="U716" s="144"/>
      <c r="V716" s="144"/>
      <c r="W716" s="144"/>
      <c r="X716" s="144"/>
      <c r="Y716" s="144"/>
      <c r="Z716" s="144"/>
      <c r="AA716" s="144"/>
      <c r="AB716" s="144"/>
      <c r="AC716" s="144"/>
      <c r="AD716" s="144"/>
      <c r="AE716" s="144"/>
    </row>
    <row r="717" ht="15.75" customHeight="1">
      <c r="R717" s="144"/>
      <c r="S717" s="144"/>
      <c r="T717" s="144"/>
      <c r="U717" s="144"/>
      <c r="V717" s="144"/>
      <c r="W717" s="144"/>
      <c r="X717" s="144"/>
      <c r="Y717" s="144"/>
      <c r="Z717" s="144"/>
      <c r="AA717" s="144"/>
      <c r="AB717" s="144"/>
      <c r="AC717" s="144"/>
      <c r="AD717" s="144"/>
      <c r="AE717" s="144"/>
    </row>
    <row r="718" ht="15.75" customHeight="1">
      <c r="R718" s="144"/>
      <c r="S718" s="144"/>
      <c r="T718" s="144"/>
      <c r="U718" s="144"/>
      <c r="V718" s="144"/>
      <c r="W718" s="144"/>
      <c r="X718" s="144"/>
      <c r="Y718" s="144"/>
      <c r="Z718" s="144"/>
      <c r="AA718" s="144"/>
      <c r="AB718" s="144"/>
      <c r="AC718" s="144"/>
      <c r="AD718" s="144"/>
      <c r="AE718" s="144"/>
    </row>
    <row r="719" ht="15.75" customHeight="1">
      <c r="R719" s="144"/>
      <c r="S719" s="144"/>
      <c r="T719" s="144"/>
      <c r="U719" s="144"/>
      <c r="V719" s="144"/>
      <c r="W719" s="144"/>
      <c r="X719" s="144"/>
      <c r="Y719" s="144"/>
      <c r="Z719" s="144"/>
      <c r="AA719" s="144"/>
      <c r="AB719" s="144"/>
      <c r="AC719" s="144"/>
      <c r="AD719" s="144"/>
      <c r="AE719" s="144"/>
    </row>
    <row r="720" ht="15.75" customHeight="1">
      <c r="R720" s="144"/>
      <c r="S720" s="144"/>
      <c r="T720" s="144"/>
      <c r="U720" s="144"/>
      <c r="V720" s="144"/>
      <c r="W720" s="144"/>
      <c r="X720" s="144"/>
      <c r="Y720" s="144"/>
      <c r="Z720" s="144"/>
      <c r="AA720" s="144"/>
      <c r="AB720" s="144"/>
      <c r="AC720" s="144"/>
      <c r="AD720" s="144"/>
      <c r="AE720" s="144"/>
    </row>
    <row r="721" ht="15.75" customHeight="1">
      <c r="R721" s="144"/>
      <c r="S721" s="144"/>
      <c r="T721" s="144"/>
      <c r="U721" s="144"/>
      <c r="V721" s="144"/>
      <c r="W721" s="144"/>
      <c r="X721" s="144"/>
      <c r="Y721" s="144"/>
      <c r="Z721" s="144"/>
      <c r="AA721" s="144"/>
      <c r="AB721" s="144"/>
      <c r="AC721" s="144"/>
      <c r="AD721" s="144"/>
      <c r="AE721" s="144"/>
    </row>
    <row r="722" ht="15.75" customHeight="1">
      <c r="R722" s="144"/>
      <c r="S722" s="144"/>
      <c r="T722" s="144"/>
      <c r="U722" s="144"/>
      <c r="V722" s="144"/>
      <c r="W722" s="144"/>
      <c r="X722" s="144"/>
      <c r="Y722" s="144"/>
      <c r="Z722" s="144"/>
      <c r="AA722" s="144"/>
      <c r="AB722" s="144"/>
      <c r="AC722" s="144"/>
      <c r="AD722" s="144"/>
      <c r="AE722" s="144"/>
    </row>
    <row r="723" ht="15.75" customHeight="1">
      <c r="R723" s="144"/>
      <c r="S723" s="144"/>
      <c r="T723" s="144"/>
      <c r="U723" s="144"/>
      <c r="V723" s="144"/>
      <c r="W723" s="144"/>
      <c r="X723" s="144"/>
      <c r="Y723" s="144"/>
      <c r="Z723" s="144"/>
      <c r="AA723" s="144"/>
      <c r="AB723" s="144"/>
      <c r="AC723" s="144"/>
      <c r="AD723" s="144"/>
      <c r="AE723" s="144"/>
    </row>
    <row r="724" ht="15.75" customHeight="1">
      <c r="R724" s="144"/>
      <c r="S724" s="144"/>
      <c r="T724" s="144"/>
      <c r="U724" s="144"/>
      <c r="V724" s="144"/>
      <c r="W724" s="144"/>
      <c r="X724" s="144"/>
      <c r="Y724" s="144"/>
      <c r="Z724" s="144"/>
      <c r="AA724" s="144"/>
      <c r="AB724" s="144"/>
      <c r="AC724" s="144"/>
      <c r="AD724" s="144"/>
      <c r="AE724" s="144"/>
    </row>
    <row r="725" ht="15.75" customHeight="1">
      <c r="R725" s="144"/>
      <c r="S725" s="144"/>
      <c r="T725" s="144"/>
      <c r="U725" s="144"/>
      <c r="V725" s="144"/>
      <c r="W725" s="144"/>
      <c r="X725" s="144"/>
      <c r="Y725" s="144"/>
      <c r="Z725" s="144"/>
      <c r="AA725" s="144"/>
      <c r="AB725" s="144"/>
      <c r="AC725" s="144"/>
      <c r="AD725" s="144"/>
      <c r="AE725" s="144"/>
    </row>
    <row r="726" ht="15.75" customHeight="1">
      <c r="R726" s="144"/>
      <c r="S726" s="144"/>
      <c r="T726" s="144"/>
      <c r="U726" s="144"/>
      <c r="V726" s="144"/>
      <c r="W726" s="144"/>
      <c r="X726" s="144"/>
      <c r="Y726" s="144"/>
      <c r="Z726" s="144"/>
      <c r="AA726" s="144"/>
      <c r="AB726" s="144"/>
      <c r="AC726" s="144"/>
      <c r="AD726" s="144"/>
      <c r="AE726" s="144"/>
    </row>
    <row r="727" ht="15.75" customHeight="1">
      <c r="R727" s="144"/>
      <c r="S727" s="144"/>
      <c r="T727" s="144"/>
      <c r="U727" s="144"/>
      <c r="V727" s="144"/>
      <c r="W727" s="144"/>
      <c r="X727" s="144"/>
      <c r="Y727" s="144"/>
      <c r="Z727" s="144"/>
      <c r="AA727" s="144"/>
      <c r="AB727" s="144"/>
      <c r="AC727" s="144"/>
      <c r="AD727" s="144"/>
      <c r="AE727" s="144"/>
    </row>
    <row r="728" ht="15.75" customHeight="1">
      <c r="R728" s="144"/>
      <c r="S728" s="144"/>
      <c r="T728" s="144"/>
      <c r="U728" s="144"/>
      <c r="V728" s="144"/>
      <c r="W728" s="144"/>
      <c r="X728" s="144"/>
      <c r="Y728" s="144"/>
      <c r="Z728" s="144"/>
      <c r="AA728" s="144"/>
      <c r="AB728" s="144"/>
      <c r="AC728" s="144"/>
      <c r="AD728" s="144"/>
      <c r="AE728" s="144"/>
    </row>
    <row r="729" ht="15.75" customHeight="1">
      <c r="R729" s="144"/>
      <c r="S729" s="144"/>
      <c r="T729" s="144"/>
      <c r="U729" s="144"/>
      <c r="V729" s="144"/>
      <c r="W729" s="144"/>
      <c r="X729" s="144"/>
      <c r="Y729" s="144"/>
      <c r="Z729" s="144"/>
      <c r="AA729" s="144"/>
      <c r="AB729" s="144"/>
      <c r="AC729" s="144"/>
      <c r="AD729" s="144"/>
      <c r="AE729" s="144"/>
    </row>
    <row r="730" ht="15.75" customHeight="1">
      <c r="R730" s="144"/>
      <c r="S730" s="144"/>
      <c r="T730" s="144"/>
      <c r="U730" s="144"/>
      <c r="V730" s="144"/>
      <c r="W730" s="144"/>
      <c r="X730" s="144"/>
      <c r="Y730" s="144"/>
      <c r="Z730" s="144"/>
      <c r="AA730" s="144"/>
      <c r="AB730" s="144"/>
      <c r="AC730" s="144"/>
      <c r="AD730" s="144"/>
      <c r="AE730" s="144"/>
    </row>
    <row r="731" ht="15.75" customHeight="1">
      <c r="R731" s="144"/>
      <c r="S731" s="144"/>
      <c r="T731" s="144"/>
      <c r="U731" s="144"/>
      <c r="V731" s="144"/>
      <c r="W731" s="144"/>
      <c r="X731" s="144"/>
      <c r="Y731" s="144"/>
      <c r="Z731" s="144"/>
      <c r="AA731" s="144"/>
      <c r="AB731" s="144"/>
      <c r="AC731" s="144"/>
      <c r="AD731" s="144"/>
      <c r="AE731" s="144"/>
    </row>
    <row r="732" ht="15.75" customHeight="1">
      <c r="R732" s="144"/>
      <c r="S732" s="144"/>
      <c r="T732" s="144"/>
      <c r="U732" s="144"/>
      <c r="V732" s="144"/>
      <c r="W732" s="144"/>
      <c r="X732" s="144"/>
      <c r="Y732" s="144"/>
      <c r="Z732" s="144"/>
      <c r="AA732" s="144"/>
      <c r="AB732" s="144"/>
      <c r="AC732" s="144"/>
      <c r="AD732" s="144"/>
      <c r="AE732" s="144"/>
    </row>
    <row r="733" ht="15.75" customHeight="1">
      <c r="R733" s="144"/>
      <c r="S733" s="144"/>
      <c r="T733" s="144"/>
      <c r="U733" s="144"/>
      <c r="V733" s="144"/>
      <c r="W733" s="144"/>
      <c r="X733" s="144"/>
      <c r="Y733" s="144"/>
      <c r="Z733" s="144"/>
      <c r="AA733" s="144"/>
      <c r="AB733" s="144"/>
      <c r="AC733" s="144"/>
      <c r="AD733" s="144"/>
      <c r="AE733" s="144"/>
    </row>
    <row r="734" ht="15.75" customHeight="1">
      <c r="R734" s="144"/>
      <c r="S734" s="144"/>
      <c r="T734" s="144"/>
      <c r="U734" s="144"/>
      <c r="V734" s="144"/>
      <c r="W734" s="144"/>
      <c r="X734" s="144"/>
      <c r="Y734" s="144"/>
      <c r="Z734" s="144"/>
      <c r="AA734" s="144"/>
      <c r="AB734" s="144"/>
      <c r="AC734" s="144"/>
      <c r="AD734" s="144"/>
      <c r="AE734" s="144"/>
    </row>
    <row r="735" ht="15.75" customHeight="1">
      <c r="R735" s="144"/>
      <c r="S735" s="144"/>
      <c r="T735" s="144"/>
      <c r="U735" s="144"/>
      <c r="V735" s="144"/>
      <c r="W735" s="144"/>
      <c r="X735" s="144"/>
      <c r="Y735" s="144"/>
      <c r="Z735" s="144"/>
      <c r="AA735" s="144"/>
      <c r="AB735" s="144"/>
      <c r="AC735" s="144"/>
      <c r="AD735" s="144"/>
      <c r="AE735" s="144"/>
    </row>
    <row r="736" ht="15.75" customHeight="1">
      <c r="R736" s="144"/>
      <c r="S736" s="144"/>
      <c r="T736" s="144"/>
      <c r="U736" s="144"/>
      <c r="V736" s="144"/>
      <c r="W736" s="144"/>
      <c r="X736" s="144"/>
      <c r="Y736" s="144"/>
      <c r="Z736" s="144"/>
      <c r="AA736" s="144"/>
      <c r="AB736" s="144"/>
      <c r="AC736" s="144"/>
      <c r="AD736" s="144"/>
      <c r="AE736" s="144"/>
    </row>
    <row r="737" ht="15.75" customHeight="1">
      <c r="R737" s="144"/>
      <c r="S737" s="144"/>
      <c r="T737" s="144"/>
      <c r="U737" s="144"/>
      <c r="V737" s="144"/>
      <c r="W737" s="144"/>
      <c r="X737" s="144"/>
      <c r="Y737" s="144"/>
      <c r="Z737" s="144"/>
      <c r="AA737" s="144"/>
      <c r="AB737" s="144"/>
      <c r="AC737" s="144"/>
      <c r="AD737" s="144"/>
      <c r="AE737" s="144"/>
    </row>
    <row r="738" ht="15.75" customHeight="1">
      <c r="R738" s="144"/>
      <c r="S738" s="144"/>
      <c r="T738" s="144"/>
      <c r="U738" s="144"/>
      <c r="V738" s="144"/>
      <c r="W738" s="144"/>
      <c r="X738" s="144"/>
      <c r="Y738" s="144"/>
      <c r="Z738" s="144"/>
      <c r="AA738" s="144"/>
      <c r="AB738" s="144"/>
      <c r="AC738" s="144"/>
      <c r="AD738" s="144"/>
      <c r="AE738" s="144"/>
    </row>
    <row r="739" ht="15.75" customHeight="1">
      <c r="R739" s="144"/>
      <c r="S739" s="144"/>
      <c r="T739" s="144"/>
      <c r="U739" s="144"/>
      <c r="V739" s="144"/>
      <c r="W739" s="144"/>
      <c r="X739" s="144"/>
      <c r="Y739" s="144"/>
      <c r="Z739" s="144"/>
      <c r="AA739" s="144"/>
      <c r="AB739" s="144"/>
      <c r="AC739" s="144"/>
      <c r="AD739" s="144"/>
      <c r="AE739" s="144"/>
    </row>
    <row r="740" ht="15.75" customHeight="1">
      <c r="R740" s="144"/>
      <c r="S740" s="144"/>
      <c r="T740" s="144"/>
      <c r="U740" s="144"/>
      <c r="V740" s="144"/>
      <c r="W740" s="144"/>
      <c r="X740" s="144"/>
      <c r="Y740" s="144"/>
      <c r="Z740" s="144"/>
      <c r="AA740" s="144"/>
      <c r="AB740" s="144"/>
      <c r="AC740" s="144"/>
      <c r="AD740" s="144"/>
      <c r="AE740" s="144"/>
    </row>
    <row r="741" ht="15.75" customHeight="1">
      <c r="R741" s="144"/>
      <c r="S741" s="144"/>
      <c r="T741" s="144"/>
      <c r="U741" s="144"/>
      <c r="V741" s="144"/>
      <c r="W741" s="144"/>
      <c r="X741" s="144"/>
      <c r="Y741" s="144"/>
      <c r="Z741" s="144"/>
      <c r="AA741" s="144"/>
      <c r="AB741" s="144"/>
      <c r="AC741" s="144"/>
      <c r="AD741" s="144"/>
      <c r="AE741" s="144"/>
    </row>
    <row r="742" ht="15.75" customHeight="1">
      <c r="R742" s="144"/>
      <c r="S742" s="144"/>
      <c r="T742" s="144"/>
      <c r="U742" s="144"/>
      <c r="V742" s="144"/>
      <c r="W742" s="144"/>
      <c r="X742" s="144"/>
      <c r="Y742" s="144"/>
      <c r="Z742" s="144"/>
      <c r="AA742" s="144"/>
      <c r="AB742" s="144"/>
      <c r="AC742" s="144"/>
      <c r="AD742" s="144"/>
      <c r="AE742" s="144"/>
    </row>
    <row r="743" ht="15.75" customHeight="1">
      <c r="R743" s="144"/>
      <c r="S743" s="144"/>
      <c r="T743" s="144"/>
      <c r="U743" s="144"/>
      <c r="V743" s="144"/>
      <c r="W743" s="144"/>
      <c r="X743" s="144"/>
      <c r="Y743" s="144"/>
      <c r="Z743" s="144"/>
      <c r="AA743" s="144"/>
      <c r="AB743" s="144"/>
      <c r="AC743" s="144"/>
      <c r="AD743" s="144"/>
      <c r="AE743" s="144"/>
    </row>
    <row r="744" ht="15.75" customHeight="1">
      <c r="R744" s="144"/>
      <c r="S744" s="144"/>
      <c r="T744" s="144"/>
      <c r="U744" s="144"/>
      <c r="V744" s="144"/>
      <c r="W744" s="144"/>
      <c r="X744" s="144"/>
      <c r="Y744" s="144"/>
      <c r="Z744" s="144"/>
      <c r="AA744" s="144"/>
      <c r="AB744" s="144"/>
      <c r="AC744" s="144"/>
      <c r="AD744" s="144"/>
      <c r="AE744" s="144"/>
    </row>
    <row r="745" ht="15.75" customHeight="1">
      <c r="R745" s="144"/>
      <c r="S745" s="144"/>
      <c r="T745" s="144"/>
      <c r="U745" s="144"/>
      <c r="V745" s="144"/>
      <c r="W745" s="144"/>
      <c r="X745" s="144"/>
      <c r="Y745" s="144"/>
      <c r="Z745" s="144"/>
      <c r="AA745" s="144"/>
      <c r="AB745" s="144"/>
      <c r="AC745" s="144"/>
      <c r="AD745" s="144"/>
      <c r="AE745" s="144"/>
    </row>
    <row r="746" ht="15.75" customHeight="1">
      <c r="R746" s="144"/>
      <c r="S746" s="144"/>
      <c r="T746" s="144"/>
      <c r="U746" s="144"/>
      <c r="V746" s="144"/>
      <c r="W746" s="144"/>
      <c r="X746" s="144"/>
      <c r="Y746" s="144"/>
      <c r="Z746" s="144"/>
      <c r="AA746" s="144"/>
      <c r="AB746" s="144"/>
      <c r="AC746" s="144"/>
      <c r="AD746" s="144"/>
      <c r="AE746" s="144"/>
    </row>
    <row r="747" ht="15.75" customHeight="1">
      <c r="R747" s="144"/>
      <c r="S747" s="144"/>
      <c r="T747" s="144"/>
      <c r="U747" s="144"/>
      <c r="V747" s="144"/>
      <c r="W747" s="144"/>
      <c r="X747" s="144"/>
      <c r="Y747" s="144"/>
      <c r="Z747" s="144"/>
      <c r="AA747" s="144"/>
      <c r="AB747" s="144"/>
      <c r="AC747" s="144"/>
      <c r="AD747" s="144"/>
      <c r="AE747" s="144"/>
    </row>
    <row r="748" ht="15.75" customHeight="1">
      <c r="R748" s="144"/>
      <c r="S748" s="144"/>
      <c r="T748" s="144"/>
      <c r="U748" s="144"/>
      <c r="V748" s="144"/>
      <c r="W748" s="144"/>
      <c r="X748" s="144"/>
      <c r="Y748" s="144"/>
      <c r="Z748" s="144"/>
      <c r="AA748" s="144"/>
      <c r="AB748" s="144"/>
      <c r="AC748" s="144"/>
      <c r="AD748" s="144"/>
      <c r="AE748" s="144"/>
    </row>
    <row r="749" ht="15.75" customHeight="1">
      <c r="R749" s="144"/>
      <c r="S749" s="144"/>
      <c r="T749" s="144"/>
      <c r="U749" s="144"/>
      <c r="V749" s="144"/>
      <c r="W749" s="144"/>
      <c r="X749" s="144"/>
      <c r="Y749" s="144"/>
      <c r="Z749" s="144"/>
      <c r="AA749" s="144"/>
      <c r="AB749" s="144"/>
      <c r="AC749" s="144"/>
      <c r="AD749" s="144"/>
      <c r="AE749" s="144"/>
    </row>
    <row r="750" ht="15.75" customHeight="1">
      <c r="R750" s="144"/>
      <c r="S750" s="144"/>
      <c r="T750" s="144"/>
      <c r="U750" s="144"/>
      <c r="V750" s="144"/>
      <c r="W750" s="144"/>
      <c r="X750" s="144"/>
      <c r="Y750" s="144"/>
      <c r="Z750" s="144"/>
      <c r="AA750" s="144"/>
      <c r="AB750" s="144"/>
      <c r="AC750" s="144"/>
      <c r="AD750" s="144"/>
      <c r="AE750" s="144"/>
    </row>
    <row r="751" ht="15.75" customHeight="1">
      <c r="R751" s="144"/>
      <c r="S751" s="144"/>
      <c r="T751" s="144"/>
      <c r="U751" s="144"/>
      <c r="V751" s="144"/>
      <c r="W751" s="144"/>
      <c r="X751" s="144"/>
      <c r="Y751" s="144"/>
      <c r="Z751" s="144"/>
      <c r="AA751" s="144"/>
      <c r="AB751" s="144"/>
      <c r="AC751" s="144"/>
      <c r="AD751" s="144"/>
      <c r="AE751" s="144"/>
    </row>
    <row r="752" ht="15.75" customHeight="1">
      <c r="R752" s="144"/>
      <c r="S752" s="144"/>
      <c r="T752" s="144"/>
      <c r="U752" s="144"/>
      <c r="V752" s="144"/>
      <c r="W752" s="144"/>
      <c r="X752" s="144"/>
      <c r="Y752" s="144"/>
      <c r="Z752" s="144"/>
      <c r="AA752" s="144"/>
      <c r="AB752" s="144"/>
      <c r="AC752" s="144"/>
      <c r="AD752" s="144"/>
      <c r="AE752" s="144"/>
    </row>
    <row r="753" ht="15.75" customHeight="1">
      <c r="R753" s="144"/>
      <c r="S753" s="144"/>
      <c r="T753" s="144"/>
      <c r="U753" s="144"/>
      <c r="V753" s="144"/>
      <c r="W753" s="144"/>
      <c r="X753" s="144"/>
      <c r="Y753" s="144"/>
      <c r="Z753" s="144"/>
      <c r="AA753" s="144"/>
      <c r="AB753" s="144"/>
      <c r="AC753" s="144"/>
      <c r="AD753" s="144"/>
      <c r="AE753" s="144"/>
    </row>
    <row r="754" ht="15.75" customHeight="1">
      <c r="R754" s="144"/>
      <c r="S754" s="144"/>
      <c r="T754" s="144"/>
      <c r="U754" s="144"/>
      <c r="V754" s="144"/>
      <c r="W754" s="144"/>
      <c r="X754" s="144"/>
      <c r="Y754" s="144"/>
      <c r="Z754" s="144"/>
      <c r="AA754" s="144"/>
      <c r="AB754" s="144"/>
      <c r="AC754" s="144"/>
      <c r="AD754" s="144"/>
      <c r="AE754" s="144"/>
    </row>
    <row r="755" ht="15.75" customHeight="1">
      <c r="R755" s="144"/>
      <c r="S755" s="144"/>
      <c r="T755" s="144"/>
      <c r="U755" s="144"/>
      <c r="V755" s="144"/>
      <c r="W755" s="144"/>
      <c r="X755" s="144"/>
      <c r="Y755" s="144"/>
      <c r="Z755" s="144"/>
      <c r="AA755" s="144"/>
      <c r="AB755" s="144"/>
      <c r="AC755" s="144"/>
      <c r="AD755" s="144"/>
      <c r="AE755" s="144"/>
    </row>
    <row r="756" ht="15.75" customHeight="1">
      <c r="R756" s="144"/>
      <c r="S756" s="144"/>
      <c r="T756" s="144"/>
      <c r="U756" s="144"/>
      <c r="V756" s="144"/>
      <c r="W756" s="144"/>
      <c r="X756" s="144"/>
      <c r="Y756" s="144"/>
      <c r="Z756" s="144"/>
      <c r="AA756" s="144"/>
      <c r="AB756" s="144"/>
      <c r="AC756" s="144"/>
      <c r="AD756" s="144"/>
      <c r="AE756" s="144"/>
    </row>
    <row r="757" ht="15.75" customHeight="1">
      <c r="R757" s="144"/>
      <c r="S757" s="144"/>
      <c r="T757" s="144"/>
      <c r="U757" s="144"/>
      <c r="V757" s="144"/>
      <c r="W757" s="144"/>
      <c r="X757" s="144"/>
      <c r="Y757" s="144"/>
      <c r="Z757" s="144"/>
      <c r="AA757" s="144"/>
      <c r="AB757" s="144"/>
      <c r="AC757" s="144"/>
      <c r="AD757" s="144"/>
      <c r="AE757" s="144"/>
    </row>
    <row r="758" ht="15.75" customHeight="1">
      <c r="R758" s="144"/>
      <c r="S758" s="144"/>
      <c r="T758" s="144"/>
      <c r="U758" s="144"/>
      <c r="V758" s="144"/>
      <c r="W758" s="144"/>
      <c r="X758" s="144"/>
      <c r="Y758" s="144"/>
      <c r="Z758" s="144"/>
      <c r="AA758" s="144"/>
      <c r="AB758" s="144"/>
      <c r="AC758" s="144"/>
      <c r="AD758" s="144"/>
      <c r="AE758" s="144"/>
    </row>
    <row r="759" ht="15.75" customHeight="1">
      <c r="R759" s="144"/>
      <c r="S759" s="144"/>
      <c r="T759" s="144"/>
      <c r="U759" s="144"/>
      <c r="V759" s="144"/>
      <c r="W759" s="144"/>
      <c r="X759" s="144"/>
      <c r="Y759" s="144"/>
      <c r="Z759" s="144"/>
      <c r="AA759" s="144"/>
      <c r="AB759" s="144"/>
      <c r="AC759" s="144"/>
      <c r="AD759" s="144"/>
      <c r="AE759" s="144"/>
    </row>
    <row r="760" ht="15.75" customHeight="1">
      <c r="R760" s="144"/>
      <c r="S760" s="144"/>
      <c r="T760" s="144"/>
      <c r="U760" s="144"/>
      <c r="V760" s="144"/>
      <c r="W760" s="144"/>
      <c r="X760" s="144"/>
      <c r="Y760" s="144"/>
      <c r="Z760" s="144"/>
      <c r="AA760" s="144"/>
      <c r="AB760" s="144"/>
      <c r="AC760" s="144"/>
      <c r="AD760" s="144"/>
      <c r="AE760" s="144"/>
    </row>
    <row r="761" ht="15.75" customHeight="1">
      <c r="R761" s="144"/>
      <c r="S761" s="144"/>
      <c r="T761" s="144"/>
      <c r="U761" s="144"/>
      <c r="V761" s="144"/>
      <c r="W761" s="144"/>
      <c r="X761" s="144"/>
      <c r="Y761" s="144"/>
      <c r="Z761" s="144"/>
      <c r="AA761" s="144"/>
      <c r="AB761" s="144"/>
      <c r="AC761" s="144"/>
      <c r="AD761" s="144"/>
      <c r="AE761" s="144"/>
    </row>
    <row r="762" ht="15.75" customHeight="1">
      <c r="R762" s="144"/>
      <c r="S762" s="144"/>
      <c r="T762" s="144"/>
      <c r="U762" s="144"/>
      <c r="V762" s="144"/>
      <c r="W762" s="144"/>
      <c r="X762" s="144"/>
      <c r="Y762" s="144"/>
      <c r="Z762" s="144"/>
      <c r="AA762" s="144"/>
      <c r="AB762" s="144"/>
      <c r="AC762" s="144"/>
      <c r="AD762" s="144"/>
      <c r="AE762" s="144"/>
    </row>
    <row r="763" ht="15.75" customHeight="1">
      <c r="R763" s="144"/>
      <c r="S763" s="144"/>
      <c r="T763" s="144"/>
      <c r="U763" s="144"/>
      <c r="V763" s="144"/>
      <c r="W763" s="144"/>
      <c r="X763" s="144"/>
      <c r="Y763" s="144"/>
      <c r="Z763" s="144"/>
      <c r="AA763" s="144"/>
      <c r="AB763" s="144"/>
      <c r="AC763" s="144"/>
      <c r="AD763" s="144"/>
      <c r="AE763" s="144"/>
    </row>
    <row r="764" ht="15.75" customHeight="1">
      <c r="R764" s="144"/>
      <c r="S764" s="144"/>
      <c r="T764" s="144"/>
      <c r="U764" s="144"/>
      <c r="V764" s="144"/>
      <c r="W764" s="144"/>
      <c r="X764" s="144"/>
      <c r="Y764" s="144"/>
      <c r="Z764" s="144"/>
      <c r="AA764" s="144"/>
      <c r="AB764" s="144"/>
      <c r="AC764" s="144"/>
      <c r="AD764" s="144"/>
      <c r="AE764" s="144"/>
    </row>
    <row r="765" ht="15.75" customHeight="1">
      <c r="R765" s="144"/>
      <c r="S765" s="144"/>
      <c r="T765" s="144"/>
      <c r="U765" s="144"/>
      <c r="V765" s="144"/>
      <c r="W765" s="144"/>
      <c r="X765" s="144"/>
      <c r="Y765" s="144"/>
      <c r="Z765" s="144"/>
      <c r="AA765" s="144"/>
      <c r="AB765" s="144"/>
      <c r="AC765" s="144"/>
      <c r="AD765" s="144"/>
      <c r="AE765" s="144"/>
    </row>
    <row r="766" ht="15.75" customHeight="1">
      <c r="R766" s="144"/>
      <c r="S766" s="144"/>
      <c r="T766" s="144"/>
      <c r="U766" s="144"/>
      <c r="V766" s="144"/>
      <c r="W766" s="144"/>
      <c r="X766" s="144"/>
      <c r="Y766" s="144"/>
      <c r="Z766" s="144"/>
      <c r="AA766" s="144"/>
      <c r="AB766" s="144"/>
      <c r="AC766" s="144"/>
      <c r="AD766" s="144"/>
      <c r="AE766" s="144"/>
    </row>
    <row r="767" ht="15.75" customHeight="1">
      <c r="R767" s="144"/>
      <c r="S767" s="144"/>
      <c r="T767" s="144"/>
      <c r="U767" s="144"/>
      <c r="V767" s="144"/>
      <c r="W767" s="144"/>
      <c r="X767" s="144"/>
      <c r="Y767" s="144"/>
      <c r="Z767" s="144"/>
      <c r="AA767" s="144"/>
      <c r="AB767" s="144"/>
      <c r="AC767" s="144"/>
      <c r="AD767" s="144"/>
      <c r="AE767" s="144"/>
    </row>
    <row r="768" ht="15.75" customHeight="1">
      <c r="R768" s="144"/>
      <c r="S768" s="144"/>
      <c r="T768" s="144"/>
      <c r="U768" s="144"/>
      <c r="V768" s="144"/>
      <c r="W768" s="144"/>
      <c r="X768" s="144"/>
      <c r="Y768" s="144"/>
      <c r="Z768" s="144"/>
      <c r="AA768" s="144"/>
      <c r="AB768" s="144"/>
      <c r="AC768" s="144"/>
      <c r="AD768" s="144"/>
      <c r="AE768" s="144"/>
    </row>
    <row r="769" ht="15.75" customHeight="1">
      <c r="R769" s="144"/>
      <c r="S769" s="144"/>
      <c r="T769" s="144"/>
      <c r="U769" s="144"/>
      <c r="V769" s="144"/>
      <c r="W769" s="144"/>
      <c r="X769" s="144"/>
      <c r="Y769" s="144"/>
      <c r="Z769" s="144"/>
      <c r="AA769" s="144"/>
      <c r="AB769" s="144"/>
      <c r="AC769" s="144"/>
      <c r="AD769" s="144"/>
      <c r="AE769" s="144"/>
    </row>
    <row r="770" ht="15.75" customHeight="1">
      <c r="R770" s="144"/>
      <c r="S770" s="144"/>
      <c r="T770" s="144"/>
      <c r="U770" s="144"/>
      <c r="V770" s="144"/>
      <c r="W770" s="144"/>
      <c r="X770" s="144"/>
      <c r="Y770" s="144"/>
      <c r="Z770" s="144"/>
      <c r="AA770" s="144"/>
      <c r="AB770" s="144"/>
      <c r="AC770" s="144"/>
      <c r="AD770" s="144"/>
      <c r="AE770" s="144"/>
    </row>
    <row r="771" ht="15.75" customHeight="1">
      <c r="R771" s="144"/>
      <c r="S771" s="144"/>
      <c r="T771" s="144"/>
      <c r="U771" s="144"/>
      <c r="V771" s="144"/>
      <c r="W771" s="144"/>
      <c r="X771" s="144"/>
      <c r="Y771" s="144"/>
      <c r="Z771" s="144"/>
      <c r="AA771" s="144"/>
      <c r="AB771" s="144"/>
      <c r="AC771" s="144"/>
      <c r="AD771" s="144"/>
      <c r="AE771" s="144"/>
    </row>
    <row r="772" ht="15.75" customHeight="1">
      <c r="R772" s="144"/>
      <c r="S772" s="144"/>
      <c r="T772" s="144"/>
      <c r="U772" s="144"/>
      <c r="V772" s="144"/>
      <c r="W772" s="144"/>
      <c r="X772" s="144"/>
      <c r="Y772" s="144"/>
      <c r="Z772" s="144"/>
      <c r="AA772" s="144"/>
      <c r="AB772" s="144"/>
      <c r="AC772" s="144"/>
      <c r="AD772" s="144"/>
      <c r="AE772" s="144"/>
    </row>
    <row r="773" ht="15.75" customHeight="1">
      <c r="R773" s="144"/>
      <c r="S773" s="144"/>
      <c r="T773" s="144"/>
      <c r="U773" s="144"/>
      <c r="V773" s="144"/>
      <c r="W773" s="144"/>
      <c r="X773" s="144"/>
      <c r="Y773" s="144"/>
      <c r="Z773" s="144"/>
      <c r="AA773" s="144"/>
      <c r="AB773" s="144"/>
      <c r="AC773" s="144"/>
      <c r="AD773" s="144"/>
      <c r="AE773" s="144"/>
    </row>
    <row r="774" ht="15.75" customHeight="1">
      <c r="R774" s="144"/>
      <c r="S774" s="144"/>
      <c r="T774" s="144"/>
      <c r="U774" s="144"/>
      <c r="V774" s="144"/>
      <c r="W774" s="144"/>
      <c r="X774" s="144"/>
      <c r="Y774" s="144"/>
      <c r="Z774" s="144"/>
      <c r="AA774" s="144"/>
      <c r="AB774" s="144"/>
      <c r="AC774" s="144"/>
      <c r="AD774" s="144"/>
      <c r="AE774" s="144"/>
    </row>
    <row r="775" ht="15.75" customHeight="1">
      <c r="R775" s="144"/>
      <c r="S775" s="144"/>
      <c r="T775" s="144"/>
      <c r="U775" s="144"/>
      <c r="V775" s="144"/>
      <c r="W775" s="144"/>
      <c r="X775" s="144"/>
      <c r="Y775" s="144"/>
      <c r="Z775" s="144"/>
      <c r="AA775" s="144"/>
      <c r="AB775" s="144"/>
      <c r="AC775" s="144"/>
      <c r="AD775" s="144"/>
      <c r="AE775" s="144"/>
    </row>
    <row r="776" ht="15.75" customHeight="1">
      <c r="R776" s="144"/>
      <c r="S776" s="144"/>
      <c r="T776" s="144"/>
      <c r="U776" s="144"/>
      <c r="V776" s="144"/>
      <c r="W776" s="144"/>
      <c r="X776" s="144"/>
      <c r="Y776" s="144"/>
      <c r="Z776" s="144"/>
      <c r="AA776" s="144"/>
      <c r="AB776" s="144"/>
      <c r="AC776" s="144"/>
      <c r="AD776" s="144"/>
      <c r="AE776" s="144"/>
    </row>
    <row r="777" ht="15.75" customHeight="1">
      <c r="R777" s="144"/>
      <c r="S777" s="144"/>
      <c r="T777" s="144"/>
      <c r="U777" s="144"/>
      <c r="V777" s="144"/>
      <c r="W777" s="144"/>
      <c r="X777" s="144"/>
      <c r="Y777" s="144"/>
      <c r="Z777" s="144"/>
      <c r="AA777" s="144"/>
      <c r="AB777" s="144"/>
      <c r="AC777" s="144"/>
      <c r="AD777" s="144"/>
      <c r="AE777" s="144"/>
    </row>
    <row r="778" ht="15.75" customHeight="1">
      <c r="R778" s="144"/>
      <c r="S778" s="144"/>
      <c r="T778" s="144"/>
      <c r="U778" s="144"/>
      <c r="V778" s="144"/>
      <c r="W778" s="144"/>
      <c r="X778" s="144"/>
      <c r="Y778" s="144"/>
      <c r="Z778" s="144"/>
      <c r="AA778" s="144"/>
      <c r="AB778" s="144"/>
      <c r="AC778" s="144"/>
      <c r="AD778" s="144"/>
      <c r="AE778" s="144"/>
    </row>
    <row r="779" ht="15.75" customHeight="1">
      <c r="R779" s="144"/>
      <c r="S779" s="144"/>
      <c r="T779" s="144"/>
      <c r="U779" s="144"/>
      <c r="V779" s="144"/>
      <c r="W779" s="144"/>
      <c r="X779" s="144"/>
      <c r="Y779" s="144"/>
      <c r="Z779" s="144"/>
      <c r="AA779" s="144"/>
      <c r="AB779" s="144"/>
      <c r="AC779" s="144"/>
      <c r="AD779" s="144"/>
      <c r="AE779" s="144"/>
    </row>
    <row r="780" ht="15.75" customHeight="1">
      <c r="R780" s="144"/>
      <c r="S780" s="144"/>
      <c r="T780" s="144"/>
      <c r="U780" s="144"/>
      <c r="V780" s="144"/>
      <c r="W780" s="144"/>
      <c r="X780" s="144"/>
      <c r="Y780" s="144"/>
      <c r="Z780" s="144"/>
      <c r="AA780" s="144"/>
      <c r="AB780" s="144"/>
      <c r="AC780" s="144"/>
      <c r="AD780" s="144"/>
      <c r="AE780" s="144"/>
    </row>
    <row r="781" ht="15.75" customHeight="1">
      <c r="R781" s="144"/>
      <c r="S781" s="144"/>
      <c r="T781" s="144"/>
      <c r="U781" s="144"/>
      <c r="V781" s="144"/>
      <c r="W781" s="144"/>
      <c r="X781" s="144"/>
      <c r="Y781" s="144"/>
      <c r="Z781" s="144"/>
      <c r="AA781" s="144"/>
      <c r="AB781" s="144"/>
      <c r="AC781" s="144"/>
      <c r="AD781" s="144"/>
      <c r="AE781" s="144"/>
    </row>
    <row r="782" ht="15.75" customHeight="1">
      <c r="R782" s="144"/>
      <c r="S782" s="144"/>
      <c r="T782" s="144"/>
      <c r="U782" s="144"/>
      <c r="V782" s="144"/>
      <c r="W782" s="144"/>
      <c r="X782" s="144"/>
      <c r="Y782" s="144"/>
      <c r="Z782" s="144"/>
      <c r="AA782" s="144"/>
      <c r="AB782" s="144"/>
      <c r="AC782" s="144"/>
      <c r="AD782" s="144"/>
      <c r="AE782" s="144"/>
    </row>
    <row r="783" ht="15.75" customHeight="1">
      <c r="R783" s="144"/>
      <c r="S783" s="144"/>
      <c r="T783" s="144"/>
      <c r="U783" s="144"/>
      <c r="V783" s="144"/>
      <c r="W783" s="144"/>
      <c r="X783" s="144"/>
      <c r="Y783" s="144"/>
      <c r="Z783" s="144"/>
      <c r="AA783" s="144"/>
      <c r="AB783" s="144"/>
      <c r="AC783" s="144"/>
      <c r="AD783" s="144"/>
      <c r="AE783" s="144"/>
    </row>
    <row r="784" ht="15.75" customHeight="1">
      <c r="R784" s="144"/>
      <c r="S784" s="144"/>
      <c r="T784" s="144"/>
      <c r="U784" s="144"/>
      <c r="V784" s="144"/>
      <c r="W784" s="144"/>
      <c r="X784" s="144"/>
      <c r="Y784" s="144"/>
      <c r="Z784" s="144"/>
      <c r="AA784" s="144"/>
      <c r="AB784" s="144"/>
      <c r="AC784" s="144"/>
      <c r="AD784" s="144"/>
      <c r="AE784" s="144"/>
    </row>
    <row r="785" ht="15.75" customHeight="1">
      <c r="R785" s="144"/>
      <c r="S785" s="144"/>
      <c r="T785" s="144"/>
      <c r="U785" s="144"/>
      <c r="V785" s="144"/>
      <c r="W785" s="144"/>
      <c r="X785" s="144"/>
      <c r="Y785" s="144"/>
      <c r="Z785" s="144"/>
      <c r="AA785" s="144"/>
      <c r="AB785" s="144"/>
      <c r="AC785" s="144"/>
      <c r="AD785" s="144"/>
      <c r="AE785" s="144"/>
    </row>
    <row r="786" ht="15.75" customHeight="1">
      <c r="R786" s="144"/>
      <c r="S786" s="144"/>
      <c r="T786" s="144"/>
      <c r="U786" s="144"/>
      <c r="V786" s="144"/>
      <c r="W786" s="144"/>
      <c r="X786" s="144"/>
      <c r="Y786" s="144"/>
      <c r="Z786" s="144"/>
      <c r="AA786" s="144"/>
      <c r="AB786" s="144"/>
      <c r="AC786" s="144"/>
      <c r="AD786" s="144"/>
      <c r="AE786" s="144"/>
    </row>
    <row r="787" ht="15.75" customHeight="1">
      <c r="R787" s="144"/>
      <c r="S787" s="144"/>
      <c r="T787" s="144"/>
      <c r="U787" s="144"/>
      <c r="V787" s="144"/>
      <c r="W787" s="144"/>
      <c r="X787" s="144"/>
      <c r="Y787" s="144"/>
      <c r="Z787" s="144"/>
      <c r="AA787" s="144"/>
      <c r="AB787" s="144"/>
      <c r="AC787" s="144"/>
      <c r="AD787" s="144"/>
      <c r="AE787" s="144"/>
    </row>
    <row r="788" ht="15.75" customHeight="1">
      <c r="R788" s="144"/>
      <c r="S788" s="144"/>
      <c r="T788" s="144"/>
      <c r="U788" s="144"/>
      <c r="V788" s="144"/>
      <c r="W788" s="144"/>
      <c r="X788" s="144"/>
      <c r="Y788" s="144"/>
      <c r="Z788" s="144"/>
      <c r="AA788" s="144"/>
      <c r="AB788" s="144"/>
      <c r="AC788" s="144"/>
      <c r="AD788" s="144"/>
      <c r="AE788" s="144"/>
    </row>
    <row r="789" ht="15.75" customHeight="1">
      <c r="R789" s="144"/>
      <c r="S789" s="144"/>
      <c r="T789" s="144"/>
      <c r="U789" s="144"/>
      <c r="V789" s="144"/>
      <c r="W789" s="144"/>
      <c r="X789" s="144"/>
      <c r="Y789" s="144"/>
      <c r="Z789" s="144"/>
      <c r="AA789" s="144"/>
      <c r="AB789" s="144"/>
      <c r="AC789" s="144"/>
      <c r="AD789" s="144"/>
      <c r="AE789" s="144"/>
    </row>
    <row r="790" ht="15.75" customHeight="1">
      <c r="R790" s="144"/>
      <c r="S790" s="144"/>
      <c r="T790" s="144"/>
      <c r="U790" s="144"/>
      <c r="V790" s="144"/>
      <c r="W790" s="144"/>
      <c r="X790" s="144"/>
      <c r="Y790" s="144"/>
      <c r="Z790" s="144"/>
      <c r="AA790" s="144"/>
      <c r="AB790" s="144"/>
      <c r="AC790" s="144"/>
      <c r="AD790" s="144"/>
      <c r="AE790" s="144"/>
    </row>
    <row r="791" ht="15.75" customHeight="1">
      <c r="R791" s="144"/>
      <c r="S791" s="144"/>
      <c r="T791" s="144"/>
      <c r="U791" s="144"/>
      <c r="V791" s="144"/>
      <c r="W791" s="144"/>
      <c r="X791" s="144"/>
      <c r="Y791" s="144"/>
      <c r="Z791" s="144"/>
      <c r="AA791" s="144"/>
      <c r="AB791" s="144"/>
      <c r="AC791" s="144"/>
      <c r="AD791" s="144"/>
      <c r="AE791" s="144"/>
    </row>
    <row r="792" ht="15.75" customHeight="1">
      <c r="R792" s="144"/>
      <c r="S792" s="144"/>
      <c r="T792" s="144"/>
      <c r="U792" s="144"/>
      <c r="V792" s="144"/>
      <c r="W792" s="144"/>
      <c r="X792" s="144"/>
      <c r="Y792" s="144"/>
      <c r="Z792" s="144"/>
      <c r="AA792" s="144"/>
      <c r="AB792" s="144"/>
      <c r="AC792" s="144"/>
      <c r="AD792" s="144"/>
      <c r="AE792" s="144"/>
    </row>
    <row r="793" ht="15.75" customHeight="1">
      <c r="R793" s="144"/>
      <c r="S793" s="144"/>
      <c r="T793" s="144"/>
      <c r="U793" s="144"/>
      <c r="V793" s="144"/>
      <c r="W793" s="144"/>
      <c r="X793" s="144"/>
      <c r="Y793" s="144"/>
      <c r="Z793" s="144"/>
      <c r="AA793" s="144"/>
      <c r="AB793" s="144"/>
      <c r="AC793" s="144"/>
      <c r="AD793" s="144"/>
      <c r="AE793" s="144"/>
    </row>
    <row r="794" ht="15.75" customHeight="1">
      <c r="R794" s="144"/>
      <c r="S794" s="144"/>
      <c r="T794" s="144"/>
      <c r="U794" s="144"/>
      <c r="V794" s="144"/>
      <c r="W794" s="144"/>
      <c r="X794" s="144"/>
      <c r="Y794" s="144"/>
      <c r="Z794" s="144"/>
      <c r="AA794" s="144"/>
      <c r="AB794" s="144"/>
      <c r="AC794" s="144"/>
      <c r="AD794" s="144"/>
      <c r="AE794" s="144"/>
    </row>
    <row r="795" ht="15.75" customHeight="1">
      <c r="R795" s="144"/>
      <c r="S795" s="144"/>
      <c r="T795" s="144"/>
      <c r="U795" s="144"/>
      <c r="V795" s="144"/>
      <c r="W795" s="144"/>
      <c r="X795" s="144"/>
      <c r="Y795" s="144"/>
      <c r="Z795" s="144"/>
      <c r="AA795" s="144"/>
      <c r="AB795" s="144"/>
      <c r="AC795" s="144"/>
      <c r="AD795" s="144"/>
      <c r="AE795" s="144"/>
    </row>
    <row r="796" ht="15.75" customHeight="1">
      <c r="R796" s="144"/>
      <c r="S796" s="144"/>
      <c r="T796" s="144"/>
      <c r="U796" s="144"/>
      <c r="V796" s="144"/>
      <c r="W796" s="144"/>
      <c r="X796" s="144"/>
      <c r="Y796" s="144"/>
      <c r="Z796" s="144"/>
      <c r="AA796" s="144"/>
      <c r="AB796" s="144"/>
      <c r="AC796" s="144"/>
      <c r="AD796" s="144"/>
      <c r="AE796" s="144"/>
    </row>
    <row r="797" ht="15.75" customHeight="1">
      <c r="R797" s="144"/>
      <c r="S797" s="144"/>
      <c r="T797" s="144"/>
      <c r="U797" s="144"/>
      <c r="V797" s="144"/>
      <c r="W797" s="144"/>
      <c r="X797" s="144"/>
      <c r="Y797" s="144"/>
      <c r="Z797" s="144"/>
      <c r="AA797" s="144"/>
      <c r="AB797" s="144"/>
      <c r="AC797" s="144"/>
      <c r="AD797" s="144"/>
      <c r="AE797" s="144"/>
    </row>
    <row r="798" ht="15.75" customHeight="1">
      <c r="R798" s="144"/>
      <c r="S798" s="144"/>
      <c r="T798" s="144"/>
      <c r="U798" s="144"/>
      <c r="V798" s="144"/>
      <c r="W798" s="144"/>
      <c r="X798" s="144"/>
      <c r="Y798" s="144"/>
      <c r="Z798" s="144"/>
      <c r="AA798" s="144"/>
      <c r="AB798" s="144"/>
      <c r="AC798" s="144"/>
      <c r="AD798" s="144"/>
      <c r="AE798" s="144"/>
    </row>
    <row r="799" ht="15.75" customHeight="1">
      <c r="R799" s="144"/>
      <c r="S799" s="144"/>
      <c r="T799" s="144"/>
      <c r="U799" s="144"/>
      <c r="V799" s="144"/>
      <c r="W799" s="144"/>
      <c r="X799" s="144"/>
      <c r="Y799" s="144"/>
      <c r="Z799" s="144"/>
      <c r="AA799" s="144"/>
      <c r="AB799" s="144"/>
      <c r="AC799" s="144"/>
      <c r="AD799" s="144"/>
      <c r="AE799" s="144"/>
    </row>
    <row r="800" ht="15.75" customHeight="1">
      <c r="R800" s="144"/>
      <c r="S800" s="144"/>
      <c r="T800" s="144"/>
      <c r="U800" s="144"/>
      <c r="V800" s="144"/>
      <c r="W800" s="144"/>
      <c r="X800" s="144"/>
      <c r="Y800" s="144"/>
      <c r="Z800" s="144"/>
      <c r="AA800" s="144"/>
      <c r="AB800" s="144"/>
      <c r="AC800" s="144"/>
      <c r="AD800" s="144"/>
      <c r="AE800" s="144"/>
    </row>
    <row r="801" ht="15.75" customHeight="1">
      <c r="R801" s="144"/>
      <c r="S801" s="144"/>
      <c r="T801" s="144"/>
      <c r="U801" s="144"/>
      <c r="V801" s="144"/>
      <c r="W801" s="144"/>
      <c r="X801" s="144"/>
      <c r="Y801" s="144"/>
      <c r="Z801" s="144"/>
      <c r="AA801" s="144"/>
      <c r="AB801" s="144"/>
      <c r="AC801" s="144"/>
      <c r="AD801" s="144"/>
      <c r="AE801" s="144"/>
    </row>
    <row r="802" ht="15.75" customHeight="1">
      <c r="R802" s="144"/>
      <c r="S802" s="144"/>
      <c r="T802" s="144"/>
      <c r="U802" s="144"/>
      <c r="V802" s="144"/>
      <c r="W802" s="144"/>
      <c r="X802" s="144"/>
      <c r="Y802" s="144"/>
      <c r="Z802" s="144"/>
      <c r="AA802" s="144"/>
      <c r="AB802" s="144"/>
      <c r="AC802" s="144"/>
      <c r="AD802" s="144"/>
      <c r="AE802" s="144"/>
    </row>
    <row r="803" ht="15.75" customHeight="1">
      <c r="R803" s="144"/>
      <c r="S803" s="144"/>
      <c r="T803" s="144"/>
      <c r="U803" s="144"/>
      <c r="V803" s="144"/>
      <c r="W803" s="144"/>
      <c r="X803" s="144"/>
      <c r="Y803" s="144"/>
      <c r="Z803" s="144"/>
      <c r="AA803" s="144"/>
      <c r="AB803" s="144"/>
      <c r="AC803" s="144"/>
      <c r="AD803" s="144"/>
      <c r="AE803" s="144"/>
    </row>
    <row r="804" ht="15.75" customHeight="1">
      <c r="R804" s="144"/>
      <c r="S804" s="144"/>
      <c r="T804" s="144"/>
      <c r="U804" s="144"/>
      <c r="V804" s="144"/>
      <c r="W804" s="144"/>
      <c r="X804" s="144"/>
      <c r="Y804" s="144"/>
      <c r="Z804" s="144"/>
      <c r="AA804" s="144"/>
      <c r="AB804" s="144"/>
      <c r="AC804" s="144"/>
      <c r="AD804" s="144"/>
      <c r="AE804" s="144"/>
    </row>
    <row r="805" ht="15.75" customHeight="1">
      <c r="R805" s="144"/>
      <c r="S805" s="144"/>
      <c r="T805" s="144"/>
      <c r="U805" s="144"/>
      <c r="V805" s="144"/>
      <c r="W805" s="144"/>
      <c r="X805" s="144"/>
      <c r="Y805" s="144"/>
      <c r="Z805" s="144"/>
      <c r="AA805" s="144"/>
      <c r="AB805" s="144"/>
      <c r="AC805" s="144"/>
      <c r="AD805" s="144"/>
      <c r="AE805" s="144"/>
    </row>
    <row r="806" ht="15.75" customHeight="1">
      <c r="R806" s="144"/>
      <c r="S806" s="144"/>
      <c r="T806" s="144"/>
      <c r="U806" s="144"/>
      <c r="V806" s="144"/>
      <c r="W806" s="144"/>
      <c r="X806" s="144"/>
      <c r="Y806" s="144"/>
      <c r="Z806" s="144"/>
      <c r="AA806" s="144"/>
      <c r="AB806" s="144"/>
      <c r="AC806" s="144"/>
      <c r="AD806" s="144"/>
      <c r="AE806" s="144"/>
    </row>
    <row r="807" ht="15.75" customHeight="1">
      <c r="R807" s="144"/>
      <c r="S807" s="144"/>
      <c r="T807" s="144"/>
      <c r="U807" s="144"/>
      <c r="V807" s="144"/>
      <c r="W807" s="144"/>
      <c r="X807" s="144"/>
      <c r="Y807" s="144"/>
      <c r="Z807" s="144"/>
      <c r="AA807" s="144"/>
      <c r="AB807" s="144"/>
      <c r="AC807" s="144"/>
      <c r="AD807" s="144"/>
      <c r="AE807" s="144"/>
    </row>
    <row r="808" ht="15.75" customHeight="1">
      <c r="R808" s="144"/>
      <c r="S808" s="144"/>
      <c r="T808" s="144"/>
      <c r="U808" s="144"/>
      <c r="V808" s="144"/>
      <c r="W808" s="144"/>
      <c r="X808" s="144"/>
      <c r="Y808" s="144"/>
      <c r="Z808" s="144"/>
      <c r="AA808" s="144"/>
      <c r="AB808" s="144"/>
      <c r="AC808" s="144"/>
      <c r="AD808" s="144"/>
      <c r="AE808" s="144"/>
    </row>
    <row r="809" ht="15.75" customHeight="1">
      <c r="R809" s="144"/>
      <c r="S809" s="144"/>
      <c r="T809" s="144"/>
      <c r="U809" s="144"/>
      <c r="V809" s="144"/>
      <c r="W809" s="144"/>
      <c r="X809" s="144"/>
      <c r="Y809" s="144"/>
      <c r="Z809" s="144"/>
      <c r="AA809" s="144"/>
      <c r="AB809" s="144"/>
      <c r="AC809" s="144"/>
      <c r="AD809" s="144"/>
      <c r="AE809" s="144"/>
    </row>
    <row r="810" ht="15.75" customHeight="1">
      <c r="R810" s="144"/>
      <c r="S810" s="144"/>
      <c r="T810" s="144"/>
      <c r="U810" s="144"/>
      <c r="V810" s="144"/>
      <c r="W810" s="144"/>
      <c r="X810" s="144"/>
      <c r="Y810" s="144"/>
      <c r="Z810" s="144"/>
      <c r="AA810" s="144"/>
      <c r="AB810" s="144"/>
      <c r="AC810" s="144"/>
      <c r="AD810" s="144"/>
      <c r="AE810" s="144"/>
    </row>
    <row r="811" ht="15.75" customHeight="1">
      <c r="R811" s="144"/>
      <c r="S811" s="144"/>
      <c r="T811" s="144"/>
      <c r="U811" s="144"/>
      <c r="V811" s="144"/>
      <c r="W811" s="144"/>
      <c r="X811" s="144"/>
      <c r="Y811" s="144"/>
      <c r="Z811" s="144"/>
      <c r="AA811" s="144"/>
      <c r="AB811" s="144"/>
      <c r="AC811" s="144"/>
      <c r="AD811" s="144"/>
      <c r="AE811" s="144"/>
    </row>
    <row r="812" ht="15.75" customHeight="1">
      <c r="R812" s="144"/>
      <c r="S812" s="144"/>
      <c r="T812" s="144"/>
      <c r="U812" s="144"/>
      <c r="V812" s="144"/>
      <c r="W812" s="144"/>
      <c r="X812" s="144"/>
      <c r="Y812" s="144"/>
      <c r="Z812" s="144"/>
      <c r="AA812" s="144"/>
      <c r="AB812" s="144"/>
      <c r="AC812" s="144"/>
      <c r="AD812" s="144"/>
      <c r="AE812" s="144"/>
    </row>
    <row r="813" ht="15.75" customHeight="1">
      <c r="R813" s="144"/>
      <c r="S813" s="144"/>
      <c r="T813" s="144"/>
      <c r="U813" s="144"/>
      <c r="V813" s="144"/>
      <c r="W813" s="144"/>
      <c r="X813" s="144"/>
      <c r="Y813" s="144"/>
      <c r="Z813" s="144"/>
      <c r="AA813" s="144"/>
      <c r="AB813" s="144"/>
      <c r="AC813" s="144"/>
      <c r="AD813" s="144"/>
      <c r="AE813" s="144"/>
    </row>
    <row r="814" ht="15.75" customHeight="1">
      <c r="R814" s="144"/>
      <c r="S814" s="144"/>
      <c r="T814" s="144"/>
      <c r="U814" s="144"/>
      <c r="V814" s="144"/>
      <c r="W814" s="144"/>
      <c r="X814" s="144"/>
      <c r="Y814" s="144"/>
      <c r="Z814" s="144"/>
      <c r="AA814" s="144"/>
      <c r="AB814" s="144"/>
      <c r="AC814" s="144"/>
      <c r="AD814" s="144"/>
      <c r="AE814" s="144"/>
    </row>
    <row r="815" ht="15.75" customHeight="1">
      <c r="R815" s="144"/>
      <c r="S815" s="144"/>
      <c r="T815" s="144"/>
      <c r="U815" s="144"/>
      <c r="V815" s="144"/>
      <c r="W815" s="144"/>
      <c r="X815" s="144"/>
      <c r="Y815" s="144"/>
      <c r="Z815" s="144"/>
      <c r="AA815" s="144"/>
      <c r="AB815" s="144"/>
      <c r="AC815" s="144"/>
      <c r="AD815" s="144"/>
      <c r="AE815" s="144"/>
    </row>
    <row r="816" ht="15.75" customHeight="1">
      <c r="R816" s="144"/>
      <c r="S816" s="144"/>
      <c r="T816" s="144"/>
      <c r="U816" s="144"/>
      <c r="V816" s="144"/>
      <c r="W816" s="144"/>
      <c r="X816" s="144"/>
      <c r="Y816" s="144"/>
      <c r="Z816" s="144"/>
      <c r="AA816" s="144"/>
      <c r="AB816" s="144"/>
      <c r="AC816" s="144"/>
      <c r="AD816" s="144"/>
      <c r="AE816" s="144"/>
    </row>
    <row r="817" ht="15.75" customHeight="1">
      <c r="R817" s="144"/>
      <c r="S817" s="144"/>
      <c r="T817" s="144"/>
      <c r="U817" s="144"/>
      <c r="V817" s="144"/>
      <c r="W817" s="144"/>
      <c r="X817" s="144"/>
      <c r="Y817" s="144"/>
      <c r="Z817" s="144"/>
      <c r="AA817" s="144"/>
      <c r="AB817" s="144"/>
      <c r="AC817" s="144"/>
      <c r="AD817" s="144"/>
      <c r="AE817" s="144"/>
    </row>
    <row r="818" ht="15.75" customHeight="1">
      <c r="R818" s="144"/>
      <c r="S818" s="144"/>
      <c r="T818" s="144"/>
      <c r="U818" s="144"/>
      <c r="V818" s="144"/>
      <c r="W818" s="144"/>
      <c r="X818" s="144"/>
      <c r="Y818" s="144"/>
      <c r="Z818" s="144"/>
      <c r="AA818" s="144"/>
      <c r="AB818" s="144"/>
      <c r="AC818" s="144"/>
      <c r="AD818" s="144"/>
      <c r="AE818" s="144"/>
    </row>
    <row r="819" ht="15.75" customHeight="1">
      <c r="R819" s="144"/>
      <c r="S819" s="144"/>
      <c r="T819" s="144"/>
      <c r="U819" s="144"/>
      <c r="V819" s="144"/>
      <c r="W819" s="144"/>
      <c r="X819" s="144"/>
      <c r="Y819" s="144"/>
      <c r="Z819" s="144"/>
      <c r="AA819" s="144"/>
      <c r="AB819" s="144"/>
      <c r="AC819" s="144"/>
      <c r="AD819" s="144"/>
      <c r="AE819" s="144"/>
    </row>
    <row r="820" ht="15.75" customHeight="1">
      <c r="R820" s="144"/>
      <c r="S820" s="144"/>
      <c r="T820" s="144"/>
      <c r="U820" s="144"/>
      <c r="V820" s="144"/>
      <c r="W820" s="144"/>
      <c r="X820" s="144"/>
      <c r="Y820" s="144"/>
      <c r="Z820" s="144"/>
      <c r="AA820" s="144"/>
      <c r="AB820" s="144"/>
      <c r="AC820" s="144"/>
      <c r="AD820" s="144"/>
      <c r="AE820" s="144"/>
    </row>
    <row r="821" ht="15.75" customHeight="1">
      <c r="R821" s="144"/>
      <c r="S821" s="144"/>
      <c r="T821" s="144"/>
      <c r="U821" s="144"/>
      <c r="V821" s="144"/>
      <c r="W821" s="144"/>
      <c r="X821" s="144"/>
      <c r="Y821" s="144"/>
      <c r="Z821" s="144"/>
      <c r="AA821" s="144"/>
      <c r="AB821" s="144"/>
      <c r="AC821" s="144"/>
      <c r="AD821" s="144"/>
      <c r="AE821" s="144"/>
    </row>
    <row r="822" ht="15.75" customHeight="1">
      <c r="R822" s="144"/>
      <c r="S822" s="144"/>
      <c r="T822" s="144"/>
      <c r="U822" s="144"/>
      <c r="V822" s="144"/>
      <c r="W822" s="144"/>
      <c r="X822" s="144"/>
      <c r="Y822" s="144"/>
      <c r="Z822" s="144"/>
      <c r="AA822" s="144"/>
      <c r="AB822" s="144"/>
      <c r="AC822" s="144"/>
      <c r="AD822" s="144"/>
      <c r="AE822" s="144"/>
    </row>
    <row r="823" ht="15.75" customHeight="1">
      <c r="R823" s="144"/>
      <c r="S823" s="144"/>
      <c r="T823" s="144"/>
      <c r="U823" s="144"/>
      <c r="V823" s="144"/>
      <c r="W823" s="144"/>
      <c r="X823" s="144"/>
      <c r="Y823" s="144"/>
      <c r="Z823" s="144"/>
      <c r="AA823" s="144"/>
      <c r="AB823" s="144"/>
      <c r="AC823" s="144"/>
      <c r="AD823" s="144"/>
      <c r="AE823" s="144"/>
    </row>
    <row r="824" ht="15.75" customHeight="1">
      <c r="R824" s="144"/>
      <c r="S824" s="144"/>
      <c r="T824" s="144"/>
      <c r="U824" s="144"/>
      <c r="V824" s="144"/>
      <c r="W824" s="144"/>
      <c r="X824" s="144"/>
      <c r="Y824" s="144"/>
      <c r="Z824" s="144"/>
      <c r="AA824" s="144"/>
      <c r="AB824" s="144"/>
      <c r="AC824" s="144"/>
      <c r="AD824" s="144"/>
      <c r="AE824" s="144"/>
    </row>
    <row r="825" ht="15.75" customHeight="1">
      <c r="R825" s="144"/>
      <c r="S825" s="144"/>
      <c r="T825" s="144"/>
      <c r="U825" s="144"/>
      <c r="V825" s="144"/>
      <c r="W825" s="144"/>
      <c r="X825" s="144"/>
      <c r="Y825" s="144"/>
      <c r="Z825" s="144"/>
      <c r="AA825" s="144"/>
      <c r="AB825" s="144"/>
      <c r="AC825" s="144"/>
      <c r="AD825" s="144"/>
      <c r="AE825" s="144"/>
    </row>
    <row r="826" ht="15.75" customHeight="1">
      <c r="R826" s="144"/>
      <c r="S826" s="144"/>
      <c r="T826" s="144"/>
      <c r="U826" s="144"/>
      <c r="V826" s="144"/>
      <c r="W826" s="144"/>
      <c r="X826" s="144"/>
      <c r="Y826" s="144"/>
      <c r="Z826" s="144"/>
      <c r="AA826" s="144"/>
      <c r="AB826" s="144"/>
      <c r="AC826" s="144"/>
      <c r="AD826" s="144"/>
      <c r="AE826" s="144"/>
    </row>
    <row r="827" ht="15.75" customHeight="1">
      <c r="R827" s="144"/>
      <c r="S827" s="144"/>
      <c r="T827" s="144"/>
      <c r="U827" s="144"/>
      <c r="V827" s="144"/>
      <c r="W827" s="144"/>
      <c r="X827" s="144"/>
      <c r="Y827" s="144"/>
      <c r="Z827" s="144"/>
      <c r="AA827" s="144"/>
      <c r="AB827" s="144"/>
      <c r="AC827" s="144"/>
      <c r="AD827" s="144"/>
      <c r="AE827" s="144"/>
    </row>
    <row r="828" ht="15.75" customHeight="1">
      <c r="R828" s="144"/>
      <c r="S828" s="144"/>
      <c r="T828" s="144"/>
      <c r="U828" s="144"/>
      <c r="V828" s="144"/>
      <c r="W828" s="144"/>
      <c r="X828" s="144"/>
      <c r="Y828" s="144"/>
      <c r="Z828" s="144"/>
      <c r="AA828" s="144"/>
      <c r="AB828" s="144"/>
      <c r="AC828" s="144"/>
      <c r="AD828" s="144"/>
      <c r="AE828" s="144"/>
    </row>
    <row r="829" ht="15.75" customHeight="1">
      <c r="R829" s="144"/>
      <c r="S829" s="144"/>
      <c r="T829" s="144"/>
      <c r="U829" s="144"/>
      <c r="V829" s="144"/>
      <c r="W829" s="144"/>
      <c r="X829" s="144"/>
      <c r="Y829" s="144"/>
      <c r="Z829" s="144"/>
      <c r="AA829" s="144"/>
      <c r="AB829" s="144"/>
      <c r="AC829" s="144"/>
      <c r="AD829" s="144"/>
      <c r="AE829" s="144"/>
    </row>
    <row r="830" ht="15.75" customHeight="1">
      <c r="R830" s="144"/>
      <c r="S830" s="144"/>
      <c r="T830" s="144"/>
      <c r="U830" s="144"/>
      <c r="V830" s="144"/>
      <c r="W830" s="144"/>
      <c r="X830" s="144"/>
      <c r="Y830" s="144"/>
      <c r="Z830" s="144"/>
      <c r="AA830" s="144"/>
      <c r="AB830" s="144"/>
      <c r="AC830" s="144"/>
      <c r="AD830" s="144"/>
      <c r="AE830" s="144"/>
    </row>
    <row r="831" ht="15.75" customHeight="1">
      <c r="R831" s="144"/>
      <c r="S831" s="144"/>
      <c r="T831" s="144"/>
      <c r="U831" s="144"/>
      <c r="V831" s="144"/>
      <c r="W831" s="144"/>
      <c r="X831" s="144"/>
      <c r="Y831" s="144"/>
      <c r="Z831" s="144"/>
      <c r="AA831" s="144"/>
      <c r="AB831" s="144"/>
      <c r="AC831" s="144"/>
      <c r="AD831" s="144"/>
      <c r="AE831" s="144"/>
    </row>
    <row r="832" ht="15.75" customHeight="1">
      <c r="R832" s="144"/>
      <c r="S832" s="144"/>
      <c r="T832" s="144"/>
      <c r="U832" s="144"/>
      <c r="V832" s="144"/>
      <c r="W832" s="144"/>
      <c r="X832" s="144"/>
      <c r="Y832" s="144"/>
      <c r="Z832" s="144"/>
      <c r="AA832" s="144"/>
      <c r="AB832" s="144"/>
      <c r="AC832" s="144"/>
      <c r="AD832" s="144"/>
      <c r="AE832" s="144"/>
    </row>
    <row r="833" ht="15.75" customHeight="1">
      <c r="R833" s="144"/>
      <c r="S833" s="144"/>
      <c r="T833" s="144"/>
      <c r="U833" s="144"/>
      <c r="V833" s="144"/>
      <c r="W833" s="144"/>
      <c r="X833" s="144"/>
      <c r="Y833" s="144"/>
      <c r="Z833" s="144"/>
      <c r="AA833" s="144"/>
      <c r="AB833" s="144"/>
      <c r="AC833" s="144"/>
      <c r="AD833" s="144"/>
      <c r="AE833" s="144"/>
    </row>
    <row r="834" ht="15.75" customHeight="1">
      <c r="R834" s="144"/>
      <c r="S834" s="144"/>
      <c r="T834" s="144"/>
      <c r="U834" s="144"/>
      <c r="V834" s="144"/>
      <c r="W834" s="144"/>
      <c r="X834" s="144"/>
      <c r="Y834" s="144"/>
      <c r="Z834" s="144"/>
      <c r="AA834" s="144"/>
      <c r="AB834" s="144"/>
      <c r="AC834" s="144"/>
      <c r="AD834" s="144"/>
      <c r="AE834" s="144"/>
    </row>
    <row r="835" ht="15.75" customHeight="1">
      <c r="R835" s="144"/>
      <c r="S835" s="144"/>
      <c r="T835" s="144"/>
      <c r="U835" s="144"/>
      <c r="V835" s="144"/>
      <c r="W835" s="144"/>
      <c r="X835" s="144"/>
      <c r="Y835" s="144"/>
      <c r="Z835" s="144"/>
      <c r="AA835" s="144"/>
      <c r="AB835" s="144"/>
      <c r="AC835" s="144"/>
      <c r="AD835" s="144"/>
      <c r="AE835" s="144"/>
    </row>
    <row r="836" ht="15.75" customHeight="1">
      <c r="R836" s="144"/>
      <c r="S836" s="144"/>
      <c r="T836" s="144"/>
      <c r="U836" s="144"/>
      <c r="V836" s="144"/>
      <c r="W836" s="144"/>
      <c r="X836" s="144"/>
      <c r="Y836" s="144"/>
      <c r="Z836" s="144"/>
      <c r="AA836" s="144"/>
      <c r="AB836" s="144"/>
      <c r="AC836" s="144"/>
      <c r="AD836" s="144"/>
      <c r="AE836" s="144"/>
    </row>
    <row r="837" ht="15.75" customHeight="1">
      <c r="R837" s="144"/>
      <c r="S837" s="144"/>
      <c r="T837" s="144"/>
      <c r="U837" s="144"/>
      <c r="V837" s="144"/>
      <c r="W837" s="144"/>
      <c r="X837" s="144"/>
      <c r="Y837" s="144"/>
      <c r="Z837" s="144"/>
      <c r="AA837" s="144"/>
      <c r="AB837" s="144"/>
      <c r="AC837" s="144"/>
      <c r="AD837" s="144"/>
      <c r="AE837" s="144"/>
    </row>
    <row r="838" ht="15.75" customHeight="1">
      <c r="R838" s="144"/>
      <c r="S838" s="144"/>
      <c r="T838" s="144"/>
      <c r="U838" s="144"/>
      <c r="V838" s="144"/>
      <c r="W838" s="144"/>
      <c r="X838" s="144"/>
      <c r="Y838" s="144"/>
      <c r="Z838" s="144"/>
      <c r="AA838" s="144"/>
      <c r="AB838" s="144"/>
      <c r="AC838" s="144"/>
      <c r="AD838" s="144"/>
      <c r="AE838" s="144"/>
    </row>
    <row r="839" ht="15.75" customHeight="1">
      <c r="R839" s="144"/>
      <c r="S839" s="144"/>
      <c r="T839" s="144"/>
      <c r="U839" s="144"/>
      <c r="V839" s="144"/>
      <c r="W839" s="144"/>
      <c r="X839" s="144"/>
      <c r="Y839" s="144"/>
      <c r="Z839" s="144"/>
      <c r="AA839" s="144"/>
      <c r="AB839" s="144"/>
      <c r="AC839" s="144"/>
      <c r="AD839" s="144"/>
      <c r="AE839" s="144"/>
    </row>
    <row r="840" ht="15.75" customHeight="1">
      <c r="R840" s="144"/>
      <c r="S840" s="144"/>
      <c r="T840" s="144"/>
      <c r="U840" s="144"/>
      <c r="V840" s="144"/>
      <c r="W840" s="144"/>
      <c r="X840" s="144"/>
      <c r="Y840" s="144"/>
      <c r="Z840" s="144"/>
      <c r="AA840" s="144"/>
      <c r="AB840" s="144"/>
      <c r="AC840" s="144"/>
      <c r="AD840" s="144"/>
      <c r="AE840" s="144"/>
    </row>
    <row r="841" ht="15.75" customHeight="1">
      <c r="R841" s="144"/>
      <c r="S841" s="144"/>
      <c r="T841" s="144"/>
      <c r="U841" s="144"/>
      <c r="V841" s="144"/>
      <c r="W841" s="144"/>
      <c r="X841" s="144"/>
      <c r="Y841" s="144"/>
      <c r="Z841" s="144"/>
      <c r="AA841" s="144"/>
      <c r="AB841" s="144"/>
      <c r="AC841" s="144"/>
      <c r="AD841" s="144"/>
      <c r="AE841" s="144"/>
    </row>
    <row r="842" ht="15.75" customHeight="1">
      <c r="R842" s="144"/>
      <c r="S842" s="144"/>
      <c r="T842" s="144"/>
      <c r="U842" s="144"/>
      <c r="V842" s="144"/>
      <c r="W842" s="144"/>
      <c r="X842" s="144"/>
      <c r="Y842" s="144"/>
      <c r="Z842" s="144"/>
      <c r="AA842" s="144"/>
      <c r="AB842" s="144"/>
      <c r="AC842" s="144"/>
      <c r="AD842" s="144"/>
      <c r="AE842" s="144"/>
    </row>
    <row r="843" ht="15.75" customHeight="1">
      <c r="R843" s="144"/>
      <c r="S843" s="144"/>
      <c r="T843" s="144"/>
      <c r="U843" s="144"/>
      <c r="V843" s="144"/>
      <c r="W843" s="144"/>
      <c r="X843" s="144"/>
      <c r="Y843" s="144"/>
      <c r="Z843" s="144"/>
      <c r="AA843" s="144"/>
      <c r="AB843" s="144"/>
      <c r="AC843" s="144"/>
      <c r="AD843" s="144"/>
      <c r="AE843" s="144"/>
    </row>
    <row r="844" ht="15.75" customHeight="1">
      <c r="R844" s="144"/>
      <c r="S844" s="144"/>
      <c r="T844" s="144"/>
      <c r="U844" s="144"/>
      <c r="V844" s="144"/>
      <c r="W844" s="144"/>
      <c r="X844" s="144"/>
      <c r="Y844" s="144"/>
      <c r="Z844" s="144"/>
      <c r="AA844" s="144"/>
      <c r="AB844" s="144"/>
      <c r="AC844" s="144"/>
      <c r="AD844" s="144"/>
      <c r="AE844" s="144"/>
    </row>
    <row r="845" ht="15.75" customHeight="1">
      <c r="R845" s="144"/>
      <c r="S845" s="144"/>
      <c r="T845" s="144"/>
      <c r="U845" s="144"/>
      <c r="V845" s="144"/>
      <c r="W845" s="144"/>
      <c r="X845" s="144"/>
      <c r="Y845" s="144"/>
      <c r="Z845" s="144"/>
      <c r="AA845" s="144"/>
      <c r="AB845" s="144"/>
      <c r="AC845" s="144"/>
      <c r="AD845" s="144"/>
      <c r="AE845" s="144"/>
    </row>
    <row r="846" ht="15.75" customHeight="1">
      <c r="R846" s="144"/>
      <c r="S846" s="144"/>
      <c r="T846" s="144"/>
      <c r="U846" s="144"/>
      <c r="V846" s="144"/>
      <c r="W846" s="144"/>
      <c r="X846" s="144"/>
      <c r="Y846" s="144"/>
      <c r="Z846" s="144"/>
      <c r="AA846" s="144"/>
      <c r="AB846" s="144"/>
      <c r="AC846" s="144"/>
      <c r="AD846" s="144"/>
      <c r="AE846" s="144"/>
    </row>
    <row r="847" ht="15.75" customHeight="1">
      <c r="R847" s="144"/>
      <c r="S847" s="144"/>
      <c r="T847" s="144"/>
      <c r="U847" s="144"/>
      <c r="V847" s="144"/>
      <c r="W847" s="144"/>
      <c r="X847" s="144"/>
      <c r="Y847" s="144"/>
      <c r="Z847" s="144"/>
      <c r="AA847" s="144"/>
      <c r="AB847" s="144"/>
      <c r="AC847" s="144"/>
      <c r="AD847" s="144"/>
      <c r="AE847" s="144"/>
    </row>
    <row r="848" ht="15.75" customHeight="1">
      <c r="R848" s="144"/>
      <c r="S848" s="144"/>
      <c r="T848" s="144"/>
      <c r="U848" s="144"/>
      <c r="V848" s="144"/>
      <c r="W848" s="144"/>
      <c r="X848" s="144"/>
      <c r="Y848" s="144"/>
      <c r="Z848" s="144"/>
      <c r="AA848" s="144"/>
      <c r="AB848" s="144"/>
      <c r="AC848" s="144"/>
      <c r="AD848" s="144"/>
      <c r="AE848" s="144"/>
    </row>
    <row r="849" ht="15.75" customHeight="1">
      <c r="R849" s="144"/>
      <c r="S849" s="144"/>
      <c r="T849" s="144"/>
      <c r="U849" s="144"/>
      <c r="V849" s="144"/>
      <c r="W849" s="144"/>
      <c r="X849" s="144"/>
      <c r="Y849" s="144"/>
      <c r="Z849" s="144"/>
      <c r="AA849" s="144"/>
      <c r="AB849" s="144"/>
      <c r="AC849" s="144"/>
      <c r="AD849" s="144"/>
      <c r="AE849" s="144"/>
    </row>
    <row r="850" ht="15.75" customHeight="1">
      <c r="R850" s="144"/>
      <c r="S850" s="144"/>
      <c r="T850" s="144"/>
      <c r="U850" s="144"/>
      <c r="V850" s="144"/>
      <c r="W850" s="144"/>
      <c r="X850" s="144"/>
      <c r="Y850" s="144"/>
      <c r="Z850" s="144"/>
      <c r="AA850" s="144"/>
      <c r="AB850" s="144"/>
      <c r="AC850" s="144"/>
      <c r="AD850" s="144"/>
      <c r="AE850" s="144"/>
    </row>
    <row r="851" ht="15.75" customHeight="1">
      <c r="R851" s="144"/>
      <c r="S851" s="144"/>
      <c r="T851" s="144"/>
      <c r="U851" s="144"/>
      <c r="V851" s="144"/>
      <c r="W851" s="144"/>
      <c r="X851" s="144"/>
      <c r="Y851" s="144"/>
      <c r="Z851" s="144"/>
      <c r="AA851" s="144"/>
      <c r="AB851" s="144"/>
      <c r="AC851" s="144"/>
      <c r="AD851" s="144"/>
      <c r="AE851" s="144"/>
    </row>
    <row r="852" ht="15.75" customHeight="1">
      <c r="R852" s="144"/>
      <c r="S852" s="144"/>
      <c r="T852" s="144"/>
      <c r="U852" s="144"/>
      <c r="V852" s="144"/>
      <c r="W852" s="144"/>
      <c r="X852" s="144"/>
      <c r="Y852" s="144"/>
      <c r="Z852" s="144"/>
      <c r="AA852" s="144"/>
      <c r="AB852" s="144"/>
      <c r="AC852" s="144"/>
      <c r="AD852" s="144"/>
      <c r="AE852" s="144"/>
    </row>
    <row r="853" ht="15.75" customHeight="1">
      <c r="R853" s="144"/>
      <c r="S853" s="144"/>
      <c r="T853" s="144"/>
      <c r="U853" s="144"/>
      <c r="V853" s="144"/>
      <c r="W853" s="144"/>
      <c r="X853" s="144"/>
      <c r="Y853" s="144"/>
      <c r="Z853" s="144"/>
      <c r="AA853" s="144"/>
      <c r="AB853" s="144"/>
      <c r="AC853" s="144"/>
      <c r="AD853" s="144"/>
      <c r="AE853" s="144"/>
    </row>
    <row r="854" ht="15.75" customHeight="1">
      <c r="R854" s="144"/>
      <c r="S854" s="144"/>
      <c r="T854" s="144"/>
      <c r="U854" s="144"/>
      <c r="V854" s="144"/>
      <c r="W854" s="144"/>
      <c r="X854" s="144"/>
      <c r="Y854" s="144"/>
      <c r="Z854" s="144"/>
      <c r="AA854" s="144"/>
      <c r="AB854" s="144"/>
      <c r="AC854" s="144"/>
      <c r="AD854" s="144"/>
      <c r="AE854" s="144"/>
    </row>
    <row r="855" ht="15.75" customHeight="1">
      <c r="R855" s="144"/>
      <c r="S855" s="144"/>
      <c r="T855" s="144"/>
      <c r="U855" s="144"/>
      <c r="V855" s="144"/>
      <c r="W855" s="144"/>
      <c r="X855" s="144"/>
      <c r="Y855" s="144"/>
      <c r="Z855" s="144"/>
      <c r="AA855" s="144"/>
      <c r="AB855" s="144"/>
      <c r="AC855" s="144"/>
      <c r="AD855" s="144"/>
      <c r="AE855" s="144"/>
    </row>
    <row r="856" ht="15.75" customHeight="1">
      <c r="R856" s="144"/>
      <c r="S856" s="144"/>
      <c r="T856" s="144"/>
      <c r="U856" s="144"/>
      <c r="V856" s="144"/>
      <c r="W856" s="144"/>
      <c r="X856" s="144"/>
      <c r="Y856" s="144"/>
      <c r="Z856" s="144"/>
      <c r="AA856" s="144"/>
      <c r="AB856" s="144"/>
      <c r="AC856" s="144"/>
      <c r="AD856" s="144"/>
      <c r="AE856" s="144"/>
    </row>
    <row r="857" ht="15.75" customHeight="1">
      <c r="R857" s="144"/>
      <c r="S857" s="144"/>
      <c r="T857" s="144"/>
      <c r="U857" s="144"/>
      <c r="V857" s="144"/>
      <c r="W857" s="144"/>
      <c r="X857" s="144"/>
      <c r="Y857" s="144"/>
      <c r="Z857" s="144"/>
      <c r="AA857" s="144"/>
      <c r="AB857" s="144"/>
      <c r="AC857" s="144"/>
      <c r="AD857" s="144"/>
      <c r="AE857" s="144"/>
    </row>
    <row r="858" ht="15.75" customHeight="1">
      <c r="R858" s="144"/>
      <c r="S858" s="144"/>
      <c r="T858" s="144"/>
      <c r="U858" s="144"/>
      <c r="V858" s="144"/>
      <c r="W858" s="144"/>
      <c r="X858" s="144"/>
      <c r="Y858" s="144"/>
      <c r="Z858" s="144"/>
      <c r="AA858" s="144"/>
      <c r="AB858" s="144"/>
      <c r="AC858" s="144"/>
      <c r="AD858" s="144"/>
      <c r="AE858" s="144"/>
    </row>
    <row r="859" ht="15.75" customHeight="1">
      <c r="R859" s="144"/>
      <c r="S859" s="144"/>
      <c r="T859" s="144"/>
      <c r="U859" s="144"/>
      <c r="V859" s="144"/>
      <c r="W859" s="144"/>
      <c r="X859" s="144"/>
      <c r="Y859" s="144"/>
      <c r="Z859" s="144"/>
      <c r="AA859" s="144"/>
      <c r="AB859" s="144"/>
      <c r="AC859" s="144"/>
      <c r="AD859" s="144"/>
      <c r="AE859" s="144"/>
    </row>
    <row r="860" ht="15.75" customHeight="1">
      <c r="R860" s="144"/>
      <c r="S860" s="144"/>
      <c r="T860" s="144"/>
      <c r="U860" s="144"/>
      <c r="V860" s="144"/>
      <c r="W860" s="144"/>
      <c r="X860" s="144"/>
      <c r="Y860" s="144"/>
      <c r="Z860" s="144"/>
      <c r="AA860" s="144"/>
      <c r="AB860" s="144"/>
      <c r="AC860" s="144"/>
      <c r="AD860" s="144"/>
      <c r="AE860" s="144"/>
    </row>
    <row r="861" ht="15.75" customHeight="1">
      <c r="R861" s="144"/>
      <c r="S861" s="144"/>
      <c r="T861" s="144"/>
      <c r="U861" s="144"/>
      <c r="V861" s="144"/>
      <c r="W861" s="144"/>
      <c r="X861" s="144"/>
      <c r="Y861" s="144"/>
      <c r="Z861" s="144"/>
      <c r="AA861" s="144"/>
      <c r="AB861" s="144"/>
      <c r="AC861" s="144"/>
      <c r="AD861" s="144"/>
      <c r="AE861" s="144"/>
    </row>
    <row r="862" ht="15.75" customHeight="1">
      <c r="R862" s="144"/>
      <c r="S862" s="144"/>
      <c r="T862" s="144"/>
      <c r="U862" s="144"/>
      <c r="V862" s="144"/>
      <c r="W862" s="144"/>
      <c r="X862" s="144"/>
      <c r="Y862" s="144"/>
      <c r="Z862" s="144"/>
      <c r="AA862" s="144"/>
      <c r="AB862" s="144"/>
      <c r="AC862" s="144"/>
      <c r="AD862" s="144"/>
      <c r="AE862" s="144"/>
    </row>
    <row r="863" ht="15.75" customHeight="1">
      <c r="R863" s="144"/>
      <c r="S863" s="144"/>
      <c r="T863" s="144"/>
      <c r="U863" s="144"/>
      <c r="V863" s="144"/>
      <c r="W863" s="144"/>
      <c r="X863" s="144"/>
      <c r="Y863" s="144"/>
      <c r="Z863" s="144"/>
      <c r="AA863" s="144"/>
      <c r="AB863" s="144"/>
      <c r="AC863" s="144"/>
      <c r="AD863" s="144"/>
      <c r="AE863" s="144"/>
    </row>
    <row r="864" ht="15.75" customHeight="1">
      <c r="R864" s="144"/>
      <c r="S864" s="144"/>
      <c r="T864" s="144"/>
      <c r="U864" s="144"/>
      <c r="V864" s="144"/>
      <c r="W864" s="144"/>
      <c r="X864" s="144"/>
      <c r="Y864" s="144"/>
      <c r="Z864" s="144"/>
      <c r="AA864" s="144"/>
      <c r="AB864" s="144"/>
      <c r="AC864" s="144"/>
      <c r="AD864" s="144"/>
      <c r="AE864" s="144"/>
    </row>
    <row r="865" ht="15.75" customHeight="1">
      <c r="R865" s="144"/>
      <c r="S865" s="144"/>
      <c r="T865" s="144"/>
      <c r="U865" s="144"/>
      <c r="V865" s="144"/>
      <c r="W865" s="144"/>
      <c r="X865" s="144"/>
      <c r="Y865" s="144"/>
      <c r="Z865" s="144"/>
      <c r="AA865" s="144"/>
      <c r="AB865" s="144"/>
      <c r="AC865" s="144"/>
      <c r="AD865" s="144"/>
      <c r="AE865" s="144"/>
    </row>
    <row r="866" ht="15.75" customHeight="1">
      <c r="R866" s="144"/>
      <c r="S866" s="144"/>
      <c r="T866" s="144"/>
      <c r="U866" s="144"/>
      <c r="V866" s="144"/>
      <c r="W866" s="144"/>
      <c r="X866" s="144"/>
      <c r="Y866" s="144"/>
      <c r="Z866" s="144"/>
      <c r="AA866" s="144"/>
      <c r="AB866" s="144"/>
      <c r="AC866" s="144"/>
      <c r="AD866" s="144"/>
      <c r="AE866" s="144"/>
    </row>
    <row r="867" ht="15.75" customHeight="1">
      <c r="R867" s="144"/>
      <c r="S867" s="144"/>
      <c r="T867" s="144"/>
      <c r="U867" s="144"/>
      <c r="V867" s="144"/>
      <c r="W867" s="144"/>
      <c r="X867" s="144"/>
      <c r="Y867" s="144"/>
      <c r="Z867" s="144"/>
      <c r="AA867" s="144"/>
      <c r="AB867" s="144"/>
      <c r="AC867" s="144"/>
      <c r="AD867" s="144"/>
      <c r="AE867" s="144"/>
    </row>
    <row r="868" ht="15.75" customHeight="1">
      <c r="R868" s="144"/>
      <c r="S868" s="144"/>
      <c r="T868" s="144"/>
      <c r="U868" s="144"/>
      <c r="V868" s="144"/>
      <c r="W868" s="144"/>
      <c r="X868" s="144"/>
      <c r="Y868" s="144"/>
      <c r="Z868" s="144"/>
      <c r="AA868" s="144"/>
      <c r="AB868" s="144"/>
      <c r="AC868" s="144"/>
      <c r="AD868" s="144"/>
      <c r="AE868" s="144"/>
    </row>
    <row r="869" ht="15.75" customHeight="1">
      <c r="R869" s="144"/>
      <c r="S869" s="144"/>
      <c r="T869" s="144"/>
      <c r="U869" s="144"/>
      <c r="V869" s="144"/>
      <c r="W869" s="144"/>
      <c r="X869" s="144"/>
      <c r="Y869" s="144"/>
      <c r="Z869" s="144"/>
      <c r="AA869" s="144"/>
      <c r="AB869" s="144"/>
      <c r="AC869" s="144"/>
      <c r="AD869" s="144"/>
      <c r="AE869" s="144"/>
    </row>
    <row r="870" ht="15.75" customHeight="1">
      <c r="R870" s="144"/>
      <c r="S870" s="144"/>
      <c r="T870" s="144"/>
      <c r="U870" s="144"/>
      <c r="V870" s="144"/>
      <c r="W870" s="144"/>
      <c r="X870" s="144"/>
      <c r="Y870" s="144"/>
      <c r="Z870" s="144"/>
      <c r="AA870" s="144"/>
      <c r="AB870" s="144"/>
      <c r="AC870" s="144"/>
      <c r="AD870" s="144"/>
      <c r="AE870" s="144"/>
    </row>
    <row r="871" ht="15.75" customHeight="1">
      <c r="R871" s="144"/>
      <c r="S871" s="144"/>
      <c r="T871" s="144"/>
      <c r="U871" s="144"/>
      <c r="V871" s="144"/>
      <c r="W871" s="144"/>
      <c r="X871" s="144"/>
      <c r="Y871" s="144"/>
      <c r="Z871" s="144"/>
      <c r="AA871" s="144"/>
      <c r="AB871" s="144"/>
      <c r="AC871" s="144"/>
      <c r="AD871" s="144"/>
      <c r="AE871" s="144"/>
    </row>
    <row r="872" ht="15.75" customHeight="1">
      <c r="R872" s="144"/>
      <c r="S872" s="144"/>
      <c r="T872" s="144"/>
      <c r="U872" s="144"/>
      <c r="V872" s="144"/>
      <c r="W872" s="144"/>
      <c r="X872" s="144"/>
      <c r="Y872" s="144"/>
      <c r="Z872" s="144"/>
      <c r="AA872" s="144"/>
      <c r="AB872" s="144"/>
      <c r="AC872" s="144"/>
      <c r="AD872" s="144"/>
      <c r="AE872" s="144"/>
    </row>
    <row r="873" ht="15.75" customHeight="1">
      <c r="R873" s="144"/>
      <c r="S873" s="144"/>
      <c r="T873" s="144"/>
      <c r="U873" s="144"/>
      <c r="V873" s="144"/>
      <c r="W873" s="144"/>
      <c r="X873" s="144"/>
      <c r="Y873" s="144"/>
      <c r="Z873" s="144"/>
      <c r="AA873" s="144"/>
      <c r="AB873" s="144"/>
      <c r="AC873" s="144"/>
      <c r="AD873" s="144"/>
      <c r="AE873" s="144"/>
    </row>
    <row r="874" ht="15.75" customHeight="1">
      <c r="R874" s="144"/>
      <c r="S874" s="144"/>
      <c r="T874" s="144"/>
      <c r="U874" s="144"/>
      <c r="V874" s="144"/>
      <c r="W874" s="144"/>
      <c r="X874" s="144"/>
      <c r="Y874" s="144"/>
      <c r="Z874" s="144"/>
      <c r="AA874" s="144"/>
      <c r="AB874" s="144"/>
      <c r="AC874" s="144"/>
      <c r="AD874" s="144"/>
      <c r="AE874" s="144"/>
    </row>
    <row r="875" ht="15.75" customHeight="1">
      <c r="R875" s="144"/>
      <c r="S875" s="144"/>
      <c r="T875" s="144"/>
      <c r="U875" s="144"/>
      <c r="V875" s="144"/>
      <c r="W875" s="144"/>
      <c r="X875" s="144"/>
      <c r="Y875" s="144"/>
      <c r="Z875" s="144"/>
      <c r="AA875" s="144"/>
      <c r="AB875" s="144"/>
      <c r="AC875" s="144"/>
      <c r="AD875" s="144"/>
      <c r="AE875" s="144"/>
    </row>
    <row r="876" ht="15.75" customHeight="1">
      <c r="R876" s="144"/>
      <c r="S876" s="144"/>
      <c r="T876" s="144"/>
      <c r="U876" s="144"/>
      <c r="V876" s="144"/>
      <c r="W876" s="144"/>
      <c r="X876" s="144"/>
      <c r="Y876" s="144"/>
      <c r="Z876" s="144"/>
      <c r="AA876" s="144"/>
      <c r="AB876" s="144"/>
      <c r="AC876" s="144"/>
      <c r="AD876" s="144"/>
      <c r="AE876" s="144"/>
    </row>
    <row r="877" ht="15.75" customHeight="1">
      <c r="R877" s="144"/>
      <c r="S877" s="144"/>
      <c r="T877" s="144"/>
      <c r="U877" s="144"/>
      <c r="V877" s="144"/>
      <c r="W877" s="144"/>
      <c r="X877" s="144"/>
      <c r="Y877" s="144"/>
      <c r="Z877" s="144"/>
      <c r="AA877" s="144"/>
      <c r="AB877" s="144"/>
      <c r="AC877" s="144"/>
      <c r="AD877" s="144"/>
      <c r="AE877" s="144"/>
    </row>
    <row r="878" ht="15.75" customHeight="1">
      <c r="R878" s="144"/>
      <c r="S878" s="144"/>
      <c r="T878" s="144"/>
      <c r="U878" s="144"/>
      <c r="V878" s="144"/>
      <c r="W878" s="144"/>
      <c r="X878" s="144"/>
      <c r="Y878" s="144"/>
      <c r="Z878" s="144"/>
      <c r="AA878" s="144"/>
      <c r="AB878" s="144"/>
      <c r="AC878" s="144"/>
      <c r="AD878" s="144"/>
      <c r="AE878" s="144"/>
    </row>
    <row r="879" ht="15.75" customHeight="1">
      <c r="R879" s="144"/>
      <c r="S879" s="144"/>
      <c r="T879" s="144"/>
      <c r="U879" s="144"/>
      <c r="V879" s="144"/>
      <c r="W879" s="144"/>
      <c r="X879" s="144"/>
      <c r="Y879" s="144"/>
      <c r="Z879" s="144"/>
      <c r="AA879" s="144"/>
      <c r="AB879" s="144"/>
      <c r="AC879" s="144"/>
      <c r="AD879" s="144"/>
      <c r="AE879" s="144"/>
    </row>
    <row r="880" ht="15.75" customHeight="1">
      <c r="R880" s="144"/>
      <c r="S880" s="144"/>
      <c r="T880" s="144"/>
      <c r="U880" s="144"/>
      <c r="V880" s="144"/>
      <c r="W880" s="144"/>
      <c r="X880" s="144"/>
      <c r="Y880" s="144"/>
      <c r="Z880" s="144"/>
      <c r="AA880" s="144"/>
      <c r="AB880" s="144"/>
      <c r="AC880" s="144"/>
      <c r="AD880" s="144"/>
      <c r="AE880" s="144"/>
    </row>
    <row r="881" ht="15.75" customHeight="1">
      <c r="R881" s="144"/>
      <c r="S881" s="144"/>
      <c r="T881" s="144"/>
      <c r="U881" s="144"/>
      <c r="V881" s="144"/>
      <c r="W881" s="144"/>
      <c r="X881" s="144"/>
      <c r="Y881" s="144"/>
      <c r="Z881" s="144"/>
      <c r="AA881" s="144"/>
      <c r="AB881" s="144"/>
      <c r="AC881" s="144"/>
      <c r="AD881" s="144"/>
      <c r="AE881" s="144"/>
    </row>
    <row r="882" ht="15.75" customHeight="1">
      <c r="R882" s="144"/>
      <c r="S882" s="144"/>
      <c r="T882" s="144"/>
      <c r="U882" s="144"/>
      <c r="V882" s="144"/>
      <c r="W882" s="144"/>
      <c r="X882" s="144"/>
      <c r="Y882" s="144"/>
      <c r="Z882" s="144"/>
      <c r="AA882" s="144"/>
      <c r="AB882" s="144"/>
      <c r="AC882" s="144"/>
      <c r="AD882" s="144"/>
      <c r="AE882" s="144"/>
    </row>
    <row r="883" ht="15.75" customHeight="1">
      <c r="R883" s="144"/>
      <c r="S883" s="144"/>
      <c r="T883" s="144"/>
      <c r="U883" s="144"/>
      <c r="V883" s="144"/>
      <c r="W883" s="144"/>
      <c r="X883" s="144"/>
      <c r="Y883" s="144"/>
      <c r="Z883" s="144"/>
      <c r="AA883" s="144"/>
      <c r="AB883" s="144"/>
      <c r="AC883" s="144"/>
      <c r="AD883" s="144"/>
      <c r="AE883" s="144"/>
    </row>
    <row r="884" ht="15.75" customHeight="1">
      <c r="R884" s="144"/>
      <c r="S884" s="144"/>
      <c r="T884" s="144"/>
      <c r="U884" s="144"/>
      <c r="V884" s="144"/>
      <c r="W884" s="144"/>
      <c r="X884" s="144"/>
      <c r="Y884" s="144"/>
      <c r="Z884" s="144"/>
      <c r="AA884" s="144"/>
      <c r="AB884" s="144"/>
      <c r="AC884" s="144"/>
      <c r="AD884" s="144"/>
      <c r="AE884" s="144"/>
    </row>
    <row r="885" ht="15.75" customHeight="1">
      <c r="R885" s="144"/>
      <c r="S885" s="144"/>
      <c r="T885" s="144"/>
      <c r="U885" s="144"/>
      <c r="V885" s="144"/>
      <c r="W885" s="144"/>
      <c r="X885" s="144"/>
      <c r="Y885" s="144"/>
      <c r="Z885" s="144"/>
      <c r="AA885" s="144"/>
      <c r="AB885" s="144"/>
      <c r="AC885" s="144"/>
      <c r="AD885" s="144"/>
      <c r="AE885" s="144"/>
    </row>
    <row r="886" ht="15.75" customHeight="1">
      <c r="R886" s="144"/>
      <c r="S886" s="144"/>
      <c r="T886" s="144"/>
      <c r="U886" s="144"/>
      <c r="V886" s="144"/>
      <c r="W886" s="144"/>
      <c r="X886" s="144"/>
      <c r="Y886" s="144"/>
      <c r="Z886" s="144"/>
      <c r="AA886" s="144"/>
      <c r="AB886" s="144"/>
      <c r="AC886" s="144"/>
      <c r="AD886" s="144"/>
      <c r="AE886" s="144"/>
    </row>
    <row r="887" ht="15.75" customHeight="1">
      <c r="R887" s="144"/>
      <c r="S887" s="144"/>
      <c r="T887" s="144"/>
      <c r="U887" s="144"/>
      <c r="V887" s="144"/>
      <c r="W887" s="144"/>
      <c r="X887" s="144"/>
      <c r="Y887" s="144"/>
      <c r="Z887" s="144"/>
      <c r="AA887" s="144"/>
      <c r="AB887" s="144"/>
      <c r="AC887" s="144"/>
      <c r="AD887" s="144"/>
      <c r="AE887" s="144"/>
    </row>
    <row r="888" ht="15.75" customHeight="1">
      <c r="R888" s="144"/>
      <c r="S888" s="144"/>
      <c r="T888" s="144"/>
      <c r="U888" s="144"/>
      <c r="V888" s="144"/>
      <c r="W888" s="144"/>
      <c r="X888" s="144"/>
      <c r="Y888" s="144"/>
      <c r="Z888" s="144"/>
      <c r="AA888" s="144"/>
      <c r="AB888" s="144"/>
      <c r="AC888" s="144"/>
      <c r="AD888" s="144"/>
      <c r="AE888" s="144"/>
    </row>
    <row r="889" ht="15.75" customHeight="1">
      <c r="R889" s="144"/>
      <c r="S889" s="144"/>
      <c r="T889" s="144"/>
      <c r="U889" s="144"/>
      <c r="V889" s="144"/>
      <c r="W889" s="144"/>
      <c r="X889" s="144"/>
      <c r="Y889" s="144"/>
      <c r="Z889" s="144"/>
      <c r="AA889" s="144"/>
      <c r="AB889" s="144"/>
      <c r="AC889" s="144"/>
      <c r="AD889" s="144"/>
      <c r="AE889" s="144"/>
    </row>
    <row r="890" ht="15.75" customHeight="1">
      <c r="R890" s="144"/>
      <c r="S890" s="144"/>
      <c r="T890" s="144"/>
      <c r="U890" s="144"/>
      <c r="V890" s="144"/>
      <c r="W890" s="144"/>
      <c r="X890" s="144"/>
      <c r="Y890" s="144"/>
      <c r="Z890" s="144"/>
      <c r="AA890" s="144"/>
      <c r="AB890" s="144"/>
      <c r="AC890" s="144"/>
      <c r="AD890" s="144"/>
      <c r="AE890" s="144"/>
    </row>
    <row r="891" ht="15.75" customHeight="1">
      <c r="R891" s="144"/>
      <c r="S891" s="144"/>
      <c r="T891" s="144"/>
      <c r="U891" s="144"/>
      <c r="V891" s="144"/>
      <c r="W891" s="144"/>
      <c r="X891" s="144"/>
      <c r="Y891" s="144"/>
      <c r="Z891" s="144"/>
      <c r="AA891" s="144"/>
      <c r="AB891" s="144"/>
      <c r="AC891" s="144"/>
      <c r="AD891" s="144"/>
      <c r="AE891" s="144"/>
    </row>
    <row r="892" ht="15.75" customHeight="1">
      <c r="R892" s="144"/>
      <c r="S892" s="144"/>
      <c r="T892" s="144"/>
      <c r="U892" s="144"/>
      <c r="V892" s="144"/>
      <c r="W892" s="144"/>
      <c r="X892" s="144"/>
      <c r="Y892" s="144"/>
      <c r="Z892" s="144"/>
      <c r="AA892" s="144"/>
      <c r="AB892" s="144"/>
      <c r="AC892" s="144"/>
      <c r="AD892" s="144"/>
      <c r="AE892" s="144"/>
    </row>
    <row r="893" ht="15.75" customHeight="1">
      <c r="R893" s="144"/>
      <c r="S893" s="144"/>
      <c r="T893" s="144"/>
      <c r="U893" s="144"/>
      <c r="V893" s="144"/>
      <c r="W893" s="144"/>
      <c r="X893" s="144"/>
      <c r="Y893" s="144"/>
      <c r="Z893" s="144"/>
      <c r="AA893" s="144"/>
      <c r="AB893" s="144"/>
      <c r="AC893" s="144"/>
      <c r="AD893" s="144"/>
      <c r="AE893" s="144"/>
    </row>
    <row r="894" ht="15.75" customHeight="1">
      <c r="R894" s="144"/>
      <c r="S894" s="144"/>
      <c r="T894" s="144"/>
      <c r="U894" s="144"/>
      <c r="V894" s="144"/>
      <c r="W894" s="144"/>
      <c r="X894" s="144"/>
      <c r="Y894" s="144"/>
      <c r="Z894" s="144"/>
      <c r="AA894" s="144"/>
      <c r="AB894" s="144"/>
      <c r="AC894" s="144"/>
      <c r="AD894" s="144"/>
      <c r="AE894" s="144"/>
    </row>
    <row r="895" ht="15.75" customHeight="1">
      <c r="R895" s="144"/>
      <c r="S895" s="144"/>
      <c r="T895" s="144"/>
      <c r="U895" s="144"/>
      <c r="V895" s="144"/>
      <c r="W895" s="144"/>
      <c r="X895" s="144"/>
      <c r="Y895" s="144"/>
      <c r="Z895" s="144"/>
      <c r="AA895" s="144"/>
      <c r="AB895" s="144"/>
      <c r="AC895" s="144"/>
      <c r="AD895" s="144"/>
      <c r="AE895" s="144"/>
    </row>
    <row r="896" ht="15.75" customHeight="1">
      <c r="R896" s="144"/>
      <c r="S896" s="144"/>
      <c r="T896" s="144"/>
      <c r="U896" s="144"/>
      <c r="V896" s="144"/>
      <c r="W896" s="144"/>
      <c r="X896" s="144"/>
      <c r="Y896" s="144"/>
      <c r="Z896" s="144"/>
      <c r="AA896" s="144"/>
      <c r="AB896" s="144"/>
      <c r="AC896" s="144"/>
      <c r="AD896" s="144"/>
      <c r="AE896" s="144"/>
    </row>
    <row r="897" ht="15.75" customHeight="1">
      <c r="R897" s="144"/>
      <c r="S897" s="144"/>
      <c r="T897" s="144"/>
      <c r="U897" s="144"/>
      <c r="V897" s="144"/>
      <c r="W897" s="144"/>
      <c r="X897" s="144"/>
      <c r="Y897" s="144"/>
      <c r="Z897" s="144"/>
      <c r="AA897" s="144"/>
      <c r="AB897" s="144"/>
      <c r="AC897" s="144"/>
      <c r="AD897" s="144"/>
      <c r="AE897" s="144"/>
    </row>
    <row r="898" ht="15.75" customHeight="1">
      <c r="R898" s="144"/>
      <c r="S898" s="144"/>
      <c r="T898" s="144"/>
      <c r="U898" s="144"/>
      <c r="V898" s="144"/>
      <c r="W898" s="144"/>
      <c r="X898" s="144"/>
      <c r="Y898" s="144"/>
      <c r="Z898" s="144"/>
      <c r="AA898" s="144"/>
      <c r="AB898" s="144"/>
      <c r="AC898" s="144"/>
      <c r="AD898" s="144"/>
      <c r="AE898" s="144"/>
    </row>
    <row r="899" ht="15.75" customHeight="1">
      <c r="R899" s="144"/>
      <c r="S899" s="144"/>
      <c r="T899" s="144"/>
      <c r="U899" s="144"/>
      <c r="V899" s="144"/>
      <c r="W899" s="144"/>
      <c r="X899" s="144"/>
      <c r="Y899" s="144"/>
      <c r="Z899" s="144"/>
      <c r="AA899" s="144"/>
      <c r="AB899" s="144"/>
      <c r="AC899" s="144"/>
      <c r="AD899" s="144"/>
      <c r="AE899" s="144"/>
    </row>
    <row r="900" ht="15.75" customHeight="1">
      <c r="R900" s="144"/>
      <c r="S900" s="144"/>
      <c r="T900" s="144"/>
      <c r="U900" s="144"/>
      <c r="V900" s="144"/>
      <c r="W900" s="144"/>
      <c r="X900" s="144"/>
      <c r="Y900" s="144"/>
      <c r="Z900" s="144"/>
      <c r="AA900" s="144"/>
      <c r="AB900" s="144"/>
      <c r="AC900" s="144"/>
      <c r="AD900" s="144"/>
      <c r="AE900" s="144"/>
    </row>
    <row r="901" ht="15.75" customHeight="1">
      <c r="R901" s="144"/>
      <c r="S901" s="144"/>
      <c r="T901" s="144"/>
      <c r="U901" s="144"/>
      <c r="V901" s="144"/>
      <c r="W901" s="144"/>
      <c r="X901" s="144"/>
      <c r="Y901" s="144"/>
      <c r="Z901" s="144"/>
      <c r="AA901" s="144"/>
      <c r="AB901" s="144"/>
      <c r="AC901" s="144"/>
      <c r="AD901" s="144"/>
      <c r="AE901" s="144"/>
    </row>
    <row r="902" ht="15.75" customHeight="1">
      <c r="R902" s="144"/>
      <c r="S902" s="144"/>
      <c r="T902" s="144"/>
      <c r="U902" s="144"/>
      <c r="V902" s="144"/>
      <c r="W902" s="144"/>
      <c r="X902" s="144"/>
      <c r="Y902" s="144"/>
      <c r="Z902" s="144"/>
      <c r="AA902" s="144"/>
      <c r="AB902" s="144"/>
      <c r="AC902" s="144"/>
      <c r="AD902" s="144"/>
      <c r="AE902" s="144"/>
    </row>
    <row r="903" ht="15.75" customHeight="1">
      <c r="R903" s="144"/>
      <c r="S903" s="144"/>
      <c r="T903" s="144"/>
      <c r="U903" s="144"/>
      <c r="V903" s="144"/>
      <c r="W903" s="144"/>
      <c r="X903" s="144"/>
      <c r="Y903" s="144"/>
      <c r="Z903" s="144"/>
      <c r="AA903" s="144"/>
      <c r="AB903" s="144"/>
      <c r="AC903" s="144"/>
      <c r="AD903" s="144"/>
      <c r="AE903" s="144"/>
    </row>
    <row r="904" ht="15.75" customHeight="1">
      <c r="R904" s="144"/>
      <c r="S904" s="144"/>
      <c r="T904" s="144"/>
      <c r="U904" s="144"/>
      <c r="V904" s="144"/>
      <c r="W904" s="144"/>
      <c r="X904" s="144"/>
      <c r="Y904" s="144"/>
      <c r="Z904" s="144"/>
      <c r="AA904" s="144"/>
      <c r="AB904" s="144"/>
      <c r="AC904" s="144"/>
      <c r="AD904" s="144"/>
      <c r="AE904" s="144"/>
    </row>
    <row r="905" ht="15.75" customHeight="1">
      <c r="R905" s="144"/>
      <c r="S905" s="144"/>
      <c r="T905" s="144"/>
      <c r="U905" s="144"/>
      <c r="V905" s="144"/>
      <c r="W905" s="144"/>
      <c r="X905" s="144"/>
      <c r="Y905" s="144"/>
      <c r="Z905" s="144"/>
      <c r="AA905" s="144"/>
      <c r="AB905" s="144"/>
      <c r="AC905" s="144"/>
      <c r="AD905" s="144"/>
      <c r="AE905" s="144"/>
    </row>
    <row r="906" ht="15.75" customHeight="1">
      <c r="R906" s="144"/>
      <c r="S906" s="144"/>
      <c r="T906" s="144"/>
      <c r="U906" s="144"/>
      <c r="V906" s="144"/>
      <c r="W906" s="144"/>
      <c r="X906" s="144"/>
      <c r="Y906" s="144"/>
      <c r="Z906" s="144"/>
      <c r="AA906" s="144"/>
      <c r="AB906" s="144"/>
      <c r="AC906" s="144"/>
      <c r="AD906" s="144"/>
      <c r="AE906" s="144"/>
    </row>
    <row r="907" ht="15.75" customHeight="1">
      <c r="R907" s="144"/>
      <c r="S907" s="144"/>
      <c r="T907" s="144"/>
      <c r="U907" s="144"/>
      <c r="V907" s="144"/>
      <c r="W907" s="144"/>
      <c r="X907" s="144"/>
      <c r="Y907" s="144"/>
      <c r="Z907" s="144"/>
      <c r="AA907" s="144"/>
      <c r="AB907" s="144"/>
      <c r="AC907" s="144"/>
      <c r="AD907" s="144"/>
      <c r="AE907" s="144"/>
    </row>
    <row r="908" ht="15.75" customHeight="1">
      <c r="R908" s="144"/>
      <c r="S908" s="144"/>
      <c r="T908" s="144"/>
      <c r="U908" s="144"/>
      <c r="V908" s="144"/>
      <c r="W908" s="144"/>
      <c r="X908" s="144"/>
      <c r="Y908" s="144"/>
      <c r="Z908" s="144"/>
      <c r="AA908" s="144"/>
      <c r="AB908" s="144"/>
      <c r="AC908" s="144"/>
      <c r="AD908" s="144"/>
      <c r="AE908" s="144"/>
    </row>
    <row r="909" ht="15.75" customHeight="1">
      <c r="R909" s="144"/>
      <c r="S909" s="144"/>
      <c r="T909" s="144"/>
      <c r="U909" s="144"/>
      <c r="V909" s="144"/>
      <c r="W909" s="144"/>
      <c r="X909" s="144"/>
      <c r="Y909" s="144"/>
      <c r="Z909" s="144"/>
      <c r="AA909" s="144"/>
      <c r="AB909" s="144"/>
      <c r="AC909" s="144"/>
      <c r="AD909" s="144"/>
      <c r="AE909" s="144"/>
    </row>
    <row r="910" ht="15.75" customHeight="1">
      <c r="R910" s="144"/>
      <c r="S910" s="144"/>
      <c r="T910" s="144"/>
      <c r="U910" s="144"/>
      <c r="V910" s="144"/>
      <c r="W910" s="144"/>
      <c r="X910" s="144"/>
      <c r="Y910" s="144"/>
      <c r="Z910" s="144"/>
      <c r="AA910" s="144"/>
      <c r="AB910" s="144"/>
      <c r="AC910" s="144"/>
      <c r="AD910" s="144"/>
      <c r="AE910" s="144"/>
    </row>
    <row r="911" ht="15.75" customHeight="1">
      <c r="R911" s="144"/>
      <c r="S911" s="144"/>
      <c r="T911" s="144"/>
      <c r="U911" s="144"/>
      <c r="V911" s="144"/>
      <c r="W911" s="144"/>
      <c r="X911" s="144"/>
      <c r="Y911" s="144"/>
      <c r="Z911" s="144"/>
      <c r="AA911" s="144"/>
      <c r="AB911" s="144"/>
      <c r="AC911" s="144"/>
      <c r="AD911" s="144"/>
      <c r="AE911" s="144"/>
    </row>
    <row r="912" ht="15.75" customHeight="1">
      <c r="R912" s="144"/>
      <c r="S912" s="144"/>
      <c r="T912" s="144"/>
      <c r="U912" s="144"/>
      <c r="V912" s="144"/>
      <c r="W912" s="144"/>
      <c r="X912" s="144"/>
      <c r="Y912" s="144"/>
      <c r="Z912" s="144"/>
      <c r="AA912" s="144"/>
      <c r="AB912" s="144"/>
      <c r="AC912" s="144"/>
      <c r="AD912" s="144"/>
      <c r="AE912" s="144"/>
    </row>
    <row r="913" ht="15.75" customHeight="1">
      <c r="R913" s="144"/>
      <c r="S913" s="144"/>
      <c r="T913" s="144"/>
      <c r="U913" s="144"/>
      <c r="V913" s="144"/>
      <c r="W913" s="144"/>
      <c r="X913" s="144"/>
      <c r="Y913" s="144"/>
      <c r="Z913" s="144"/>
      <c r="AA913" s="144"/>
      <c r="AB913" s="144"/>
      <c r="AC913" s="144"/>
      <c r="AD913" s="144"/>
      <c r="AE913" s="144"/>
    </row>
    <row r="914" ht="15.75" customHeight="1">
      <c r="R914" s="144"/>
      <c r="S914" s="144"/>
      <c r="T914" s="144"/>
      <c r="U914" s="144"/>
      <c r="V914" s="144"/>
      <c r="W914" s="144"/>
      <c r="X914" s="144"/>
      <c r="Y914" s="144"/>
      <c r="Z914" s="144"/>
      <c r="AA914" s="144"/>
      <c r="AB914" s="144"/>
      <c r="AC914" s="144"/>
      <c r="AD914" s="144"/>
      <c r="AE914" s="144"/>
    </row>
    <row r="915" ht="15.75" customHeight="1">
      <c r="R915" s="144"/>
      <c r="S915" s="144"/>
      <c r="T915" s="144"/>
      <c r="U915" s="144"/>
      <c r="V915" s="144"/>
      <c r="W915" s="144"/>
      <c r="X915" s="144"/>
      <c r="Y915" s="144"/>
      <c r="Z915" s="144"/>
      <c r="AA915" s="144"/>
      <c r="AB915" s="144"/>
      <c r="AC915" s="144"/>
      <c r="AD915" s="144"/>
      <c r="AE915" s="144"/>
    </row>
    <row r="916" ht="15.75" customHeight="1">
      <c r="R916" s="144"/>
      <c r="S916" s="144"/>
      <c r="T916" s="144"/>
      <c r="U916" s="144"/>
      <c r="V916" s="144"/>
      <c r="W916" s="144"/>
      <c r="X916" s="144"/>
      <c r="Y916" s="144"/>
      <c r="Z916" s="144"/>
      <c r="AA916" s="144"/>
      <c r="AB916" s="144"/>
      <c r="AC916" s="144"/>
      <c r="AD916" s="144"/>
      <c r="AE916" s="144"/>
    </row>
    <row r="917" ht="15.75" customHeight="1">
      <c r="R917" s="144"/>
      <c r="S917" s="144"/>
      <c r="T917" s="144"/>
      <c r="U917" s="144"/>
      <c r="V917" s="144"/>
      <c r="W917" s="144"/>
      <c r="X917" s="144"/>
      <c r="Y917" s="144"/>
      <c r="Z917" s="144"/>
      <c r="AA917" s="144"/>
      <c r="AB917" s="144"/>
      <c r="AC917" s="144"/>
      <c r="AD917" s="144"/>
      <c r="AE917" s="144"/>
    </row>
    <row r="918" ht="15.75" customHeight="1">
      <c r="R918" s="144"/>
      <c r="S918" s="144"/>
      <c r="T918" s="144"/>
      <c r="U918" s="144"/>
      <c r="V918" s="144"/>
      <c r="W918" s="144"/>
      <c r="X918" s="144"/>
      <c r="Y918" s="144"/>
      <c r="Z918" s="144"/>
      <c r="AA918" s="144"/>
      <c r="AB918" s="144"/>
      <c r="AC918" s="144"/>
      <c r="AD918" s="144"/>
      <c r="AE918" s="144"/>
    </row>
    <row r="919" ht="15.75" customHeight="1">
      <c r="R919" s="144"/>
      <c r="S919" s="144"/>
      <c r="T919" s="144"/>
      <c r="U919" s="144"/>
      <c r="V919" s="144"/>
      <c r="W919" s="144"/>
      <c r="X919" s="144"/>
      <c r="Y919" s="144"/>
      <c r="Z919" s="144"/>
      <c r="AA919" s="144"/>
      <c r="AB919" s="144"/>
      <c r="AC919" s="144"/>
      <c r="AD919" s="144"/>
      <c r="AE919" s="144"/>
    </row>
    <row r="920" ht="15.75" customHeight="1">
      <c r="R920" s="144"/>
      <c r="S920" s="144"/>
      <c r="T920" s="144"/>
      <c r="U920" s="144"/>
      <c r="V920" s="144"/>
      <c r="W920" s="144"/>
      <c r="X920" s="144"/>
      <c r="Y920" s="144"/>
      <c r="Z920" s="144"/>
      <c r="AA920" s="144"/>
      <c r="AB920" s="144"/>
      <c r="AC920" s="144"/>
      <c r="AD920" s="144"/>
      <c r="AE920" s="144"/>
    </row>
    <row r="921" ht="15.75" customHeight="1">
      <c r="R921" s="144"/>
      <c r="S921" s="144"/>
      <c r="T921" s="144"/>
      <c r="U921" s="144"/>
      <c r="V921" s="144"/>
      <c r="W921" s="144"/>
      <c r="X921" s="144"/>
      <c r="Y921" s="144"/>
      <c r="Z921" s="144"/>
      <c r="AA921" s="144"/>
      <c r="AB921" s="144"/>
      <c r="AC921" s="144"/>
      <c r="AD921" s="144"/>
      <c r="AE921" s="144"/>
    </row>
    <row r="922" ht="15.75" customHeight="1">
      <c r="R922" s="144"/>
      <c r="S922" s="144"/>
      <c r="T922" s="144"/>
      <c r="U922" s="144"/>
      <c r="V922" s="144"/>
      <c r="W922" s="144"/>
      <c r="X922" s="144"/>
      <c r="Y922" s="144"/>
      <c r="Z922" s="144"/>
      <c r="AA922" s="144"/>
      <c r="AB922" s="144"/>
      <c r="AC922" s="144"/>
      <c r="AD922" s="144"/>
      <c r="AE922" s="144"/>
    </row>
    <row r="923" ht="15.75" customHeight="1">
      <c r="R923" s="144"/>
      <c r="S923" s="144"/>
      <c r="T923" s="144"/>
      <c r="U923" s="144"/>
      <c r="V923" s="144"/>
      <c r="W923" s="144"/>
      <c r="X923" s="144"/>
      <c r="Y923" s="144"/>
      <c r="Z923" s="144"/>
      <c r="AA923" s="144"/>
      <c r="AB923" s="144"/>
      <c r="AC923" s="144"/>
      <c r="AD923" s="144"/>
      <c r="AE923" s="144"/>
    </row>
    <row r="924" ht="15.75" customHeight="1">
      <c r="R924" s="144"/>
      <c r="S924" s="144"/>
      <c r="T924" s="144"/>
      <c r="U924" s="144"/>
      <c r="V924" s="144"/>
      <c r="W924" s="144"/>
      <c r="X924" s="144"/>
      <c r="Y924" s="144"/>
      <c r="Z924" s="144"/>
      <c r="AA924" s="144"/>
      <c r="AB924" s="144"/>
      <c r="AC924" s="144"/>
      <c r="AD924" s="144"/>
      <c r="AE924" s="144"/>
    </row>
    <row r="925" ht="15.75" customHeight="1">
      <c r="R925" s="144"/>
      <c r="S925" s="144"/>
      <c r="T925" s="144"/>
      <c r="U925" s="144"/>
      <c r="V925" s="144"/>
      <c r="W925" s="144"/>
      <c r="X925" s="144"/>
      <c r="Y925" s="144"/>
      <c r="Z925" s="144"/>
      <c r="AA925" s="144"/>
      <c r="AB925" s="144"/>
      <c r="AC925" s="144"/>
      <c r="AD925" s="144"/>
      <c r="AE925" s="144"/>
    </row>
    <row r="926" ht="15.75" customHeight="1">
      <c r="R926" s="144"/>
      <c r="S926" s="144"/>
      <c r="T926" s="144"/>
      <c r="U926" s="144"/>
      <c r="V926" s="144"/>
      <c r="W926" s="144"/>
      <c r="X926" s="144"/>
      <c r="Y926" s="144"/>
      <c r="Z926" s="144"/>
      <c r="AA926" s="144"/>
      <c r="AB926" s="144"/>
      <c r="AC926" s="144"/>
      <c r="AD926" s="144"/>
      <c r="AE926" s="144"/>
    </row>
    <row r="927" ht="15.75" customHeight="1">
      <c r="R927" s="144"/>
      <c r="S927" s="144"/>
      <c r="T927" s="144"/>
      <c r="U927" s="144"/>
      <c r="V927" s="144"/>
      <c r="W927" s="144"/>
      <c r="X927" s="144"/>
      <c r="Y927" s="144"/>
      <c r="Z927" s="144"/>
      <c r="AA927" s="144"/>
      <c r="AB927" s="144"/>
      <c r="AC927" s="144"/>
      <c r="AD927" s="144"/>
      <c r="AE927" s="144"/>
    </row>
    <row r="928" ht="15.75" customHeight="1">
      <c r="R928" s="144"/>
      <c r="S928" s="144"/>
      <c r="T928" s="144"/>
      <c r="U928" s="144"/>
      <c r="V928" s="144"/>
      <c r="W928" s="144"/>
      <c r="X928" s="144"/>
      <c r="Y928" s="144"/>
      <c r="Z928" s="144"/>
      <c r="AA928" s="144"/>
      <c r="AB928" s="144"/>
      <c r="AC928" s="144"/>
      <c r="AD928" s="144"/>
      <c r="AE928" s="144"/>
    </row>
    <row r="929" ht="15.75" customHeight="1">
      <c r="R929" s="144"/>
      <c r="S929" s="144"/>
      <c r="T929" s="144"/>
      <c r="U929" s="144"/>
      <c r="V929" s="144"/>
      <c r="W929" s="144"/>
      <c r="X929" s="144"/>
      <c r="Y929" s="144"/>
      <c r="Z929" s="144"/>
      <c r="AA929" s="144"/>
      <c r="AB929" s="144"/>
      <c r="AC929" s="144"/>
      <c r="AD929" s="144"/>
      <c r="AE929" s="144"/>
    </row>
    <row r="930" ht="15.75" customHeight="1">
      <c r="R930" s="144"/>
      <c r="S930" s="144"/>
      <c r="T930" s="144"/>
      <c r="U930" s="144"/>
      <c r="V930" s="144"/>
      <c r="W930" s="144"/>
      <c r="X930" s="144"/>
      <c r="Y930" s="144"/>
      <c r="Z930" s="144"/>
      <c r="AA930" s="144"/>
      <c r="AB930" s="144"/>
      <c r="AC930" s="144"/>
      <c r="AD930" s="144"/>
      <c r="AE930" s="144"/>
    </row>
    <row r="931" ht="15.75" customHeight="1">
      <c r="R931" s="144"/>
      <c r="S931" s="144"/>
      <c r="T931" s="144"/>
      <c r="U931" s="144"/>
      <c r="V931" s="144"/>
      <c r="W931" s="144"/>
      <c r="X931" s="144"/>
      <c r="Y931" s="144"/>
      <c r="Z931" s="144"/>
      <c r="AA931" s="144"/>
      <c r="AB931" s="144"/>
      <c r="AC931" s="144"/>
      <c r="AD931" s="144"/>
      <c r="AE931" s="144"/>
    </row>
    <row r="932" ht="15.75" customHeight="1">
      <c r="R932" s="144"/>
      <c r="S932" s="144"/>
      <c r="T932" s="144"/>
      <c r="U932" s="144"/>
      <c r="V932" s="144"/>
      <c r="W932" s="144"/>
      <c r="X932" s="144"/>
      <c r="Y932" s="144"/>
      <c r="Z932" s="144"/>
      <c r="AA932" s="144"/>
      <c r="AB932" s="144"/>
      <c r="AC932" s="144"/>
      <c r="AD932" s="144"/>
      <c r="AE932" s="144"/>
    </row>
    <row r="933" ht="15.75" customHeight="1">
      <c r="R933" s="144"/>
      <c r="S933" s="144"/>
      <c r="T933" s="144"/>
      <c r="U933" s="144"/>
      <c r="V933" s="144"/>
      <c r="W933" s="144"/>
      <c r="X933" s="144"/>
      <c r="Y933" s="144"/>
      <c r="Z933" s="144"/>
      <c r="AA933" s="144"/>
      <c r="AB933" s="144"/>
      <c r="AC933" s="144"/>
      <c r="AD933" s="144"/>
      <c r="AE933" s="144"/>
    </row>
    <row r="934" ht="15.75" customHeight="1">
      <c r="R934" s="144"/>
      <c r="S934" s="144"/>
      <c r="T934" s="144"/>
      <c r="U934" s="144"/>
      <c r="V934" s="144"/>
      <c r="W934" s="144"/>
      <c r="X934" s="144"/>
      <c r="Y934" s="144"/>
      <c r="Z934" s="144"/>
      <c r="AA934" s="144"/>
      <c r="AB934" s="144"/>
      <c r="AC934" s="144"/>
      <c r="AD934" s="144"/>
      <c r="AE934" s="144"/>
    </row>
    <row r="935" ht="15.75" customHeight="1">
      <c r="R935" s="144"/>
      <c r="S935" s="144"/>
      <c r="T935" s="144"/>
      <c r="U935" s="144"/>
      <c r="V935" s="144"/>
      <c r="W935" s="144"/>
      <c r="X935" s="144"/>
      <c r="Y935" s="144"/>
      <c r="Z935" s="144"/>
      <c r="AA935" s="144"/>
      <c r="AB935" s="144"/>
      <c r="AC935" s="144"/>
      <c r="AD935" s="144"/>
      <c r="AE935" s="144"/>
    </row>
    <row r="936" ht="15.75" customHeight="1">
      <c r="R936" s="144"/>
      <c r="S936" s="144"/>
      <c r="T936" s="144"/>
      <c r="U936" s="144"/>
      <c r="V936" s="144"/>
      <c r="W936" s="144"/>
      <c r="X936" s="144"/>
      <c r="Y936" s="144"/>
      <c r="Z936" s="144"/>
      <c r="AA936" s="144"/>
      <c r="AB936" s="144"/>
      <c r="AC936" s="144"/>
      <c r="AD936" s="144"/>
      <c r="AE936" s="144"/>
    </row>
    <row r="937" ht="15.75" customHeight="1">
      <c r="R937" s="144"/>
      <c r="S937" s="144"/>
      <c r="T937" s="144"/>
      <c r="U937" s="144"/>
      <c r="V937" s="144"/>
      <c r="W937" s="144"/>
      <c r="X937" s="144"/>
      <c r="Y937" s="144"/>
      <c r="Z937" s="144"/>
      <c r="AA937" s="144"/>
      <c r="AB937" s="144"/>
      <c r="AC937" s="144"/>
      <c r="AD937" s="144"/>
      <c r="AE937" s="144"/>
    </row>
    <row r="938" ht="15.75" customHeight="1">
      <c r="R938" s="144"/>
      <c r="S938" s="144"/>
      <c r="T938" s="144"/>
      <c r="U938" s="144"/>
      <c r="V938" s="144"/>
      <c r="W938" s="144"/>
      <c r="X938" s="144"/>
      <c r="Y938" s="144"/>
      <c r="Z938" s="144"/>
      <c r="AA938" s="144"/>
      <c r="AB938" s="144"/>
      <c r="AC938" s="144"/>
      <c r="AD938" s="144"/>
      <c r="AE938" s="144"/>
    </row>
    <row r="939" ht="15.75" customHeight="1">
      <c r="R939" s="144"/>
      <c r="S939" s="144"/>
      <c r="T939" s="144"/>
      <c r="U939" s="144"/>
      <c r="V939" s="144"/>
      <c r="W939" s="144"/>
      <c r="X939" s="144"/>
      <c r="Y939" s="144"/>
      <c r="Z939" s="144"/>
      <c r="AA939" s="144"/>
      <c r="AB939" s="144"/>
      <c r="AC939" s="144"/>
      <c r="AD939" s="144"/>
      <c r="AE939" s="144"/>
    </row>
    <row r="940" ht="15.75" customHeight="1">
      <c r="R940" s="144"/>
      <c r="S940" s="144"/>
      <c r="T940" s="144"/>
      <c r="U940" s="144"/>
      <c r="V940" s="144"/>
      <c r="W940" s="144"/>
      <c r="X940" s="144"/>
      <c r="Y940" s="144"/>
      <c r="Z940" s="144"/>
      <c r="AA940" s="144"/>
      <c r="AB940" s="144"/>
      <c r="AC940" s="144"/>
      <c r="AD940" s="144"/>
      <c r="AE940" s="144"/>
    </row>
    <row r="941" ht="15.75" customHeight="1">
      <c r="R941" s="144"/>
      <c r="S941" s="144"/>
      <c r="T941" s="144"/>
      <c r="U941" s="144"/>
      <c r="V941" s="144"/>
      <c r="W941" s="144"/>
      <c r="X941" s="144"/>
      <c r="Y941" s="144"/>
      <c r="Z941" s="144"/>
      <c r="AA941" s="144"/>
      <c r="AB941" s="144"/>
      <c r="AC941" s="144"/>
      <c r="AD941" s="144"/>
      <c r="AE941" s="144"/>
    </row>
    <row r="942" ht="15.75" customHeight="1">
      <c r="R942" s="144"/>
      <c r="S942" s="144"/>
      <c r="T942" s="144"/>
      <c r="U942" s="144"/>
      <c r="V942" s="144"/>
      <c r="W942" s="144"/>
      <c r="X942" s="144"/>
      <c r="Y942" s="144"/>
      <c r="Z942" s="144"/>
      <c r="AA942" s="144"/>
      <c r="AB942" s="144"/>
      <c r="AC942" s="144"/>
      <c r="AD942" s="144"/>
      <c r="AE942" s="144"/>
    </row>
    <row r="943" ht="15.75" customHeight="1">
      <c r="R943" s="144"/>
      <c r="S943" s="144"/>
      <c r="T943" s="144"/>
      <c r="U943" s="144"/>
      <c r="V943" s="144"/>
      <c r="W943" s="144"/>
      <c r="X943" s="144"/>
      <c r="Y943" s="144"/>
      <c r="Z943" s="144"/>
      <c r="AA943" s="144"/>
      <c r="AB943" s="144"/>
      <c r="AC943" s="144"/>
      <c r="AD943" s="144"/>
      <c r="AE943" s="144"/>
    </row>
    <row r="944" ht="15.75" customHeight="1">
      <c r="R944" s="144"/>
      <c r="S944" s="144"/>
      <c r="T944" s="144"/>
      <c r="U944" s="144"/>
      <c r="V944" s="144"/>
      <c r="W944" s="144"/>
      <c r="X944" s="144"/>
      <c r="Y944" s="144"/>
      <c r="Z944" s="144"/>
      <c r="AA944" s="144"/>
      <c r="AB944" s="144"/>
      <c r="AC944" s="144"/>
      <c r="AD944" s="144"/>
      <c r="AE944" s="144"/>
    </row>
    <row r="945" ht="15.75" customHeight="1">
      <c r="R945" s="144"/>
      <c r="S945" s="144"/>
      <c r="T945" s="144"/>
      <c r="U945" s="144"/>
      <c r="V945" s="144"/>
      <c r="W945" s="144"/>
      <c r="X945" s="144"/>
      <c r="Y945" s="144"/>
      <c r="Z945" s="144"/>
      <c r="AA945" s="144"/>
      <c r="AB945" s="144"/>
      <c r="AC945" s="144"/>
      <c r="AD945" s="144"/>
      <c r="AE945" s="144"/>
    </row>
    <row r="946" ht="15.75" customHeight="1">
      <c r="R946" s="144"/>
      <c r="S946" s="144"/>
      <c r="T946" s="144"/>
      <c r="U946" s="144"/>
      <c r="V946" s="144"/>
      <c r="W946" s="144"/>
      <c r="X946" s="144"/>
      <c r="Y946" s="144"/>
      <c r="Z946" s="144"/>
      <c r="AA946" s="144"/>
      <c r="AB946" s="144"/>
      <c r="AC946" s="144"/>
      <c r="AD946" s="144"/>
      <c r="AE946" s="144"/>
    </row>
    <row r="947" ht="15.75" customHeight="1">
      <c r="R947" s="144"/>
      <c r="S947" s="144"/>
      <c r="T947" s="144"/>
      <c r="U947" s="144"/>
      <c r="V947" s="144"/>
      <c r="W947" s="144"/>
      <c r="X947" s="144"/>
      <c r="Y947" s="144"/>
      <c r="Z947" s="144"/>
      <c r="AA947" s="144"/>
      <c r="AB947" s="144"/>
      <c r="AC947" s="144"/>
      <c r="AD947" s="144"/>
      <c r="AE947" s="144"/>
    </row>
    <row r="948" ht="15.75" customHeight="1">
      <c r="R948" s="144"/>
      <c r="S948" s="144"/>
      <c r="T948" s="144"/>
      <c r="U948" s="144"/>
      <c r="V948" s="144"/>
      <c r="W948" s="144"/>
      <c r="X948" s="144"/>
      <c r="Y948" s="144"/>
      <c r="Z948" s="144"/>
      <c r="AA948" s="144"/>
      <c r="AB948" s="144"/>
      <c r="AC948" s="144"/>
      <c r="AD948" s="144"/>
      <c r="AE948" s="144"/>
    </row>
    <row r="949" ht="15.75" customHeight="1">
      <c r="R949" s="144"/>
      <c r="S949" s="144"/>
      <c r="T949" s="144"/>
      <c r="U949" s="144"/>
      <c r="V949" s="144"/>
      <c r="W949" s="144"/>
      <c r="X949" s="144"/>
      <c r="Y949" s="144"/>
      <c r="Z949" s="144"/>
      <c r="AA949" s="144"/>
      <c r="AB949" s="144"/>
      <c r="AC949" s="144"/>
      <c r="AD949" s="144"/>
      <c r="AE949" s="144"/>
    </row>
    <row r="950" ht="15.75" customHeight="1">
      <c r="R950" s="144"/>
      <c r="S950" s="144"/>
      <c r="T950" s="144"/>
      <c r="U950" s="144"/>
      <c r="V950" s="144"/>
      <c r="W950" s="144"/>
      <c r="X950" s="144"/>
      <c r="Y950" s="144"/>
      <c r="Z950" s="144"/>
      <c r="AA950" s="144"/>
      <c r="AB950" s="144"/>
      <c r="AC950" s="144"/>
      <c r="AD950" s="144"/>
      <c r="AE950" s="144"/>
    </row>
    <row r="951" ht="15.75" customHeight="1">
      <c r="R951" s="144"/>
      <c r="S951" s="144"/>
      <c r="T951" s="144"/>
      <c r="U951" s="144"/>
      <c r="V951" s="144"/>
      <c r="W951" s="144"/>
      <c r="X951" s="144"/>
      <c r="Y951" s="144"/>
      <c r="Z951" s="144"/>
      <c r="AA951" s="144"/>
      <c r="AB951" s="144"/>
      <c r="AC951" s="144"/>
      <c r="AD951" s="144"/>
      <c r="AE951" s="144"/>
    </row>
    <row r="952" ht="15.75" customHeight="1">
      <c r="R952" s="144"/>
      <c r="S952" s="144"/>
      <c r="T952" s="144"/>
      <c r="U952" s="144"/>
      <c r="V952" s="144"/>
      <c r="W952" s="144"/>
      <c r="X952" s="144"/>
      <c r="Y952" s="144"/>
      <c r="Z952" s="144"/>
      <c r="AA952" s="144"/>
      <c r="AB952" s="144"/>
      <c r="AC952" s="144"/>
      <c r="AD952" s="144"/>
      <c r="AE952" s="144"/>
    </row>
    <row r="953" ht="15.75" customHeight="1">
      <c r="R953" s="144"/>
      <c r="S953" s="144"/>
      <c r="T953" s="144"/>
      <c r="U953" s="144"/>
      <c r="V953" s="144"/>
      <c r="W953" s="144"/>
      <c r="X953" s="144"/>
      <c r="Y953" s="144"/>
      <c r="Z953" s="144"/>
      <c r="AA953" s="144"/>
      <c r="AB953" s="144"/>
      <c r="AC953" s="144"/>
      <c r="AD953" s="144"/>
      <c r="AE953" s="144"/>
    </row>
    <row r="954" ht="15.75" customHeight="1">
      <c r="R954" s="144"/>
      <c r="S954" s="144"/>
      <c r="T954" s="144"/>
      <c r="U954" s="144"/>
      <c r="V954" s="144"/>
      <c r="W954" s="144"/>
      <c r="X954" s="144"/>
      <c r="Y954" s="144"/>
      <c r="Z954" s="144"/>
      <c r="AA954" s="144"/>
      <c r="AB954" s="144"/>
      <c r="AC954" s="144"/>
      <c r="AD954" s="144"/>
      <c r="AE954" s="144"/>
    </row>
    <row r="955" ht="15.75" customHeight="1">
      <c r="R955" s="144"/>
      <c r="S955" s="144"/>
      <c r="T955" s="144"/>
      <c r="U955" s="144"/>
      <c r="V955" s="144"/>
      <c r="W955" s="144"/>
      <c r="X955" s="144"/>
      <c r="Y955" s="144"/>
      <c r="Z955" s="144"/>
      <c r="AA955" s="144"/>
      <c r="AB955" s="144"/>
      <c r="AC955" s="144"/>
      <c r="AD955" s="144"/>
      <c r="AE955" s="144"/>
    </row>
    <row r="956" ht="15.75" customHeight="1">
      <c r="R956" s="144"/>
      <c r="S956" s="144"/>
      <c r="T956" s="144"/>
      <c r="U956" s="144"/>
      <c r="V956" s="144"/>
      <c r="W956" s="144"/>
      <c r="X956" s="144"/>
      <c r="Y956" s="144"/>
      <c r="Z956" s="144"/>
      <c r="AA956" s="144"/>
      <c r="AB956" s="144"/>
      <c r="AC956" s="144"/>
      <c r="AD956" s="144"/>
      <c r="AE956" s="144"/>
    </row>
    <row r="957" ht="15.75" customHeight="1">
      <c r="R957" s="144"/>
      <c r="S957" s="144"/>
      <c r="T957" s="144"/>
      <c r="U957" s="144"/>
      <c r="V957" s="144"/>
      <c r="W957" s="144"/>
      <c r="X957" s="144"/>
      <c r="Y957" s="144"/>
      <c r="Z957" s="144"/>
      <c r="AA957" s="144"/>
      <c r="AB957" s="144"/>
      <c r="AC957" s="144"/>
      <c r="AD957" s="144"/>
      <c r="AE957" s="144"/>
    </row>
    <row r="958" ht="15.75" customHeight="1">
      <c r="R958" s="144"/>
      <c r="S958" s="144"/>
      <c r="T958" s="144"/>
      <c r="U958" s="144"/>
      <c r="V958" s="144"/>
      <c r="W958" s="144"/>
      <c r="X958" s="144"/>
      <c r="Y958" s="144"/>
      <c r="Z958" s="144"/>
      <c r="AA958" s="144"/>
      <c r="AB958" s="144"/>
      <c r="AC958" s="144"/>
      <c r="AD958" s="144"/>
      <c r="AE958" s="144"/>
    </row>
    <row r="959" ht="15.75" customHeight="1">
      <c r="R959" s="144"/>
      <c r="S959" s="144"/>
      <c r="T959" s="144"/>
      <c r="U959" s="144"/>
      <c r="V959" s="144"/>
      <c r="W959" s="144"/>
      <c r="X959" s="144"/>
      <c r="Y959" s="144"/>
      <c r="Z959" s="144"/>
      <c r="AA959" s="144"/>
      <c r="AB959" s="144"/>
      <c r="AC959" s="144"/>
      <c r="AD959" s="144"/>
      <c r="AE959" s="144"/>
    </row>
    <row r="960" ht="15.75" customHeight="1">
      <c r="R960" s="144"/>
      <c r="S960" s="144"/>
      <c r="T960" s="144"/>
      <c r="U960" s="144"/>
      <c r="V960" s="144"/>
      <c r="W960" s="144"/>
      <c r="X960" s="144"/>
      <c r="Y960" s="144"/>
      <c r="Z960" s="144"/>
      <c r="AA960" s="144"/>
      <c r="AB960" s="144"/>
      <c r="AC960" s="144"/>
      <c r="AD960" s="144"/>
      <c r="AE960" s="144"/>
    </row>
    <row r="961" ht="15.75" customHeight="1">
      <c r="R961" s="144"/>
      <c r="S961" s="144"/>
      <c r="T961" s="144"/>
      <c r="U961" s="144"/>
      <c r="V961" s="144"/>
      <c r="W961" s="144"/>
      <c r="X961" s="144"/>
      <c r="Y961" s="144"/>
      <c r="Z961" s="144"/>
      <c r="AA961" s="144"/>
      <c r="AB961" s="144"/>
      <c r="AC961" s="144"/>
      <c r="AD961" s="144"/>
      <c r="AE961" s="144"/>
    </row>
    <row r="962" ht="15.75" customHeight="1">
      <c r="R962" s="144"/>
      <c r="S962" s="144"/>
      <c r="T962" s="144"/>
      <c r="U962" s="144"/>
      <c r="V962" s="144"/>
      <c r="W962" s="144"/>
      <c r="X962" s="144"/>
      <c r="Y962" s="144"/>
      <c r="Z962" s="144"/>
      <c r="AA962" s="144"/>
      <c r="AB962" s="144"/>
      <c r="AC962" s="144"/>
      <c r="AD962" s="144"/>
      <c r="AE962" s="144"/>
    </row>
    <row r="963" ht="15.75" customHeight="1">
      <c r="R963" s="144"/>
      <c r="S963" s="144"/>
      <c r="T963" s="144"/>
      <c r="U963" s="144"/>
      <c r="V963" s="144"/>
      <c r="W963" s="144"/>
      <c r="X963" s="144"/>
      <c r="Y963" s="144"/>
      <c r="Z963" s="144"/>
      <c r="AA963" s="144"/>
      <c r="AB963" s="144"/>
      <c r="AC963" s="144"/>
      <c r="AD963" s="144"/>
      <c r="AE963" s="144"/>
    </row>
    <row r="964" ht="15.75" customHeight="1">
      <c r="R964" s="144"/>
      <c r="S964" s="144"/>
      <c r="T964" s="144"/>
      <c r="U964" s="144"/>
      <c r="V964" s="144"/>
      <c r="W964" s="144"/>
      <c r="X964" s="144"/>
      <c r="Y964" s="144"/>
      <c r="Z964" s="144"/>
      <c r="AA964" s="144"/>
      <c r="AB964" s="144"/>
      <c r="AC964" s="144"/>
      <c r="AD964" s="144"/>
      <c r="AE964" s="144"/>
    </row>
    <row r="965" ht="15.75" customHeight="1">
      <c r="R965" s="144"/>
      <c r="S965" s="144"/>
      <c r="T965" s="144"/>
      <c r="U965" s="144"/>
      <c r="V965" s="144"/>
      <c r="W965" s="144"/>
      <c r="X965" s="144"/>
      <c r="Y965" s="144"/>
      <c r="Z965" s="144"/>
      <c r="AA965" s="144"/>
      <c r="AB965" s="144"/>
      <c r="AC965" s="144"/>
      <c r="AD965" s="144"/>
      <c r="AE965" s="144"/>
    </row>
    <row r="966" ht="15.75" customHeight="1">
      <c r="R966" s="144"/>
      <c r="S966" s="144"/>
      <c r="T966" s="144"/>
      <c r="U966" s="144"/>
      <c r="V966" s="144"/>
      <c r="W966" s="144"/>
      <c r="X966" s="144"/>
      <c r="Y966" s="144"/>
      <c r="Z966" s="144"/>
      <c r="AA966" s="144"/>
      <c r="AB966" s="144"/>
      <c r="AC966" s="144"/>
      <c r="AD966" s="144"/>
      <c r="AE966" s="144"/>
    </row>
    <row r="967" ht="15.75" customHeight="1">
      <c r="R967" s="144"/>
      <c r="S967" s="144"/>
      <c r="T967" s="144"/>
      <c r="U967" s="144"/>
      <c r="V967" s="144"/>
      <c r="W967" s="144"/>
      <c r="X967" s="144"/>
      <c r="Y967" s="144"/>
      <c r="Z967" s="144"/>
      <c r="AA967" s="144"/>
      <c r="AB967" s="144"/>
      <c r="AC967" s="144"/>
      <c r="AD967" s="144"/>
      <c r="AE967" s="144"/>
    </row>
    <row r="968" ht="15.75" customHeight="1">
      <c r="R968" s="144"/>
      <c r="S968" s="144"/>
      <c r="T968" s="144"/>
      <c r="U968" s="144"/>
      <c r="V968" s="144"/>
      <c r="W968" s="144"/>
      <c r="X968" s="144"/>
      <c r="Y968" s="144"/>
      <c r="Z968" s="144"/>
      <c r="AA968" s="144"/>
      <c r="AB968" s="144"/>
      <c r="AC968" s="144"/>
      <c r="AD968" s="144"/>
      <c r="AE968" s="144"/>
    </row>
    <row r="969" ht="15.75" customHeight="1">
      <c r="R969" s="144"/>
      <c r="S969" s="144"/>
      <c r="T969" s="144"/>
      <c r="U969" s="144"/>
      <c r="V969" s="144"/>
      <c r="W969" s="144"/>
      <c r="X969" s="144"/>
      <c r="Y969" s="144"/>
      <c r="Z969" s="144"/>
      <c r="AA969" s="144"/>
      <c r="AB969" s="144"/>
      <c r="AC969" s="144"/>
      <c r="AD969" s="144"/>
      <c r="AE969" s="144"/>
    </row>
    <row r="970" ht="15.75" customHeight="1">
      <c r="R970" s="144"/>
      <c r="S970" s="144"/>
      <c r="T970" s="144"/>
      <c r="U970" s="144"/>
      <c r="V970" s="144"/>
      <c r="W970" s="144"/>
      <c r="X970" s="144"/>
      <c r="Y970" s="144"/>
      <c r="Z970" s="144"/>
      <c r="AA970" s="144"/>
      <c r="AB970" s="144"/>
      <c r="AC970" s="144"/>
      <c r="AD970" s="144"/>
      <c r="AE970" s="144"/>
    </row>
    <row r="971" ht="15.75" customHeight="1">
      <c r="R971" s="144"/>
      <c r="S971" s="144"/>
      <c r="T971" s="144"/>
      <c r="U971" s="144"/>
      <c r="V971" s="144"/>
      <c r="W971" s="144"/>
      <c r="X971" s="144"/>
      <c r="Y971" s="144"/>
      <c r="Z971" s="144"/>
      <c r="AA971" s="144"/>
      <c r="AB971" s="144"/>
      <c r="AC971" s="144"/>
      <c r="AD971" s="144"/>
      <c r="AE971" s="144"/>
    </row>
    <row r="972" ht="15.75" customHeight="1">
      <c r="R972" s="144"/>
      <c r="S972" s="144"/>
      <c r="T972" s="144"/>
      <c r="U972" s="144"/>
      <c r="V972" s="144"/>
      <c r="W972" s="144"/>
      <c r="X972" s="144"/>
      <c r="Y972" s="144"/>
      <c r="Z972" s="144"/>
      <c r="AA972" s="144"/>
      <c r="AB972" s="144"/>
      <c r="AC972" s="144"/>
      <c r="AD972" s="144"/>
      <c r="AE972" s="144"/>
    </row>
    <row r="973" ht="15.75" customHeight="1">
      <c r="R973" s="144"/>
      <c r="S973" s="144"/>
      <c r="T973" s="144"/>
      <c r="U973" s="144"/>
      <c r="V973" s="144"/>
      <c r="W973" s="144"/>
      <c r="X973" s="144"/>
      <c r="Y973" s="144"/>
      <c r="Z973" s="144"/>
      <c r="AA973" s="144"/>
      <c r="AB973" s="144"/>
      <c r="AC973" s="144"/>
      <c r="AD973" s="144"/>
      <c r="AE973" s="144"/>
    </row>
    <row r="974" ht="15.75" customHeight="1">
      <c r="R974" s="144"/>
      <c r="S974" s="144"/>
      <c r="T974" s="144"/>
      <c r="U974" s="144"/>
      <c r="V974" s="144"/>
      <c r="W974" s="144"/>
      <c r="X974" s="144"/>
      <c r="Y974" s="144"/>
      <c r="Z974" s="144"/>
      <c r="AA974" s="144"/>
      <c r="AB974" s="144"/>
      <c r="AC974" s="144"/>
      <c r="AD974" s="144"/>
      <c r="AE974" s="144"/>
    </row>
    <row r="975" ht="15.75" customHeight="1">
      <c r="R975" s="144"/>
      <c r="S975" s="144"/>
      <c r="T975" s="144"/>
      <c r="U975" s="144"/>
      <c r="V975" s="144"/>
      <c r="W975" s="144"/>
      <c r="X975" s="144"/>
      <c r="Y975" s="144"/>
      <c r="Z975" s="144"/>
      <c r="AA975" s="144"/>
      <c r="AB975" s="144"/>
      <c r="AC975" s="144"/>
      <c r="AD975" s="144"/>
      <c r="AE975" s="144"/>
    </row>
    <row r="976" ht="15.75" customHeight="1">
      <c r="R976" s="144"/>
      <c r="S976" s="144"/>
      <c r="T976" s="144"/>
      <c r="U976" s="144"/>
      <c r="V976" s="144"/>
      <c r="W976" s="144"/>
      <c r="X976" s="144"/>
      <c r="Y976" s="144"/>
      <c r="Z976" s="144"/>
      <c r="AA976" s="144"/>
      <c r="AB976" s="144"/>
      <c r="AC976" s="144"/>
      <c r="AD976" s="144"/>
      <c r="AE976" s="144"/>
    </row>
    <row r="977" ht="15.75" customHeight="1">
      <c r="R977" s="144"/>
      <c r="S977" s="144"/>
      <c r="T977" s="144"/>
      <c r="U977" s="144"/>
      <c r="V977" s="144"/>
      <c r="W977" s="144"/>
      <c r="X977" s="144"/>
      <c r="Y977" s="144"/>
      <c r="Z977" s="144"/>
      <c r="AA977" s="144"/>
      <c r="AB977" s="144"/>
      <c r="AC977" s="144"/>
      <c r="AD977" s="144"/>
      <c r="AE977" s="144"/>
    </row>
    <row r="978" ht="15.75" customHeight="1">
      <c r="R978" s="144"/>
      <c r="S978" s="144"/>
      <c r="T978" s="144"/>
      <c r="U978" s="144"/>
      <c r="V978" s="144"/>
      <c r="W978" s="144"/>
      <c r="X978" s="144"/>
      <c r="Y978" s="144"/>
      <c r="Z978" s="144"/>
      <c r="AA978" s="144"/>
      <c r="AB978" s="144"/>
      <c r="AC978" s="144"/>
      <c r="AD978" s="144"/>
      <c r="AE978" s="144"/>
    </row>
    <row r="979" ht="15.75" customHeight="1">
      <c r="R979" s="144"/>
      <c r="S979" s="144"/>
      <c r="T979" s="144"/>
      <c r="U979" s="144"/>
      <c r="V979" s="144"/>
      <c r="W979" s="144"/>
      <c r="X979" s="144"/>
      <c r="Y979" s="144"/>
      <c r="Z979" s="144"/>
      <c r="AA979" s="144"/>
      <c r="AB979" s="144"/>
      <c r="AC979" s="144"/>
      <c r="AD979" s="144"/>
      <c r="AE979" s="144"/>
    </row>
    <row r="980" ht="15.75" customHeight="1">
      <c r="R980" s="144"/>
      <c r="S980" s="144"/>
      <c r="T980" s="144"/>
      <c r="U980" s="144"/>
      <c r="V980" s="144"/>
      <c r="W980" s="144"/>
      <c r="X980" s="144"/>
      <c r="Y980" s="144"/>
      <c r="Z980" s="144"/>
      <c r="AA980" s="144"/>
      <c r="AB980" s="144"/>
      <c r="AC980" s="144"/>
      <c r="AD980" s="144"/>
      <c r="AE980" s="144"/>
    </row>
    <row r="981" ht="15.75" customHeight="1">
      <c r="R981" s="144"/>
      <c r="S981" s="144"/>
      <c r="T981" s="144"/>
      <c r="U981" s="144"/>
      <c r="V981" s="144"/>
      <c r="W981" s="144"/>
      <c r="X981" s="144"/>
      <c r="Y981" s="144"/>
      <c r="Z981" s="144"/>
      <c r="AA981" s="144"/>
      <c r="AB981" s="144"/>
      <c r="AC981" s="144"/>
      <c r="AD981" s="144"/>
      <c r="AE981" s="144"/>
    </row>
    <row r="982" ht="15.75" customHeight="1">
      <c r="R982" s="144"/>
      <c r="S982" s="144"/>
      <c r="T982" s="144"/>
      <c r="U982" s="144"/>
      <c r="V982" s="144"/>
      <c r="W982" s="144"/>
      <c r="X982" s="144"/>
      <c r="Y982" s="144"/>
      <c r="Z982" s="144"/>
      <c r="AA982" s="144"/>
      <c r="AB982" s="144"/>
      <c r="AC982" s="144"/>
      <c r="AD982" s="144"/>
      <c r="AE982" s="144"/>
    </row>
    <row r="983" ht="15.75" customHeight="1">
      <c r="R983" s="144"/>
      <c r="S983" s="144"/>
      <c r="T983" s="144"/>
      <c r="U983" s="144"/>
      <c r="V983" s="144"/>
      <c r="W983" s="144"/>
      <c r="X983" s="144"/>
      <c r="Y983" s="144"/>
      <c r="Z983" s="144"/>
      <c r="AA983" s="144"/>
      <c r="AB983" s="144"/>
      <c r="AC983" s="144"/>
      <c r="AD983" s="144"/>
      <c r="AE983" s="144"/>
    </row>
    <row r="984" ht="15.75" customHeight="1">
      <c r="R984" s="144"/>
      <c r="S984" s="144"/>
      <c r="T984" s="144"/>
      <c r="U984" s="144"/>
      <c r="V984" s="144"/>
      <c r="W984" s="144"/>
      <c r="X984" s="144"/>
      <c r="Y984" s="144"/>
      <c r="Z984" s="144"/>
      <c r="AA984" s="144"/>
      <c r="AB984" s="144"/>
      <c r="AC984" s="144"/>
      <c r="AD984" s="144"/>
      <c r="AE984" s="144"/>
    </row>
    <row r="985" ht="15.75" customHeight="1">
      <c r="R985" s="144"/>
      <c r="S985" s="144"/>
      <c r="T985" s="144"/>
      <c r="U985" s="144"/>
      <c r="V985" s="144"/>
      <c r="W985" s="144"/>
      <c r="X985" s="144"/>
      <c r="Y985" s="144"/>
      <c r="Z985" s="144"/>
      <c r="AA985" s="144"/>
      <c r="AB985" s="144"/>
      <c r="AC985" s="144"/>
      <c r="AD985" s="144"/>
      <c r="AE985" s="144"/>
    </row>
    <row r="986" ht="15.75" customHeight="1">
      <c r="R986" s="144"/>
      <c r="S986" s="144"/>
      <c r="T986" s="144"/>
      <c r="U986" s="144"/>
      <c r="V986" s="144"/>
      <c r="W986" s="144"/>
      <c r="X986" s="144"/>
      <c r="Y986" s="144"/>
      <c r="Z986" s="144"/>
      <c r="AA986" s="144"/>
      <c r="AB986" s="144"/>
      <c r="AC986" s="144"/>
      <c r="AD986" s="144"/>
      <c r="AE986" s="144"/>
    </row>
    <row r="987" ht="15.75" customHeight="1">
      <c r="R987" s="144"/>
      <c r="S987" s="144"/>
      <c r="T987" s="144"/>
      <c r="U987" s="144"/>
      <c r="V987" s="144"/>
      <c r="W987" s="144"/>
      <c r="X987" s="144"/>
      <c r="Y987" s="144"/>
      <c r="Z987" s="144"/>
      <c r="AA987" s="144"/>
      <c r="AB987" s="144"/>
      <c r="AC987" s="144"/>
      <c r="AD987" s="144"/>
      <c r="AE987" s="144"/>
    </row>
    <row r="988" ht="15.75" customHeight="1">
      <c r="R988" s="144"/>
      <c r="S988" s="144"/>
      <c r="T988" s="144"/>
      <c r="U988" s="144"/>
      <c r="V988" s="144"/>
      <c r="W988" s="144"/>
      <c r="X988" s="144"/>
      <c r="Y988" s="144"/>
      <c r="Z988" s="144"/>
      <c r="AA988" s="144"/>
      <c r="AB988" s="144"/>
      <c r="AC988" s="144"/>
      <c r="AD988" s="144"/>
      <c r="AE988" s="144"/>
    </row>
    <row r="989" ht="15.75" customHeight="1">
      <c r="R989" s="144"/>
      <c r="S989" s="144"/>
      <c r="T989" s="144"/>
      <c r="U989" s="144"/>
      <c r="V989" s="144"/>
      <c r="W989" s="144"/>
      <c r="X989" s="144"/>
      <c r="Y989" s="144"/>
      <c r="Z989" s="144"/>
      <c r="AA989" s="144"/>
      <c r="AB989" s="144"/>
      <c r="AC989" s="144"/>
      <c r="AD989" s="144"/>
      <c r="AE989" s="144"/>
    </row>
    <row r="990" ht="15.75" customHeight="1">
      <c r="R990" s="144"/>
      <c r="S990" s="144"/>
      <c r="T990" s="144"/>
      <c r="U990" s="144"/>
      <c r="V990" s="144"/>
      <c r="W990" s="144"/>
      <c r="X990" s="144"/>
      <c r="Y990" s="144"/>
      <c r="Z990" s="144"/>
      <c r="AA990" s="144"/>
      <c r="AB990" s="144"/>
      <c r="AC990" s="144"/>
      <c r="AD990" s="144"/>
      <c r="AE990" s="144"/>
    </row>
    <row r="991" ht="15.75" customHeight="1">
      <c r="R991" s="144"/>
      <c r="S991" s="144"/>
      <c r="T991" s="144"/>
      <c r="U991" s="144"/>
      <c r="V991" s="144"/>
      <c r="W991" s="144"/>
      <c r="X991" s="144"/>
      <c r="Y991" s="144"/>
      <c r="Z991" s="144"/>
      <c r="AA991" s="144"/>
      <c r="AB991" s="144"/>
      <c r="AC991" s="144"/>
      <c r="AD991" s="144"/>
      <c r="AE991" s="144"/>
    </row>
    <row r="992" ht="15.75" customHeight="1">
      <c r="R992" s="144"/>
      <c r="S992" s="144"/>
      <c r="T992" s="144"/>
      <c r="U992" s="144"/>
      <c r="V992" s="144"/>
      <c r="W992" s="144"/>
      <c r="X992" s="144"/>
      <c r="Y992" s="144"/>
      <c r="Z992" s="144"/>
      <c r="AA992" s="144"/>
      <c r="AB992" s="144"/>
      <c r="AC992" s="144"/>
      <c r="AD992" s="144"/>
      <c r="AE992" s="144"/>
    </row>
    <row r="993" ht="15.75" customHeight="1">
      <c r="R993" s="144"/>
      <c r="S993" s="144"/>
      <c r="T993" s="144"/>
      <c r="U993" s="144"/>
      <c r="V993" s="144"/>
      <c r="W993" s="144"/>
      <c r="X993" s="144"/>
      <c r="Y993" s="144"/>
      <c r="Z993" s="144"/>
      <c r="AA993" s="144"/>
      <c r="AB993" s="144"/>
      <c r="AC993" s="144"/>
      <c r="AD993" s="144"/>
      <c r="AE993" s="144"/>
    </row>
    <row r="994" ht="15.75" customHeight="1">
      <c r="R994" s="144"/>
      <c r="S994" s="144"/>
      <c r="T994" s="144"/>
      <c r="U994" s="144"/>
      <c r="V994" s="144"/>
      <c r="W994" s="144"/>
      <c r="X994" s="144"/>
      <c r="Y994" s="144"/>
      <c r="Z994" s="144"/>
      <c r="AA994" s="144"/>
      <c r="AB994" s="144"/>
      <c r="AC994" s="144"/>
      <c r="AD994" s="144"/>
      <c r="AE994" s="144"/>
    </row>
    <row r="995" ht="15.75" customHeight="1">
      <c r="R995" s="144"/>
      <c r="S995" s="144"/>
      <c r="T995" s="144"/>
      <c r="U995" s="144"/>
      <c r="V995" s="144"/>
      <c r="W995" s="144"/>
      <c r="X995" s="144"/>
      <c r="Y995" s="144"/>
      <c r="Z995" s="144"/>
      <c r="AA995" s="144"/>
      <c r="AB995" s="144"/>
      <c r="AC995" s="144"/>
      <c r="AD995" s="144"/>
      <c r="AE995" s="144"/>
    </row>
    <row r="996" ht="15.75" customHeight="1">
      <c r="R996" s="144"/>
      <c r="S996" s="144"/>
      <c r="T996" s="144"/>
      <c r="U996" s="144"/>
      <c r="V996" s="144"/>
      <c r="W996" s="144"/>
      <c r="X996" s="144"/>
      <c r="Y996" s="144"/>
      <c r="Z996" s="144"/>
      <c r="AA996" s="144"/>
      <c r="AB996" s="144"/>
      <c r="AC996" s="144"/>
      <c r="AD996" s="144"/>
      <c r="AE996" s="144"/>
    </row>
    <row r="997" ht="15.75" customHeight="1">
      <c r="R997" s="144"/>
      <c r="S997" s="144"/>
      <c r="T997" s="144"/>
      <c r="U997" s="144"/>
      <c r="V997" s="144"/>
      <c r="W997" s="144"/>
      <c r="X997" s="144"/>
      <c r="Y997" s="144"/>
      <c r="Z997" s="144"/>
      <c r="AA997" s="144"/>
      <c r="AB997" s="144"/>
      <c r="AC997" s="144"/>
      <c r="AD997" s="144"/>
      <c r="AE997" s="144"/>
    </row>
    <row r="998" ht="15.75" customHeight="1">
      <c r="R998" s="144"/>
      <c r="S998" s="144"/>
      <c r="T998" s="144"/>
      <c r="U998" s="144"/>
      <c r="V998" s="144"/>
      <c r="W998" s="144"/>
      <c r="X998" s="144"/>
      <c r="Y998" s="144"/>
      <c r="Z998" s="144"/>
      <c r="AA998" s="144"/>
      <c r="AB998" s="144"/>
      <c r="AC998" s="144"/>
      <c r="AD998" s="144"/>
      <c r="AE998" s="144"/>
    </row>
    <row r="999" ht="15.75" customHeight="1">
      <c r="R999" s="144"/>
      <c r="S999" s="144"/>
      <c r="T999" s="144"/>
      <c r="U999" s="144"/>
      <c r="V999" s="144"/>
      <c r="W999" s="144"/>
      <c r="X999" s="144"/>
      <c r="Y999" s="144"/>
      <c r="Z999" s="144"/>
      <c r="AA999" s="144"/>
      <c r="AB999" s="144"/>
      <c r="AC999" s="144"/>
      <c r="AD999" s="144"/>
      <c r="AE999" s="144"/>
    </row>
    <row r="1000" ht="15.75" customHeight="1">
      <c r="R1000" s="144"/>
      <c r="S1000" s="144"/>
      <c r="T1000" s="144"/>
      <c r="U1000" s="144"/>
      <c r="V1000" s="144"/>
      <c r="W1000" s="144"/>
      <c r="X1000" s="144"/>
      <c r="Y1000" s="144"/>
      <c r="Z1000" s="144"/>
      <c r="AA1000" s="144"/>
      <c r="AB1000" s="144"/>
      <c r="AC1000" s="144"/>
      <c r="AD1000" s="144"/>
      <c r="AE1000" s="144"/>
    </row>
  </sheetData>
  <mergeCells count="214">
    <mergeCell ref="A1:C1"/>
    <mergeCell ref="H1:I1"/>
    <mergeCell ref="R1:AE1"/>
    <mergeCell ref="R2:AE2"/>
    <mergeCell ref="R3:AE3"/>
    <mergeCell ref="R4:AE4"/>
    <mergeCell ref="R5:AE5"/>
    <mergeCell ref="R6:AE6"/>
    <mergeCell ref="R7:AE7"/>
    <mergeCell ref="R8:AE8"/>
    <mergeCell ref="R9:AE9"/>
    <mergeCell ref="R10:AE10"/>
    <mergeCell ref="R11:AE11"/>
    <mergeCell ref="R12:AE12"/>
    <mergeCell ref="R13:AE13"/>
    <mergeCell ref="R14:AE14"/>
    <mergeCell ref="R15:AE15"/>
    <mergeCell ref="R16:AE16"/>
    <mergeCell ref="R17:AE17"/>
    <mergeCell ref="R18:AE18"/>
    <mergeCell ref="R19:AE19"/>
    <mergeCell ref="R20:AE20"/>
    <mergeCell ref="R21:AE21"/>
    <mergeCell ref="R22:AE22"/>
    <mergeCell ref="R23:AE23"/>
    <mergeCell ref="R24:AE24"/>
    <mergeCell ref="R25:AE25"/>
    <mergeCell ref="R26:AE26"/>
    <mergeCell ref="R27:AE27"/>
    <mergeCell ref="R28:AE28"/>
    <mergeCell ref="R29:AE29"/>
    <mergeCell ref="R30:AE30"/>
    <mergeCell ref="R31:AE31"/>
    <mergeCell ref="R32:AE32"/>
    <mergeCell ref="R33:AE33"/>
    <mergeCell ref="R34:AE34"/>
    <mergeCell ref="R35:AE35"/>
    <mergeCell ref="R36:AE36"/>
    <mergeCell ref="R37:AE37"/>
    <mergeCell ref="R38:AE38"/>
    <mergeCell ref="R39:AE39"/>
    <mergeCell ref="R40:AE40"/>
    <mergeCell ref="R41:AE41"/>
    <mergeCell ref="R42:AE42"/>
    <mergeCell ref="R43:AE43"/>
    <mergeCell ref="R44:AE44"/>
    <mergeCell ref="R45:AE45"/>
    <mergeCell ref="R46:AE46"/>
    <mergeCell ref="R47:AE47"/>
    <mergeCell ref="R48:AE48"/>
    <mergeCell ref="R49:AE49"/>
    <mergeCell ref="R50:AE50"/>
    <mergeCell ref="R51:AE51"/>
    <mergeCell ref="R52:AE52"/>
    <mergeCell ref="R53:AE53"/>
    <mergeCell ref="R54:AE54"/>
    <mergeCell ref="R55:AE55"/>
    <mergeCell ref="R56:AE56"/>
    <mergeCell ref="R57:AE57"/>
    <mergeCell ref="R58:AE58"/>
    <mergeCell ref="R59:AE59"/>
    <mergeCell ref="R60:AE60"/>
    <mergeCell ref="R61:AE61"/>
    <mergeCell ref="R62:AE62"/>
    <mergeCell ref="R63:AE63"/>
    <mergeCell ref="R64:AE64"/>
    <mergeCell ref="R65:AE65"/>
    <mergeCell ref="R66:AE66"/>
    <mergeCell ref="R67:AE67"/>
    <mergeCell ref="R68:AE68"/>
    <mergeCell ref="R69:AE69"/>
    <mergeCell ref="R70:AE70"/>
    <mergeCell ref="R71:AE71"/>
    <mergeCell ref="R72:AE72"/>
    <mergeCell ref="R73:AE73"/>
    <mergeCell ref="R74:AE74"/>
    <mergeCell ref="R75:AE75"/>
    <mergeCell ref="R76:AE76"/>
    <mergeCell ref="R77:AE77"/>
    <mergeCell ref="R78:AE78"/>
    <mergeCell ref="R79:AE79"/>
    <mergeCell ref="R80:AE80"/>
    <mergeCell ref="R81:AE81"/>
    <mergeCell ref="R82:AE82"/>
    <mergeCell ref="R83:AE83"/>
    <mergeCell ref="R84:AE84"/>
    <mergeCell ref="R85:AE85"/>
    <mergeCell ref="R86:AE86"/>
    <mergeCell ref="R87:AE87"/>
    <mergeCell ref="R88:AE88"/>
    <mergeCell ref="R89:AE89"/>
    <mergeCell ref="R90:AE90"/>
    <mergeCell ref="R91:AE91"/>
    <mergeCell ref="R92:AE92"/>
    <mergeCell ref="R93:AE93"/>
    <mergeCell ref="R94:AE94"/>
    <mergeCell ref="R95:AE95"/>
    <mergeCell ref="R96:AE96"/>
    <mergeCell ref="R97:AE97"/>
    <mergeCell ref="R98:AE98"/>
    <mergeCell ref="R99:AE99"/>
    <mergeCell ref="R100:AE100"/>
    <mergeCell ref="R101:AE101"/>
    <mergeCell ref="R102:AE102"/>
    <mergeCell ref="R103:AE103"/>
    <mergeCell ref="R104:AE104"/>
    <mergeCell ref="R105:AE105"/>
    <mergeCell ref="R106:AE106"/>
    <mergeCell ref="R107:AE107"/>
    <mergeCell ref="R108:AE108"/>
    <mergeCell ref="R109:AE109"/>
    <mergeCell ref="R110:AE110"/>
    <mergeCell ref="R111:AE111"/>
    <mergeCell ref="R112:AE112"/>
    <mergeCell ref="R113:AE113"/>
    <mergeCell ref="R114:AE114"/>
    <mergeCell ref="R115:AE115"/>
    <mergeCell ref="R116:AE116"/>
    <mergeCell ref="R117:AE117"/>
    <mergeCell ref="R118:AE118"/>
    <mergeCell ref="R119:AE119"/>
    <mergeCell ref="R120:AE120"/>
    <mergeCell ref="R121:AE121"/>
    <mergeCell ref="R122:AE122"/>
    <mergeCell ref="R123:AE123"/>
    <mergeCell ref="R124:AE124"/>
    <mergeCell ref="R125:AE125"/>
    <mergeCell ref="R126:AE126"/>
    <mergeCell ref="R127:AE127"/>
    <mergeCell ref="R128:AE128"/>
    <mergeCell ref="R129:AE129"/>
    <mergeCell ref="R130:AE130"/>
    <mergeCell ref="R131:AE131"/>
    <mergeCell ref="R132:AE132"/>
    <mergeCell ref="R133:AE133"/>
    <mergeCell ref="R134:AE134"/>
    <mergeCell ref="R135:AE135"/>
    <mergeCell ref="R136:AE136"/>
    <mergeCell ref="R137:AE137"/>
    <mergeCell ref="R138:AE138"/>
    <mergeCell ref="R139:AE139"/>
    <mergeCell ref="R140:AE140"/>
    <mergeCell ref="R141:AE141"/>
    <mergeCell ref="R142:AE142"/>
    <mergeCell ref="R143:AE143"/>
    <mergeCell ref="R144:AE144"/>
    <mergeCell ref="R145:AE145"/>
    <mergeCell ref="R195:AE195"/>
    <mergeCell ref="R196:AE196"/>
    <mergeCell ref="R197:AE197"/>
    <mergeCell ref="R198:AE198"/>
    <mergeCell ref="R199:AE199"/>
    <mergeCell ref="R200:AE200"/>
    <mergeCell ref="R201:AE201"/>
    <mergeCell ref="R209:U209"/>
    <mergeCell ref="R210:U210"/>
    <mergeCell ref="R211:U211"/>
    <mergeCell ref="R212:U212"/>
    <mergeCell ref="R202:AE202"/>
    <mergeCell ref="R203:AE203"/>
    <mergeCell ref="R204:AE204"/>
    <mergeCell ref="R205:U205"/>
    <mergeCell ref="R206:U206"/>
    <mergeCell ref="R207:U207"/>
    <mergeCell ref="R208:U208"/>
    <mergeCell ref="R146:AE146"/>
    <mergeCell ref="R147:AE147"/>
    <mergeCell ref="R148:AE148"/>
    <mergeCell ref="R149:AE149"/>
    <mergeCell ref="R150:AE150"/>
    <mergeCell ref="R151:AE151"/>
    <mergeCell ref="R152:AE152"/>
    <mergeCell ref="R153:AE153"/>
    <mergeCell ref="R154:AE154"/>
    <mergeCell ref="R155:AE155"/>
    <mergeCell ref="R156:AE156"/>
    <mergeCell ref="R157:AE157"/>
    <mergeCell ref="R158:AE158"/>
    <mergeCell ref="R159:AE159"/>
    <mergeCell ref="R160:AE160"/>
    <mergeCell ref="R161:AE161"/>
    <mergeCell ref="R162:AE162"/>
    <mergeCell ref="R163:AE163"/>
    <mergeCell ref="R164:AE164"/>
    <mergeCell ref="R165:AE165"/>
    <mergeCell ref="R166:AE166"/>
    <mergeCell ref="R167:AE167"/>
    <mergeCell ref="R168:AE168"/>
    <mergeCell ref="R169:AE169"/>
    <mergeCell ref="R170:AE170"/>
    <mergeCell ref="R171:AE171"/>
    <mergeCell ref="R172:AE172"/>
    <mergeCell ref="R173:AE173"/>
    <mergeCell ref="R174:AE174"/>
    <mergeCell ref="R175:AE175"/>
    <mergeCell ref="R176:AE176"/>
    <mergeCell ref="R177:AE177"/>
    <mergeCell ref="R178:AE178"/>
    <mergeCell ref="R179:AE179"/>
    <mergeCell ref="R180:AE180"/>
    <mergeCell ref="R181:AE181"/>
    <mergeCell ref="R182:AE182"/>
    <mergeCell ref="R183:AE183"/>
    <mergeCell ref="R184:AE184"/>
    <mergeCell ref="R185:AE185"/>
    <mergeCell ref="R186:AE186"/>
    <mergeCell ref="R187:AE187"/>
    <mergeCell ref="R188:AE188"/>
    <mergeCell ref="R189:AE189"/>
    <mergeCell ref="R190:AE190"/>
    <mergeCell ref="R191:AE191"/>
    <mergeCell ref="R192:AE192"/>
    <mergeCell ref="R193:AE193"/>
    <mergeCell ref="R194:AE19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12.29"/>
    <col customWidth="1" min="4" max="4" width="10.57"/>
    <col customWidth="1" min="5" max="5" width="11.86"/>
    <col customWidth="1" min="6" max="6" width="5.29"/>
    <col customWidth="1" min="7" max="7" width="13.71"/>
    <col customWidth="1" min="8" max="8" width="8.71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8.29"/>
    <col customWidth="1" min="17" max="21" width="10.29"/>
    <col customWidth="1" min="22" max="22" width="33.71"/>
    <col customWidth="1" min="23" max="24" width="8.71"/>
    <col customWidth="1" min="25" max="25" width="8.57"/>
    <col customWidth="1" hidden="1" min="26" max="35" width="9.14"/>
    <col customWidth="1" min="36" max="36" width="8.71"/>
  </cols>
  <sheetData>
    <row r="1" ht="21.0" customHeight="1">
      <c r="A1" s="1" t="s">
        <v>289</v>
      </c>
      <c r="B1" s="2"/>
      <c r="C1" s="3"/>
      <c r="D1" s="4" t="s">
        <v>1</v>
      </c>
      <c r="E1" s="5">
        <f>(COUNTIF(B3:B151,"&gt;0"))/F1*G1</f>
        <v>0</v>
      </c>
      <c r="F1" s="132">
        <v>1.0</v>
      </c>
      <c r="G1" s="136">
        <v>26.0</v>
      </c>
      <c r="H1" s="8">
        <f>L1/F1*G1</f>
        <v>0</v>
      </c>
      <c r="I1" s="3"/>
      <c r="J1" s="9">
        <f t="shared" ref="J1:K1" si="1">SUM(J3:J300)</f>
        <v>0</v>
      </c>
      <c r="K1" s="9">
        <f t="shared" si="1"/>
        <v>0</v>
      </c>
      <c r="L1" s="10">
        <f>J1+K1+N1+O1</f>
        <v>0</v>
      </c>
      <c r="M1" s="11">
        <f>L1/F1*G1</f>
        <v>0</v>
      </c>
      <c r="N1" s="12"/>
      <c r="O1" s="13"/>
      <c r="P1" s="95" t="s">
        <v>95</v>
      </c>
      <c r="Q1" s="14"/>
      <c r="R1" s="145" t="s">
        <v>290</v>
      </c>
      <c r="S1" s="146" t="s">
        <v>291</v>
      </c>
      <c r="T1" s="147" t="s">
        <v>292</v>
      </c>
      <c r="U1" s="147" t="s">
        <v>293</v>
      </c>
      <c r="V1" s="15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>
      <c r="A2" s="17"/>
      <c r="B2" s="18" t="s">
        <v>2</v>
      </c>
      <c r="C2" s="19" t="s">
        <v>3</v>
      </c>
      <c r="D2" s="20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3" t="s">
        <v>10</v>
      </c>
      <c r="K2" s="23" t="s">
        <v>11</v>
      </c>
      <c r="L2" s="23" t="s">
        <v>12</v>
      </c>
      <c r="M2" s="19" t="s">
        <v>13</v>
      </c>
      <c r="N2" s="24" t="s">
        <v>14</v>
      </c>
      <c r="O2" s="97" t="s">
        <v>15</v>
      </c>
      <c r="P2" s="21"/>
      <c r="Q2" s="21" t="s">
        <v>16</v>
      </c>
      <c r="R2" s="21">
        <f>COUNTIF(G2:G251,"1500")</f>
        <v>0</v>
      </c>
      <c r="S2" s="21">
        <f>COUNTIF(G1:G250,"2500")+COUNTIF(G1:G250,"3500")+COUNTIF(G1:G250,"Promaster")</f>
        <v>0</v>
      </c>
      <c r="T2" s="21">
        <f>COUNTIF(G1:G250,"Compass")+COUNTIF(G1:G250,"Pacifica")+COUNTIF(G1:G250,"cherokee")</f>
        <v>0</v>
      </c>
      <c r="U2" s="21">
        <f>COUNTIF(G1:G250,"Gladiator")</f>
        <v>0</v>
      </c>
      <c r="V2" s="25" t="s">
        <v>17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</row>
    <row r="3">
      <c r="A3" s="49">
        <v>1.0</v>
      </c>
      <c r="B3" s="50"/>
      <c r="C3" s="51"/>
      <c r="D3" s="52"/>
      <c r="E3" s="53"/>
      <c r="F3" s="53"/>
      <c r="G3" s="53"/>
      <c r="H3" s="53"/>
      <c r="I3" s="53"/>
      <c r="J3" s="54"/>
      <c r="K3" s="54"/>
      <c r="L3" s="54">
        <f t="shared" ref="L3:L302" si="2">SUM(J3+K3)</f>
        <v>0</v>
      </c>
      <c r="M3" s="54">
        <f>L3</f>
        <v>0</v>
      </c>
      <c r="N3" s="55">
        <f t="shared" ref="N3:N176" si="3">IF(A3=0,"",M3/A3)</f>
        <v>0</v>
      </c>
      <c r="O3" s="56"/>
      <c r="P3" s="129"/>
      <c r="Q3" s="53"/>
      <c r="R3" s="148"/>
      <c r="S3" s="148"/>
      <c r="T3" s="148"/>
      <c r="U3" s="148"/>
      <c r="V3" s="57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 s="36"/>
    </row>
    <row r="4">
      <c r="A4" s="49">
        <v>2.0</v>
      </c>
      <c r="B4" s="50"/>
      <c r="C4" s="51"/>
      <c r="D4" s="52"/>
      <c r="E4" s="53"/>
      <c r="F4" s="53"/>
      <c r="G4" s="53"/>
      <c r="H4" s="53"/>
      <c r="I4" s="53"/>
      <c r="J4" s="54"/>
      <c r="K4" s="54"/>
      <c r="L4" s="54">
        <f t="shared" si="2"/>
        <v>0</v>
      </c>
      <c r="M4" s="51">
        <f t="shared" ref="M4:M302" si="4">SUM(L4+M3)</f>
        <v>0</v>
      </c>
      <c r="N4" s="55">
        <f t="shared" si="3"/>
        <v>0</v>
      </c>
      <c r="O4" s="56"/>
      <c r="P4" s="129"/>
      <c r="Q4" s="53"/>
      <c r="R4" s="148"/>
      <c r="S4" s="148"/>
      <c r="T4" s="148"/>
      <c r="U4" s="148"/>
      <c r="V4" s="57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36"/>
    </row>
    <row r="5">
      <c r="A5" s="49">
        <v>3.0</v>
      </c>
      <c r="B5" s="50"/>
      <c r="C5" s="51"/>
      <c r="D5" s="52"/>
      <c r="E5" s="53"/>
      <c r="F5" s="53"/>
      <c r="G5" s="53"/>
      <c r="H5" s="53"/>
      <c r="I5" s="53"/>
      <c r="J5" s="54"/>
      <c r="K5" s="54"/>
      <c r="L5" s="54">
        <f t="shared" si="2"/>
        <v>0</v>
      </c>
      <c r="M5" s="51">
        <f t="shared" si="4"/>
        <v>0</v>
      </c>
      <c r="N5" s="55">
        <f t="shared" si="3"/>
        <v>0</v>
      </c>
      <c r="O5" s="56"/>
      <c r="P5" s="129"/>
      <c r="Q5" s="53"/>
      <c r="R5" s="148"/>
      <c r="S5" s="148"/>
      <c r="T5" s="148"/>
      <c r="U5" s="148"/>
      <c r="V5" s="5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36"/>
    </row>
    <row r="6">
      <c r="A6" s="49">
        <v>4.0</v>
      </c>
      <c r="B6" s="50"/>
      <c r="C6" s="51"/>
      <c r="D6" s="52"/>
      <c r="E6" s="53"/>
      <c r="F6" s="53"/>
      <c r="G6" s="53"/>
      <c r="H6" s="53"/>
      <c r="I6" s="53"/>
      <c r="J6" s="54"/>
      <c r="K6" s="54"/>
      <c r="L6" s="54">
        <f t="shared" si="2"/>
        <v>0</v>
      </c>
      <c r="M6" s="51">
        <f t="shared" si="4"/>
        <v>0</v>
      </c>
      <c r="N6" s="55">
        <f t="shared" si="3"/>
        <v>0</v>
      </c>
      <c r="O6" s="56"/>
      <c r="P6" s="129"/>
      <c r="Q6" s="53"/>
      <c r="R6" s="148"/>
      <c r="S6" s="148"/>
      <c r="T6" s="148"/>
      <c r="U6" s="148"/>
      <c r="V6" s="5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36"/>
    </row>
    <row r="7">
      <c r="A7" s="49">
        <v>5.0</v>
      </c>
      <c r="B7" s="50"/>
      <c r="C7" s="51"/>
      <c r="D7" s="52"/>
      <c r="E7" s="53"/>
      <c r="F7" s="53"/>
      <c r="G7" s="53"/>
      <c r="H7" s="53"/>
      <c r="I7" s="53"/>
      <c r="J7" s="54"/>
      <c r="K7" s="54"/>
      <c r="L7" s="54">
        <f t="shared" si="2"/>
        <v>0</v>
      </c>
      <c r="M7" s="51">
        <f t="shared" si="4"/>
        <v>0</v>
      </c>
      <c r="N7" s="55">
        <f t="shared" si="3"/>
        <v>0</v>
      </c>
      <c r="O7" s="56"/>
      <c r="P7" s="129"/>
      <c r="Q7" s="53"/>
      <c r="R7" s="148"/>
      <c r="S7" s="148"/>
      <c r="T7" s="148"/>
      <c r="U7" s="148"/>
      <c r="V7" s="5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36"/>
    </row>
    <row r="8">
      <c r="A8" s="49">
        <v>6.0</v>
      </c>
      <c r="B8" s="50"/>
      <c r="C8" s="51"/>
      <c r="D8" s="52"/>
      <c r="E8" s="53"/>
      <c r="F8" s="53"/>
      <c r="G8" s="53"/>
      <c r="H8" s="53"/>
      <c r="I8" s="53"/>
      <c r="J8" s="54"/>
      <c r="K8" s="54"/>
      <c r="L8" s="54">
        <f t="shared" si="2"/>
        <v>0</v>
      </c>
      <c r="M8" s="51">
        <f t="shared" si="4"/>
        <v>0</v>
      </c>
      <c r="N8" s="55">
        <f t="shared" si="3"/>
        <v>0</v>
      </c>
      <c r="O8" s="56"/>
      <c r="P8" s="129"/>
      <c r="Q8" s="53"/>
      <c r="R8" s="148"/>
      <c r="S8" s="148"/>
      <c r="T8" s="148"/>
      <c r="U8" s="148"/>
      <c r="V8" s="57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36"/>
    </row>
    <row r="9">
      <c r="A9" s="49">
        <v>7.0</v>
      </c>
      <c r="B9" s="50"/>
      <c r="C9" s="51"/>
      <c r="D9" s="52"/>
      <c r="E9" s="53"/>
      <c r="F9" s="53"/>
      <c r="G9" s="53"/>
      <c r="H9" s="53"/>
      <c r="I9" s="53"/>
      <c r="J9" s="54"/>
      <c r="K9" s="54"/>
      <c r="L9" s="54">
        <f t="shared" si="2"/>
        <v>0</v>
      </c>
      <c r="M9" s="51">
        <f t="shared" si="4"/>
        <v>0</v>
      </c>
      <c r="N9" s="55">
        <f t="shared" si="3"/>
        <v>0</v>
      </c>
      <c r="O9" s="56"/>
      <c r="P9" s="129"/>
      <c r="Q9" s="53"/>
      <c r="R9" s="148"/>
      <c r="S9" s="148"/>
      <c r="T9" s="148"/>
      <c r="U9" s="148"/>
      <c r="V9" s="57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36"/>
    </row>
    <row r="10">
      <c r="A10" s="49">
        <v>8.0</v>
      </c>
      <c r="B10" s="50"/>
      <c r="C10" s="51"/>
      <c r="D10" s="52"/>
      <c r="E10" s="53"/>
      <c r="F10" s="53"/>
      <c r="G10" s="53"/>
      <c r="H10" s="53"/>
      <c r="I10" s="53"/>
      <c r="J10" s="54"/>
      <c r="K10" s="54"/>
      <c r="L10" s="54">
        <f t="shared" si="2"/>
        <v>0</v>
      </c>
      <c r="M10" s="51">
        <f t="shared" si="4"/>
        <v>0</v>
      </c>
      <c r="N10" s="55">
        <f t="shared" si="3"/>
        <v>0</v>
      </c>
      <c r="O10" s="56"/>
      <c r="P10" s="129"/>
      <c r="Q10" s="53"/>
      <c r="R10" s="148"/>
      <c r="S10" s="148"/>
      <c r="T10" s="148"/>
      <c r="U10" s="148"/>
      <c r="V10" s="57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36"/>
    </row>
    <row r="11">
      <c r="A11" s="49">
        <v>9.0</v>
      </c>
      <c r="B11" s="50"/>
      <c r="C11" s="51"/>
      <c r="D11" s="52"/>
      <c r="E11" s="53"/>
      <c r="F11" s="53"/>
      <c r="G11" s="53"/>
      <c r="H11" s="53"/>
      <c r="I11" s="53"/>
      <c r="J11" s="54"/>
      <c r="K11" s="54"/>
      <c r="L11" s="54">
        <f t="shared" si="2"/>
        <v>0</v>
      </c>
      <c r="M11" s="51">
        <f t="shared" si="4"/>
        <v>0</v>
      </c>
      <c r="N11" s="55">
        <f t="shared" si="3"/>
        <v>0</v>
      </c>
      <c r="O11" s="56"/>
      <c r="P11" s="129"/>
      <c r="Q11" s="53"/>
      <c r="R11" s="148"/>
      <c r="S11" s="148"/>
      <c r="T11" s="148"/>
      <c r="U11" s="148"/>
      <c r="V11" s="57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36"/>
    </row>
    <row r="12">
      <c r="A12" s="49">
        <v>10.0</v>
      </c>
      <c r="B12" s="50"/>
      <c r="C12" s="51"/>
      <c r="D12" s="52"/>
      <c r="E12" s="53"/>
      <c r="F12" s="53"/>
      <c r="G12" s="53"/>
      <c r="H12" s="53"/>
      <c r="I12" s="53"/>
      <c r="J12" s="54"/>
      <c r="K12" s="54"/>
      <c r="L12" s="54">
        <f t="shared" si="2"/>
        <v>0</v>
      </c>
      <c r="M12" s="51">
        <f t="shared" si="4"/>
        <v>0</v>
      </c>
      <c r="N12" s="55">
        <f t="shared" si="3"/>
        <v>0</v>
      </c>
      <c r="O12" s="56"/>
      <c r="P12" s="129"/>
      <c r="Q12" s="53"/>
      <c r="R12" s="148"/>
      <c r="S12" s="148"/>
      <c r="T12" s="148"/>
      <c r="U12" s="148"/>
      <c r="V12" s="57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36"/>
    </row>
    <row r="13">
      <c r="A13" s="49">
        <v>11.0</v>
      </c>
      <c r="B13" s="50"/>
      <c r="C13" s="51"/>
      <c r="D13" s="52"/>
      <c r="E13" s="53"/>
      <c r="F13" s="53"/>
      <c r="G13" s="53"/>
      <c r="H13" s="53"/>
      <c r="I13" s="53"/>
      <c r="J13" s="54"/>
      <c r="K13" s="54"/>
      <c r="L13" s="54">
        <f t="shared" si="2"/>
        <v>0</v>
      </c>
      <c r="M13" s="51">
        <f t="shared" si="4"/>
        <v>0</v>
      </c>
      <c r="N13" s="55">
        <f t="shared" si="3"/>
        <v>0</v>
      </c>
      <c r="O13" s="56"/>
      <c r="P13" s="149"/>
      <c r="Q13" s="53"/>
      <c r="R13" s="148"/>
      <c r="S13" s="148"/>
      <c r="T13" s="148"/>
      <c r="U13" s="148"/>
      <c r="V13" s="57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6"/>
    </row>
    <row r="14">
      <c r="A14" s="49">
        <v>12.0</v>
      </c>
      <c r="B14" s="50"/>
      <c r="C14" s="51"/>
      <c r="D14" s="52"/>
      <c r="E14" s="53"/>
      <c r="F14" s="53"/>
      <c r="G14" s="53"/>
      <c r="H14" s="53"/>
      <c r="I14" s="53"/>
      <c r="J14" s="54"/>
      <c r="K14" s="54"/>
      <c r="L14" s="54">
        <f t="shared" si="2"/>
        <v>0</v>
      </c>
      <c r="M14" s="51">
        <f t="shared" si="4"/>
        <v>0</v>
      </c>
      <c r="N14" s="55">
        <f t="shared" si="3"/>
        <v>0</v>
      </c>
      <c r="O14" s="56"/>
      <c r="P14" s="129"/>
      <c r="Q14" s="53"/>
      <c r="R14" s="148"/>
      <c r="S14" s="148"/>
      <c r="T14" s="148"/>
      <c r="U14" s="148"/>
      <c r="V14" s="57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36"/>
    </row>
    <row r="15">
      <c r="A15" s="49">
        <v>13.0</v>
      </c>
      <c r="B15" s="50"/>
      <c r="C15" s="51"/>
      <c r="D15" s="52"/>
      <c r="E15" s="53"/>
      <c r="F15" s="53"/>
      <c r="G15" s="53"/>
      <c r="H15" s="53"/>
      <c r="I15" s="53"/>
      <c r="J15" s="54"/>
      <c r="K15" s="54"/>
      <c r="L15" s="54">
        <f t="shared" si="2"/>
        <v>0</v>
      </c>
      <c r="M15" s="51">
        <f t="shared" si="4"/>
        <v>0</v>
      </c>
      <c r="N15" s="55">
        <f t="shared" si="3"/>
        <v>0</v>
      </c>
      <c r="O15" s="56"/>
      <c r="P15" s="129"/>
      <c r="Q15" s="53"/>
      <c r="R15" s="148"/>
      <c r="S15" s="148"/>
      <c r="T15" s="148"/>
      <c r="U15" s="148"/>
      <c r="V15" s="57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36"/>
    </row>
    <row r="16">
      <c r="A16" s="49">
        <v>14.0</v>
      </c>
      <c r="B16" s="50"/>
      <c r="C16" s="51"/>
      <c r="D16" s="52"/>
      <c r="E16" s="53"/>
      <c r="F16" s="53"/>
      <c r="G16" s="53"/>
      <c r="H16" s="53"/>
      <c r="I16" s="53"/>
      <c r="J16" s="54"/>
      <c r="K16" s="54"/>
      <c r="L16" s="54">
        <f t="shared" si="2"/>
        <v>0</v>
      </c>
      <c r="M16" s="51">
        <f t="shared" si="4"/>
        <v>0</v>
      </c>
      <c r="N16" s="55">
        <f t="shared" si="3"/>
        <v>0</v>
      </c>
      <c r="O16" s="56"/>
      <c r="P16" s="129"/>
      <c r="Q16" s="53"/>
      <c r="R16" s="148"/>
      <c r="S16" s="148"/>
      <c r="T16" s="148"/>
      <c r="U16" s="148"/>
      <c r="V16" s="57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36"/>
    </row>
    <row r="17">
      <c r="A17" s="49">
        <v>15.0</v>
      </c>
      <c r="B17" s="50"/>
      <c r="C17" s="51"/>
      <c r="D17" s="52"/>
      <c r="E17" s="53"/>
      <c r="F17" s="53"/>
      <c r="G17" s="53"/>
      <c r="H17" s="53"/>
      <c r="I17" s="53"/>
      <c r="J17" s="54"/>
      <c r="K17" s="54"/>
      <c r="L17" s="54">
        <f t="shared" si="2"/>
        <v>0</v>
      </c>
      <c r="M17" s="51">
        <f t="shared" si="4"/>
        <v>0</v>
      </c>
      <c r="N17" s="55">
        <f t="shared" si="3"/>
        <v>0</v>
      </c>
      <c r="O17" s="56"/>
      <c r="P17" s="129"/>
      <c r="Q17" s="53"/>
      <c r="R17" s="148"/>
      <c r="S17" s="148"/>
      <c r="T17" s="148"/>
      <c r="U17" s="148"/>
      <c r="V17" s="57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36">
        <v>5.0</v>
      </c>
    </row>
    <row r="18">
      <c r="A18" s="49">
        <v>16.0</v>
      </c>
      <c r="B18" s="50"/>
      <c r="C18" s="51"/>
      <c r="D18" s="52"/>
      <c r="E18" s="53"/>
      <c r="F18" s="53"/>
      <c r="G18" s="53"/>
      <c r="H18" s="53"/>
      <c r="I18" s="53"/>
      <c r="J18" s="54"/>
      <c r="K18" s="54"/>
      <c r="L18" s="54">
        <f t="shared" si="2"/>
        <v>0</v>
      </c>
      <c r="M18" s="51">
        <f t="shared" si="4"/>
        <v>0</v>
      </c>
      <c r="N18" s="55">
        <f t="shared" si="3"/>
        <v>0</v>
      </c>
      <c r="O18" s="56"/>
      <c r="P18" s="129"/>
      <c r="Q18" s="53"/>
      <c r="R18" s="148"/>
      <c r="S18" s="148"/>
      <c r="T18" s="148"/>
      <c r="U18" s="148"/>
      <c r="V18" s="5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6"/>
    </row>
    <row r="19">
      <c r="A19" s="49">
        <v>17.0</v>
      </c>
      <c r="B19" s="50"/>
      <c r="C19" s="51"/>
      <c r="D19" s="52"/>
      <c r="E19" s="53"/>
      <c r="F19" s="53"/>
      <c r="G19" s="53"/>
      <c r="H19" s="53"/>
      <c r="I19" s="53"/>
      <c r="J19" s="54"/>
      <c r="K19" s="54"/>
      <c r="L19" s="54">
        <f t="shared" si="2"/>
        <v>0</v>
      </c>
      <c r="M19" s="51">
        <f t="shared" si="4"/>
        <v>0</v>
      </c>
      <c r="N19" s="55">
        <f t="shared" si="3"/>
        <v>0</v>
      </c>
      <c r="O19" s="56"/>
      <c r="P19" s="129"/>
      <c r="Q19" s="53"/>
      <c r="R19" s="148"/>
      <c r="S19" s="148"/>
      <c r="T19" s="148"/>
      <c r="U19" s="148"/>
      <c r="V19" s="57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36"/>
    </row>
    <row r="20">
      <c r="A20" s="150">
        <v>18.0</v>
      </c>
      <c r="B20" s="50"/>
      <c r="C20" s="51"/>
      <c r="D20" s="52"/>
      <c r="E20" s="53"/>
      <c r="F20" s="53"/>
      <c r="G20" s="53"/>
      <c r="H20" s="53"/>
      <c r="I20" s="53"/>
      <c r="J20" s="54"/>
      <c r="K20" s="54"/>
      <c r="L20" s="54">
        <f t="shared" si="2"/>
        <v>0</v>
      </c>
      <c r="M20" s="51">
        <f t="shared" si="4"/>
        <v>0</v>
      </c>
      <c r="N20" s="51">
        <f t="shared" si="3"/>
        <v>0</v>
      </c>
      <c r="O20" s="56"/>
      <c r="P20" s="129"/>
      <c r="Q20" s="53"/>
      <c r="R20" s="148"/>
      <c r="S20" s="148"/>
      <c r="T20" s="148"/>
      <c r="U20" s="148"/>
      <c r="V20" s="57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36"/>
    </row>
    <row r="21" ht="15.75" customHeight="1">
      <c r="A21" s="49">
        <v>19.0</v>
      </c>
      <c r="B21" s="50"/>
      <c r="C21" s="51"/>
      <c r="D21" s="52"/>
      <c r="E21" s="53"/>
      <c r="F21" s="53"/>
      <c r="G21" s="53"/>
      <c r="H21" s="53"/>
      <c r="I21" s="53"/>
      <c r="J21" s="54"/>
      <c r="K21" s="54"/>
      <c r="L21" s="54">
        <f t="shared" si="2"/>
        <v>0</v>
      </c>
      <c r="M21" s="51">
        <f t="shared" si="4"/>
        <v>0</v>
      </c>
      <c r="N21" s="55">
        <f t="shared" si="3"/>
        <v>0</v>
      </c>
      <c r="O21" s="56"/>
      <c r="P21" s="129"/>
      <c r="Q21" s="53"/>
      <c r="R21" s="148"/>
      <c r="S21" s="148"/>
      <c r="T21" s="148"/>
      <c r="U21" s="148"/>
      <c r="V21" s="57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36"/>
    </row>
    <row r="22" ht="15.75" customHeight="1">
      <c r="A22" s="49">
        <v>20.0</v>
      </c>
      <c r="B22" s="50"/>
      <c r="C22" s="51"/>
      <c r="D22" s="52"/>
      <c r="E22" s="53"/>
      <c r="F22" s="53"/>
      <c r="G22" s="53"/>
      <c r="H22" s="53"/>
      <c r="I22" s="53"/>
      <c r="J22" s="54"/>
      <c r="K22" s="54"/>
      <c r="L22" s="54">
        <f t="shared" si="2"/>
        <v>0</v>
      </c>
      <c r="M22" s="51">
        <f t="shared" si="4"/>
        <v>0</v>
      </c>
      <c r="N22" s="55">
        <f t="shared" si="3"/>
        <v>0</v>
      </c>
      <c r="O22" s="56"/>
      <c r="P22" s="129"/>
      <c r="Q22" s="53"/>
      <c r="R22" s="148"/>
      <c r="S22" s="148"/>
      <c r="T22" s="148"/>
      <c r="U22" s="148"/>
      <c r="V22" s="57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36"/>
    </row>
    <row r="23" ht="15.75" customHeight="1">
      <c r="A23" s="49">
        <v>21.0</v>
      </c>
      <c r="B23" s="50"/>
      <c r="C23" s="51"/>
      <c r="D23" s="52"/>
      <c r="E23" s="53"/>
      <c r="F23" s="53"/>
      <c r="G23" s="53"/>
      <c r="H23" s="53"/>
      <c r="I23" s="53"/>
      <c r="J23" s="54"/>
      <c r="K23" s="54"/>
      <c r="L23" s="54">
        <f t="shared" si="2"/>
        <v>0</v>
      </c>
      <c r="M23" s="51">
        <f t="shared" si="4"/>
        <v>0</v>
      </c>
      <c r="N23" s="55">
        <f t="shared" si="3"/>
        <v>0</v>
      </c>
      <c r="O23" s="56"/>
      <c r="P23" s="129"/>
      <c r="Q23" s="53"/>
      <c r="R23" s="148"/>
      <c r="S23" s="148"/>
      <c r="T23" s="148"/>
      <c r="U23" s="148"/>
      <c r="V23" s="57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6"/>
    </row>
    <row r="24" ht="15.75" customHeight="1">
      <c r="A24" s="49">
        <v>22.0</v>
      </c>
      <c r="B24" s="50"/>
      <c r="C24" s="51"/>
      <c r="D24" s="52"/>
      <c r="E24" s="53"/>
      <c r="F24" s="53"/>
      <c r="G24" s="53"/>
      <c r="H24" s="53"/>
      <c r="I24" s="53"/>
      <c r="J24" s="54"/>
      <c r="K24" s="54"/>
      <c r="L24" s="54">
        <f t="shared" si="2"/>
        <v>0</v>
      </c>
      <c r="M24" s="51">
        <f t="shared" si="4"/>
        <v>0</v>
      </c>
      <c r="N24" s="55">
        <f t="shared" si="3"/>
        <v>0</v>
      </c>
      <c r="O24" s="56"/>
      <c r="P24" s="129"/>
      <c r="Q24" s="53"/>
      <c r="R24" s="148"/>
      <c r="S24" s="148"/>
      <c r="T24" s="148"/>
      <c r="U24" s="148"/>
      <c r="V24" s="57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6"/>
    </row>
    <row r="25" ht="15.75" customHeight="1">
      <c r="A25" s="49">
        <v>23.0</v>
      </c>
      <c r="B25" s="50"/>
      <c r="C25" s="51"/>
      <c r="D25" s="52"/>
      <c r="E25" s="53"/>
      <c r="F25" s="53"/>
      <c r="G25" s="53"/>
      <c r="H25" s="53"/>
      <c r="I25" s="53"/>
      <c r="J25" s="54"/>
      <c r="K25" s="54"/>
      <c r="L25" s="54">
        <f t="shared" si="2"/>
        <v>0</v>
      </c>
      <c r="M25" s="51">
        <f t="shared" si="4"/>
        <v>0</v>
      </c>
      <c r="N25" s="55">
        <f t="shared" si="3"/>
        <v>0</v>
      </c>
      <c r="O25" s="56"/>
      <c r="P25" s="129"/>
      <c r="Q25" s="53"/>
      <c r="R25" s="53"/>
      <c r="S25" s="53"/>
      <c r="T25" s="53"/>
      <c r="U25" s="53"/>
      <c r="V25" s="5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6"/>
    </row>
    <row r="26" ht="15.75" customHeight="1">
      <c r="A26" s="49">
        <v>24.0</v>
      </c>
      <c r="B26" s="50"/>
      <c r="C26" s="51"/>
      <c r="D26" s="52"/>
      <c r="E26" s="53"/>
      <c r="F26" s="53"/>
      <c r="G26" s="53"/>
      <c r="H26" s="53"/>
      <c r="I26" s="53"/>
      <c r="J26" s="54"/>
      <c r="K26" s="54"/>
      <c r="L26" s="54">
        <f t="shared" si="2"/>
        <v>0</v>
      </c>
      <c r="M26" s="51">
        <f t="shared" si="4"/>
        <v>0</v>
      </c>
      <c r="N26" s="55">
        <f t="shared" si="3"/>
        <v>0</v>
      </c>
      <c r="O26" s="56"/>
      <c r="P26" s="129"/>
      <c r="Q26" s="53"/>
      <c r="R26" s="148"/>
      <c r="S26" s="148"/>
      <c r="T26" s="148"/>
      <c r="U26" s="148"/>
      <c r="V26" s="57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6"/>
    </row>
    <row r="27" ht="15.75" customHeight="1">
      <c r="A27" s="49">
        <v>25.0</v>
      </c>
      <c r="B27" s="50"/>
      <c r="C27" s="51"/>
      <c r="D27" s="52"/>
      <c r="E27" s="53"/>
      <c r="F27" s="53"/>
      <c r="G27" s="53"/>
      <c r="H27" s="53"/>
      <c r="I27" s="53"/>
      <c r="J27" s="54"/>
      <c r="K27" s="54"/>
      <c r="L27" s="54">
        <f t="shared" si="2"/>
        <v>0</v>
      </c>
      <c r="M27" s="51">
        <f t="shared" si="4"/>
        <v>0</v>
      </c>
      <c r="N27" s="55">
        <f t="shared" si="3"/>
        <v>0</v>
      </c>
      <c r="O27" s="56"/>
      <c r="P27" s="129"/>
      <c r="Q27" s="53"/>
      <c r="R27" s="148"/>
      <c r="S27" s="148"/>
      <c r="T27" s="148"/>
      <c r="U27" s="148"/>
      <c r="V27" s="6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6"/>
    </row>
    <row r="28" ht="15.75" customHeight="1">
      <c r="A28" s="49">
        <v>26.0</v>
      </c>
      <c r="B28" s="50"/>
      <c r="C28" s="51"/>
      <c r="D28" s="52"/>
      <c r="E28" s="53"/>
      <c r="F28" s="53"/>
      <c r="G28" s="53"/>
      <c r="H28" s="53"/>
      <c r="I28" s="53"/>
      <c r="J28" s="54"/>
      <c r="K28" s="54"/>
      <c r="L28" s="54">
        <f t="shared" si="2"/>
        <v>0</v>
      </c>
      <c r="M28" s="51">
        <f t="shared" si="4"/>
        <v>0</v>
      </c>
      <c r="N28" s="55">
        <f t="shared" si="3"/>
        <v>0</v>
      </c>
      <c r="O28" s="56"/>
      <c r="P28" s="129"/>
      <c r="Q28" s="53"/>
      <c r="R28" s="148"/>
      <c r="S28" s="148"/>
      <c r="T28" s="148"/>
      <c r="U28" s="148"/>
      <c r="V28" s="57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6"/>
    </row>
    <row r="29" ht="15.75" customHeight="1">
      <c r="A29" s="49">
        <v>27.0</v>
      </c>
      <c r="B29" s="50"/>
      <c r="C29" s="51"/>
      <c r="D29" s="52"/>
      <c r="E29" s="53"/>
      <c r="F29" s="53"/>
      <c r="G29" s="53"/>
      <c r="H29" s="53"/>
      <c r="I29" s="53"/>
      <c r="J29" s="54"/>
      <c r="K29" s="54"/>
      <c r="L29" s="54">
        <f t="shared" si="2"/>
        <v>0</v>
      </c>
      <c r="M29" s="51">
        <f t="shared" si="4"/>
        <v>0</v>
      </c>
      <c r="N29" s="55">
        <f t="shared" si="3"/>
        <v>0</v>
      </c>
      <c r="O29" s="56"/>
      <c r="P29" s="129"/>
      <c r="Q29" s="53"/>
      <c r="R29" s="148"/>
      <c r="S29" s="148"/>
      <c r="T29" s="148"/>
      <c r="U29" s="148"/>
      <c r="V29" s="57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36"/>
    </row>
    <row r="30" ht="15.75" customHeight="1">
      <c r="A30" s="49">
        <v>28.0</v>
      </c>
      <c r="B30" s="50"/>
      <c r="C30" s="51"/>
      <c r="D30" s="52"/>
      <c r="E30" s="53"/>
      <c r="F30" s="53"/>
      <c r="G30" s="53"/>
      <c r="H30" s="53"/>
      <c r="I30" s="53"/>
      <c r="J30" s="54"/>
      <c r="K30" s="54"/>
      <c r="L30" s="54">
        <f t="shared" si="2"/>
        <v>0</v>
      </c>
      <c r="M30" s="51">
        <f t="shared" si="4"/>
        <v>0</v>
      </c>
      <c r="N30" s="55">
        <f t="shared" si="3"/>
        <v>0</v>
      </c>
      <c r="O30" s="56"/>
      <c r="P30" s="129"/>
      <c r="Q30" s="53"/>
      <c r="R30" s="148"/>
      <c r="S30" s="148"/>
      <c r="T30" s="148"/>
      <c r="U30" s="148"/>
      <c r="V30" s="57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36"/>
    </row>
    <row r="31" ht="15.75" customHeight="1">
      <c r="A31" s="49">
        <v>29.0</v>
      </c>
      <c r="B31" s="50"/>
      <c r="C31" s="51"/>
      <c r="D31" s="52"/>
      <c r="E31" s="53"/>
      <c r="F31" s="53"/>
      <c r="G31" s="53"/>
      <c r="H31" s="53"/>
      <c r="I31" s="53"/>
      <c r="J31" s="54"/>
      <c r="K31" s="54"/>
      <c r="L31" s="54">
        <f t="shared" si="2"/>
        <v>0</v>
      </c>
      <c r="M31" s="51">
        <f t="shared" si="4"/>
        <v>0</v>
      </c>
      <c r="N31" s="55">
        <f t="shared" si="3"/>
        <v>0</v>
      </c>
      <c r="O31" s="56"/>
      <c r="P31" s="129"/>
      <c r="Q31" s="53"/>
      <c r="R31" s="148"/>
      <c r="S31" s="148"/>
      <c r="T31" s="148"/>
      <c r="U31" s="148"/>
      <c r="V31" s="57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36"/>
    </row>
    <row r="32" ht="15.75" customHeight="1">
      <c r="A32" s="49">
        <v>30.0</v>
      </c>
      <c r="B32" s="50"/>
      <c r="C32" s="51"/>
      <c r="D32" s="52"/>
      <c r="E32" s="53"/>
      <c r="F32" s="53"/>
      <c r="G32" s="53"/>
      <c r="H32" s="53"/>
      <c r="I32" s="53"/>
      <c r="J32" s="54"/>
      <c r="K32" s="54"/>
      <c r="L32" s="54">
        <f t="shared" si="2"/>
        <v>0</v>
      </c>
      <c r="M32" s="51">
        <f t="shared" si="4"/>
        <v>0</v>
      </c>
      <c r="N32" s="55">
        <f t="shared" si="3"/>
        <v>0</v>
      </c>
      <c r="O32" s="56"/>
      <c r="P32" s="129"/>
      <c r="Q32" s="53"/>
      <c r="R32" s="148"/>
      <c r="S32" s="148"/>
      <c r="T32" s="148"/>
      <c r="U32" s="148"/>
      <c r="V32" s="57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36"/>
    </row>
    <row r="33" ht="15.75" customHeight="1">
      <c r="A33" s="49">
        <v>31.0</v>
      </c>
      <c r="B33" s="50"/>
      <c r="C33" s="51"/>
      <c r="D33" s="52"/>
      <c r="E33" s="53"/>
      <c r="F33" s="53"/>
      <c r="G33" s="53"/>
      <c r="H33" s="53"/>
      <c r="I33" s="53"/>
      <c r="J33" s="54"/>
      <c r="K33" s="54"/>
      <c r="L33" s="54">
        <f t="shared" si="2"/>
        <v>0</v>
      </c>
      <c r="M33" s="51">
        <f t="shared" si="4"/>
        <v>0</v>
      </c>
      <c r="N33" s="55">
        <f t="shared" si="3"/>
        <v>0</v>
      </c>
      <c r="O33" s="56"/>
      <c r="P33" s="129"/>
      <c r="Q33" s="53"/>
      <c r="R33" s="148"/>
      <c r="S33" s="148"/>
      <c r="T33" s="148"/>
      <c r="U33" s="148"/>
      <c r="V33" s="57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36"/>
    </row>
    <row r="34" ht="15.75" customHeight="1">
      <c r="A34" s="49">
        <v>32.0</v>
      </c>
      <c r="B34" s="50"/>
      <c r="C34" s="51"/>
      <c r="D34" s="52"/>
      <c r="E34" s="53"/>
      <c r="F34" s="53"/>
      <c r="G34" s="53"/>
      <c r="H34" s="53"/>
      <c r="I34" s="53"/>
      <c r="J34" s="54"/>
      <c r="K34" s="54"/>
      <c r="L34" s="54">
        <f t="shared" si="2"/>
        <v>0</v>
      </c>
      <c r="M34" s="51">
        <f t="shared" si="4"/>
        <v>0</v>
      </c>
      <c r="N34" s="55">
        <f t="shared" si="3"/>
        <v>0</v>
      </c>
      <c r="O34" s="56"/>
      <c r="P34" s="129"/>
      <c r="Q34" s="53"/>
      <c r="R34" s="148"/>
      <c r="S34" s="148"/>
      <c r="T34" s="148"/>
      <c r="U34" s="148"/>
      <c r="V34" s="57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6"/>
    </row>
    <row r="35" ht="15.75" customHeight="1">
      <c r="A35" s="49">
        <v>33.0</v>
      </c>
      <c r="B35" s="50"/>
      <c r="C35" s="51"/>
      <c r="D35" s="52"/>
      <c r="E35" s="53"/>
      <c r="F35" s="53"/>
      <c r="G35" s="53"/>
      <c r="H35" s="53"/>
      <c r="I35" s="53"/>
      <c r="J35" s="54"/>
      <c r="K35" s="54"/>
      <c r="L35" s="54">
        <f t="shared" si="2"/>
        <v>0</v>
      </c>
      <c r="M35" s="51">
        <f t="shared" si="4"/>
        <v>0</v>
      </c>
      <c r="N35" s="55">
        <f t="shared" si="3"/>
        <v>0</v>
      </c>
      <c r="O35" s="56"/>
      <c r="P35" s="129"/>
      <c r="Q35" s="53"/>
      <c r="R35" s="148"/>
      <c r="S35" s="148"/>
      <c r="T35" s="148"/>
      <c r="U35" s="148"/>
      <c r="V35" s="57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36"/>
    </row>
    <row r="36" ht="15.75" customHeight="1">
      <c r="A36" s="49">
        <v>34.0</v>
      </c>
      <c r="B36" s="50"/>
      <c r="C36" s="51"/>
      <c r="D36" s="52"/>
      <c r="E36" s="53"/>
      <c r="F36" s="53"/>
      <c r="G36" s="53"/>
      <c r="H36" s="53"/>
      <c r="I36" s="53"/>
      <c r="J36" s="54"/>
      <c r="K36" s="54"/>
      <c r="L36" s="54">
        <f t="shared" si="2"/>
        <v>0</v>
      </c>
      <c r="M36" s="51">
        <f t="shared" si="4"/>
        <v>0</v>
      </c>
      <c r="N36" s="55">
        <f t="shared" si="3"/>
        <v>0</v>
      </c>
      <c r="O36" s="56"/>
      <c r="P36" s="129"/>
      <c r="Q36" s="53"/>
      <c r="R36" s="148"/>
      <c r="S36" s="148"/>
      <c r="T36" s="148"/>
      <c r="U36" s="148"/>
      <c r="V36" s="59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60"/>
      <c r="AJ36" s="36"/>
    </row>
    <row r="37" ht="15.75" customHeight="1">
      <c r="A37" s="49">
        <v>35.0</v>
      </c>
      <c r="B37" s="50"/>
      <c r="C37" s="51"/>
      <c r="D37" s="52"/>
      <c r="E37" s="53"/>
      <c r="F37" s="53"/>
      <c r="G37" s="53"/>
      <c r="H37" s="53"/>
      <c r="I37" s="53"/>
      <c r="J37" s="54"/>
      <c r="K37" s="54"/>
      <c r="L37" s="54">
        <f t="shared" si="2"/>
        <v>0</v>
      </c>
      <c r="M37" s="51">
        <f t="shared" si="4"/>
        <v>0</v>
      </c>
      <c r="N37" s="55">
        <f t="shared" si="3"/>
        <v>0</v>
      </c>
      <c r="O37" s="56"/>
      <c r="P37" s="129"/>
      <c r="Q37" s="53"/>
      <c r="R37" s="148"/>
      <c r="S37" s="148"/>
      <c r="T37" s="148"/>
      <c r="U37" s="148"/>
      <c r="V37" s="57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36"/>
    </row>
    <row r="38" ht="15.75" customHeight="1">
      <c r="A38" s="49">
        <v>36.0</v>
      </c>
      <c r="B38" s="50"/>
      <c r="C38" s="51"/>
      <c r="D38" s="52"/>
      <c r="E38" s="53"/>
      <c r="F38" s="53"/>
      <c r="G38" s="53"/>
      <c r="H38" s="53"/>
      <c r="I38" s="53"/>
      <c r="J38" s="54"/>
      <c r="K38" s="54"/>
      <c r="L38" s="54">
        <f t="shared" si="2"/>
        <v>0</v>
      </c>
      <c r="M38" s="51">
        <f t="shared" si="4"/>
        <v>0</v>
      </c>
      <c r="N38" s="55">
        <f t="shared" si="3"/>
        <v>0</v>
      </c>
      <c r="O38" s="56"/>
      <c r="P38" s="129"/>
      <c r="Q38" s="53"/>
      <c r="R38" s="148"/>
      <c r="S38" s="148"/>
      <c r="T38" s="148"/>
      <c r="U38" s="148"/>
      <c r="V38" s="5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36"/>
    </row>
    <row r="39" ht="15.0" customHeight="1">
      <c r="A39" s="49">
        <v>37.0</v>
      </c>
      <c r="B39" s="50"/>
      <c r="C39" s="51"/>
      <c r="D39" s="52"/>
      <c r="E39" s="53"/>
      <c r="F39" s="53"/>
      <c r="G39" s="53"/>
      <c r="H39" s="53"/>
      <c r="I39" s="53"/>
      <c r="J39" s="54"/>
      <c r="K39" s="54"/>
      <c r="L39" s="54">
        <f t="shared" si="2"/>
        <v>0</v>
      </c>
      <c r="M39" s="51">
        <f t="shared" si="4"/>
        <v>0</v>
      </c>
      <c r="N39" s="55">
        <f t="shared" si="3"/>
        <v>0</v>
      </c>
      <c r="O39" s="56"/>
      <c r="P39" s="129"/>
      <c r="Q39" s="53"/>
      <c r="R39" s="148"/>
      <c r="S39" s="148"/>
      <c r="T39" s="148"/>
      <c r="U39" s="148"/>
      <c r="V39" s="57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36"/>
    </row>
    <row r="40" ht="15.75" customHeight="1">
      <c r="A40" s="49">
        <v>38.0</v>
      </c>
      <c r="B40" s="50"/>
      <c r="C40" s="51"/>
      <c r="D40" s="52"/>
      <c r="E40" s="53"/>
      <c r="F40" s="53"/>
      <c r="G40" s="53"/>
      <c r="H40" s="53"/>
      <c r="I40" s="53"/>
      <c r="J40" s="54"/>
      <c r="K40" s="54"/>
      <c r="L40" s="54">
        <f t="shared" si="2"/>
        <v>0</v>
      </c>
      <c r="M40" s="51">
        <f t="shared" si="4"/>
        <v>0</v>
      </c>
      <c r="N40" s="55">
        <f t="shared" si="3"/>
        <v>0</v>
      </c>
      <c r="O40" s="56"/>
      <c r="P40" s="129"/>
      <c r="Q40" s="53"/>
      <c r="R40" s="148"/>
      <c r="S40" s="148"/>
      <c r="T40" s="148"/>
      <c r="U40" s="148"/>
      <c r="V40" s="57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36"/>
    </row>
    <row r="41" ht="15.75" customHeight="1">
      <c r="A41" s="49">
        <v>39.0</v>
      </c>
      <c r="B41" s="50"/>
      <c r="C41" s="51"/>
      <c r="D41" s="52"/>
      <c r="E41" s="53"/>
      <c r="F41" s="53"/>
      <c r="G41" s="53"/>
      <c r="H41" s="53"/>
      <c r="I41" s="53"/>
      <c r="J41" s="54"/>
      <c r="K41" s="54"/>
      <c r="L41" s="54">
        <f t="shared" si="2"/>
        <v>0</v>
      </c>
      <c r="M41" s="51">
        <f t="shared" si="4"/>
        <v>0</v>
      </c>
      <c r="N41" s="55">
        <f t="shared" si="3"/>
        <v>0</v>
      </c>
      <c r="O41" s="56"/>
      <c r="P41" s="129"/>
      <c r="Q41" s="53"/>
      <c r="R41" s="148"/>
      <c r="S41" s="148"/>
      <c r="T41" s="148"/>
      <c r="U41" s="148"/>
      <c r="V41" s="57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36"/>
    </row>
    <row r="42" ht="15.75" customHeight="1">
      <c r="A42" s="49">
        <v>40.0</v>
      </c>
      <c r="B42" s="50"/>
      <c r="C42" s="51"/>
      <c r="D42" s="52"/>
      <c r="E42" s="53"/>
      <c r="F42" s="53"/>
      <c r="G42" s="53"/>
      <c r="H42" s="53"/>
      <c r="I42" s="53"/>
      <c r="J42" s="54"/>
      <c r="K42" s="54"/>
      <c r="L42" s="54">
        <f t="shared" si="2"/>
        <v>0</v>
      </c>
      <c r="M42" s="51">
        <f t="shared" si="4"/>
        <v>0</v>
      </c>
      <c r="N42" s="55">
        <f t="shared" si="3"/>
        <v>0</v>
      </c>
      <c r="O42" s="56"/>
      <c r="P42" s="129"/>
      <c r="Q42" s="53"/>
      <c r="R42" s="148"/>
      <c r="S42" s="148"/>
      <c r="T42" s="148"/>
      <c r="U42" s="148"/>
      <c r="V42" s="57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36"/>
    </row>
    <row r="43" ht="15.75" customHeight="1">
      <c r="A43" s="49">
        <v>41.0</v>
      </c>
      <c r="B43" s="50"/>
      <c r="C43" s="51"/>
      <c r="D43" s="52"/>
      <c r="E43" s="53"/>
      <c r="F43" s="53"/>
      <c r="G43" s="53"/>
      <c r="H43" s="53"/>
      <c r="I43" s="53"/>
      <c r="J43" s="54"/>
      <c r="K43" s="54"/>
      <c r="L43" s="54">
        <f t="shared" si="2"/>
        <v>0</v>
      </c>
      <c r="M43" s="51">
        <f t="shared" si="4"/>
        <v>0</v>
      </c>
      <c r="N43" s="55">
        <f t="shared" si="3"/>
        <v>0</v>
      </c>
      <c r="O43" s="56"/>
      <c r="P43" s="129"/>
      <c r="Q43" s="53"/>
      <c r="R43" s="148"/>
      <c r="S43" s="148"/>
      <c r="T43" s="148"/>
      <c r="U43" s="148"/>
      <c r="V43" s="57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36"/>
    </row>
    <row r="44" ht="15.75" customHeight="1">
      <c r="A44" s="49">
        <v>42.0</v>
      </c>
      <c r="B44" s="50"/>
      <c r="C44" s="51"/>
      <c r="D44" s="52"/>
      <c r="E44" s="53"/>
      <c r="F44" s="53"/>
      <c r="G44" s="53"/>
      <c r="H44" s="53"/>
      <c r="I44" s="53"/>
      <c r="J44" s="54"/>
      <c r="K44" s="54"/>
      <c r="L44" s="54">
        <f t="shared" si="2"/>
        <v>0</v>
      </c>
      <c r="M44" s="51">
        <f t="shared" si="4"/>
        <v>0</v>
      </c>
      <c r="N44" s="55">
        <f t="shared" si="3"/>
        <v>0</v>
      </c>
      <c r="O44" s="56"/>
      <c r="P44" s="129"/>
      <c r="Q44" s="53"/>
      <c r="R44" s="148"/>
      <c r="S44" s="148"/>
      <c r="T44" s="148"/>
      <c r="U44" s="148"/>
      <c r="V44" s="57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36"/>
    </row>
    <row r="45" ht="15.75" customHeight="1">
      <c r="A45" s="49">
        <v>43.0</v>
      </c>
      <c r="B45" s="50"/>
      <c r="C45" s="51"/>
      <c r="D45" s="58"/>
      <c r="E45" s="53"/>
      <c r="F45" s="53"/>
      <c r="G45" s="53"/>
      <c r="H45" s="53"/>
      <c r="I45" s="53"/>
      <c r="J45" s="54"/>
      <c r="K45" s="54"/>
      <c r="L45" s="54">
        <f t="shared" si="2"/>
        <v>0</v>
      </c>
      <c r="M45" s="51">
        <f t="shared" si="4"/>
        <v>0</v>
      </c>
      <c r="N45" s="55">
        <f t="shared" si="3"/>
        <v>0</v>
      </c>
      <c r="O45" s="56"/>
      <c r="P45" s="129"/>
      <c r="Q45" s="53"/>
      <c r="R45" s="148"/>
      <c r="S45" s="148"/>
      <c r="T45" s="148"/>
      <c r="U45" s="148"/>
      <c r="V45" s="57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36"/>
    </row>
    <row r="46" ht="15.75" customHeight="1">
      <c r="A46" s="49">
        <v>44.0</v>
      </c>
      <c r="B46" s="50"/>
      <c r="C46" s="51"/>
      <c r="D46" s="52"/>
      <c r="E46" s="53"/>
      <c r="F46" s="53"/>
      <c r="G46" s="53"/>
      <c r="H46" s="53"/>
      <c r="I46" s="53"/>
      <c r="J46" s="54"/>
      <c r="K46" s="54"/>
      <c r="L46" s="54">
        <f t="shared" si="2"/>
        <v>0</v>
      </c>
      <c r="M46" s="51">
        <f t="shared" si="4"/>
        <v>0</v>
      </c>
      <c r="N46" s="55">
        <f t="shared" si="3"/>
        <v>0</v>
      </c>
      <c r="O46" s="56"/>
      <c r="P46" s="129"/>
      <c r="Q46" s="53"/>
      <c r="R46" s="148"/>
      <c r="S46" s="148"/>
      <c r="T46" s="148"/>
      <c r="U46" s="148"/>
      <c r="V46" s="57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36"/>
    </row>
    <row r="47" ht="15.75" customHeight="1">
      <c r="A47" s="49">
        <v>45.0</v>
      </c>
      <c r="B47" s="50"/>
      <c r="C47" s="51"/>
      <c r="D47" s="52"/>
      <c r="E47" s="53"/>
      <c r="F47" s="53"/>
      <c r="G47" s="53"/>
      <c r="H47" s="53"/>
      <c r="I47" s="53"/>
      <c r="J47" s="54"/>
      <c r="K47" s="54"/>
      <c r="L47" s="54">
        <f t="shared" si="2"/>
        <v>0</v>
      </c>
      <c r="M47" s="51">
        <f t="shared" si="4"/>
        <v>0</v>
      </c>
      <c r="N47" s="55">
        <f t="shared" si="3"/>
        <v>0</v>
      </c>
      <c r="O47" s="56"/>
      <c r="P47" s="129"/>
      <c r="Q47" s="53"/>
      <c r="R47" s="148"/>
      <c r="S47" s="148"/>
      <c r="T47" s="148"/>
      <c r="U47" s="148"/>
      <c r="V47" s="57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36"/>
    </row>
    <row r="48" ht="15.75" customHeight="1">
      <c r="A48" s="49">
        <v>46.0</v>
      </c>
      <c r="B48" s="50"/>
      <c r="C48" s="51"/>
      <c r="D48" s="52"/>
      <c r="E48" s="53"/>
      <c r="F48" s="53"/>
      <c r="G48" s="53"/>
      <c r="H48" s="53"/>
      <c r="I48" s="53"/>
      <c r="J48" s="54"/>
      <c r="K48" s="54"/>
      <c r="L48" s="54">
        <f t="shared" si="2"/>
        <v>0</v>
      </c>
      <c r="M48" s="51">
        <f t="shared" si="4"/>
        <v>0</v>
      </c>
      <c r="N48" s="55">
        <f t="shared" si="3"/>
        <v>0</v>
      </c>
      <c r="O48" s="56"/>
      <c r="P48" s="129"/>
      <c r="Q48" s="53"/>
      <c r="R48" s="148"/>
      <c r="S48" s="148"/>
      <c r="T48" s="148"/>
      <c r="U48" s="148"/>
      <c r="V48" s="57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36"/>
    </row>
    <row r="49" ht="15.75" customHeight="1">
      <c r="A49" s="49">
        <v>47.0</v>
      </c>
      <c r="B49" s="50"/>
      <c r="C49" s="51"/>
      <c r="D49" s="52"/>
      <c r="E49" s="53"/>
      <c r="F49" s="53"/>
      <c r="G49" s="53"/>
      <c r="H49" s="53"/>
      <c r="I49" s="53"/>
      <c r="J49" s="54"/>
      <c r="K49" s="54"/>
      <c r="L49" s="54">
        <f t="shared" si="2"/>
        <v>0</v>
      </c>
      <c r="M49" s="51">
        <f t="shared" si="4"/>
        <v>0</v>
      </c>
      <c r="N49" s="55">
        <f t="shared" si="3"/>
        <v>0</v>
      </c>
      <c r="O49" s="56"/>
      <c r="P49" s="129"/>
      <c r="Q49" s="53"/>
      <c r="R49" s="148"/>
      <c r="S49" s="148"/>
      <c r="T49" s="148"/>
      <c r="U49" s="148"/>
      <c r="V49" s="57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36"/>
    </row>
    <row r="50" ht="15.75" customHeight="1">
      <c r="A50" s="49">
        <v>48.0</v>
      </c>
      <c r="B50" s="50"/>
      <c r="C50" s="51"/>
      <c r="D50" s="58"/>
      <c r="E50" s="53"/>
      <c r="F50" s="53"/>
      <c r="G50" s="53"/>
      <c r="H50" s="53"/>
      <c r="I50" s="53"/>
      <c r="J50" s="54"/>
      <c r="K50" s="54"/>
      <c r="L50" s="54">
        <f t="shared" si="2"/>
        <v>0</v>
      </c>
      <c r="M50" s="51">
        <f t="shared" si="4"/>
        <v>0</v>
      </c>
      <c r="N50" s="55">
        <f t="shared" si="3"/>
        <v>0</v>
      </c>
      <c r="O50" s="53"/>
      <c r="P50" s="129"/>
      <c r="Q50" s="53"/>
      <c r="R50" s="148"/>
      <c r="S50" s="148"/>
      <c r="T50" s="148"/>
      <c r="U50" s="148"/>
      <c r="V50" s="61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36"/>
    </row>
    <row r="51" ht="15.75" customHeight="1">
      <c r="A51" s="49">
        <v>49.0</v>
      </c>
      <c r="B51" s="50"/>
      <c r="C51" s="51"/>
      <c r="D51" s="52"/>
      <c r="E51" s="53"/>
      <c r="F51" s="53"/>
      <c r="G51" s="53"/>
      <c r="H51" s="53"/>
      <c r="I51" s="53"/>
      <c r="J51" s="54"/>
      <c r="K51" s="54"/>
      <c r="L51" s="54">
        <f t="shared" si="2"/>
        <v>0</v>
      </c>
      <c r="M51" s="51">
        <f t="shared" si="4"/>
        <v>0</v>
      </c>
      <c r="N51" s="55">
        <f t="shared" si="3"/>
        <v>0</v>
      </c>
      <c r="O51" s="56"/>
      <c r="P51" s="129"/>
      <c r="Q51" s="53"/>
      <c r="R51" s="148"/>
      <c r="S51" s="148"/>
      <c r="T51" s="148"/>
      <c r="U51" s="148"/>
      <c r="V51" s="57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36"/>
    </row>
    <row r="52" ht="15.75" customHeight="1">
      <c r="A52" s="49">
        <v>50.0</v>
      </c>
      <c r="B52" s="50"/>
      <c r="C52" s="51"/>
      <c r="D52" s="52"/>
      <c r="E52" s="53"/>
      <c r="F52" s="53"/>
      <c r="G52" s="53"/>
      <c r="H52" s="53"/>
      <c r="I52" s="53"/>
      <c r="J52" s="54"/>
      <c r="K52" s="54"/>
      <c r="L52" s="54">
        <f t="shared" si="2"/>
        <v>0</v>
      </c>
      <c r="M52" s="51">
        <f t="shared" si="4"/>
        <v>0</v>
      </c>
      <c r="N52" s="55">
        <f t="shared" si="3"/>
        <v>0</v>
      </c>
      <c r="O52" s="56"/>
      <c r="P52" s="129"/>
      <c r="Q52" s="53"/>
      <c r="R52" s="148"/>
      <c r="S52" s="148"/>
      <c r="T52" s="148"/>
      <c r="U52" s="148"/>
      <c r="V52" s="5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36"/>
    </row>
    <row r="53" ht="15.75" customHeight="1">
      <c r="A53" s="49">
        <v>51.0</v>
      </c>
      <c r="B53" s="50"/>
      <c r="C53" s="51"/>
      <c r="D53" s="52"/>
      <c r="E53" s="53"/>
      <c r="F53" s="53"/>
      <c r="G53" s="53"/>
      <c r="H53" s="53"/>
      <c r="I53" s="53"/>
      <c r="J53" s="54"/>
      <c r="K53" s="54"/>
      <c r="L53" s="54">
        <f t="shared" si="2"/>
        <v>0</v>
      </c>
      <c r="M53" s="51">
        <f t="shared" si="4"/>
        <v>0</v>
      </c>
      <c r="N53" s="55">
        <f t="shared" si="3"/>
        <v>0</v>
      </c>
      <c r="O53" s="56"/>
      <c r="P53" s="53"/>
      <c r="Q53" s="53"/>
      <c r="R53" s="148"/>
      <c r="S53" s="148"/>
      <c r="T53" s="148"/>
      <c r="U53" s="148"/>
      <c r="V53" s="57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36"/>
    </row>
    <row r="54" ht="15.75" customHeight="1">
      <c r="A54" s="49">
        <v>52.0</v>
      </c>
      <c r="B54" s="50"/>
      <c r="C54" s="51"/>
      <c r="D54" s="52"/>
      <c r="E54" s="53"/>
      <c r="F54" s="53"/>
      <c r="G54" s="53"/>
      <c r="H54" s="53"/>
      <c r="I54" s="53"/>
      <c r="J54" s="54"/>
      <c r="K54" s="54"/>
      <c r="L54" s="54">
        <f t="shared" si="2"/>
        <v>0</v>
      </c>
      <c r="M54" s="51">
        <f t="shared" si="4"/>
        <v>0</v>
      </c>
      <c r="N54" s="55">
        <f t="shared" si="3"/>
        <v>0</v>
      </c>
      <c r="O54" s="56"/>
      <c r="P54" s="129"/>
      <c r="Q54" s="53"/>
      <c r="R54" s="148"/>
      <c r="S54" s="148"/>
      <c r="T54" s="148"/>
      <c r="U54" s="148"/>
      <c r="V54" s="57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36"/>
    </row>
    <row r="55" ht="15.75" customHeight="1">
      <c r="A55" s="49">
        <v>53.0</v>
      </c>
      <c r="B55" s="50"/>
      <c r="C55" s="51"/>
      <c r="D55" s="52"/>
      <c r="E55" s="53"/>
      <c r="F55" s="53"/>
      <c r="G55" s="53"/>
      <c r="H55" s="53"/>
      <c r="I55" s="53"/>
      <c r="J55" s="54"/>
      <c r="K55" s="54"/>
      <c r="L55" s="54">
        <f t="shared" si="2"/>
        <v>0</v>
      </c>
      <c r="M55" s="51">
        <f t="shared" si="4"/>
        <v>0</v>
      </c>
      <c r="N55" s="55">
        <f t="shared" si="3"/>
        <v>0</v>
      </c>
      <c r="O55" s="56"/>
      <c r="P55" s="129"/>
      <c r="Q55" s="53"/>
      <c r="R55" s="148"/>
      <c r="S55" s="148"/>
      <c r="T55" s="148"/>
      <c r="U55" s="148"/>
      <c r="V55" s="57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36"/>
    </row>
    <row r="56" ht="15.75" customHeight="1">
      <c r="A56" s="49">
        <v>54.0</v>
      </c>
      <c r="B56" s="50"/>
      <c r="C56" s="51"/>
      <c r="D56" s="52"/>
      <c r="E56" s="53"/>
      <c r="F56" s="53"/>
      <c r="G56" s="53"/>
      <c r="H56" s="53"/>
      <c r="I56" s="53"/>
      <c r="J56" s="54"/>
      <c r="K56" s="54"/>
      <c r="L56" s="54">
        <f t="shared" si="2"/>
        <v>0</v>
      </c>
      <c r="M56" s="51">
        <f t="shared" si="4"/>
        <v>0</v>
      </c>
      <c r="N56" s="55">
        <f t="shared" si="3"/>
        <v>0</v>
      </c>
      <c r="O56" s="56"/>
      <c r="P56" s="129"/>
      <c r="Q56" s="53"/>
      <c r="R56" s="148"/>
      <c r="S56" s="148"/>
      <c r="T56" s="148"/>
      <c r="U56" s="148"/>
      <c r="V56" s="57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36"/>
    </row>
    <row r="57" ht="15.75" customHeight="1">
      <c r="A57" s="49">
        <v>55.0</v>
      </c>
      <c r="B57" s="50"/>
      <c r="C57" s="51"/>
      <c r="D57" s="58"/>
      <c r="E57" s="53"/>
      <c r="F57" s="53"/>
      <c r="G57" s="53"/>
      <c r="H57" s="53"/>
      <c r="I57" s="53"/>
      <c r="J57" s="54"/>
      <c r="K57" s="54"/>
      <c r="L57" s="54">
        <f t="shared" si="2"/>
        <v>0</v>
      </c>
      <c r="M57" s="51">
        <f t="shared" si="4"/>
        <v>0</v>
      </c>
      <c r="N57" s="55">
        <f t="shared" si="3"/>
        <v>0</v>
      </c>
      <c r="O57" s="56"/>
      <c r="P57" s="129"/>
      <c r="Q57" s="53"/>
      <c r="R57" s="148"/>
      <c r="S57" s="148"/>
      <c r="T57" s="148"/>
      <c r="U57" s="148"/>
      <c r="V57" s="57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36"/>
    </row>
    <row r="58" ht="15.75" customHeight="1">
      <c r="A58" s="49">
        <v>56.0</v>
      </c>
      <c r="B58" s="50"/>
      <c r="C58" s="51"/>
      <c r="D58" s="58"/>
      <c r="E58" s="53"/>
      <c r="F58" s="53"/>
      <c r="G58" s="53"/>
      <c r="H58" s="53"/>
      <c r="I58" s="53"/>
      <c r="J58" s="54"/>
      <c r="K58" s="54"/>
      <c r="L58" s="54">
        <f t="shared" si="2"/>
        <v>0</v>
      </c>
      <c r="M58" s="51">
        <f t="shared" si="4"/>
        <v>0</v>
      </c>
      <c r="N58" s="55">
        <f t="shared" si="3"/>
        <v>0</v>
      </c>
      <c r="O58" s="56"/>
      <c r="P58" s="53"/>
      <c r="Q58" s="53"/>
      <c r="R58" s="148"/>
      <c r="S58" s="148"/>
      <c r="T58" s="148"/>
      <c r="U58" s="148"/>
      <c r="V58" s="57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36"/>
    </row>
    <row r="59" ht="15.75" customHeight="1">
      <c r="A59" s="49">
        <v>57.0</v>
      </c>
      <c r="B59" s="50"/>
      <c r="C59" s="51"/>
      <c r="D59" s="52"/>
      <c r="E59" s="53"/>
      <c r="F59" s="53"/>
      <c r="G59" s="53"/>
      <c r="H59" s="53"/>
      <c r="I59" s="53"/>
      <c r="J59" s="54"/>
      <c r="K59" s="54"/>
      <c r="L59" s="54">
        <f t="shared" si="2"/>
        <v>0</v>
      </c>
      <c r="M59" s="51">
        <f t="shared" si="4"/>
        <v>0</v>
      </c>
      <c r="N59" s="55">
        <f t="shared" si="3"/>
        <v>0</v>
      </c>
      <c r="O59" s="56"/>
      <c r="P59" s="129"/>
      <c r="Q59" s="53"/>
      <c r="R59" s="148"/>
      <c r="S59" s="148"/>
      <c r="T59" s="148"/>
      <c r="U59" s="148"/>
      <c r="V59" s="57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36"/>
    </row>
    <row r="60" ht="15.75" customHeight="1">
      <c r="A60" s="49">
        <v>58.0</v>
      </c>
      <c r="B60" s="50"/>
      <c r="C60" s="51"/>
      <c r="D60" s="52"/>
      <c r="E60" s="53"/>
      <c r="F60" s="53"/>
      <c r="G60" s="53"/>
      <c r="H60" s="53"/>
      <c r="I60" s="53"/>
      <c r="J60" s="54"/>
      <c r="K60" s="54"/>
      <c r="L60" s="54">
        <f t="shared" si="2"/>
        <v>0</v>
      </c>
      <c r="M60" s="51">
        <f t="shared" si="4"/>
        <v>0</v>
      </c>
      <c r="N60" s="55">
        <f t="shared" si="3"/>
        <v>0</v>
      </c>
      <c r="O60" s="56"/>
      <c r="P60" s="53"/>
      <c r="Q60" s="53"/>
      <c r="R60" s="148"/>
      <c r="S60" s="148"/>
      <c r="T60" s="148"/>
      <c r="U60" s="148"/>
      <c r="V60" s="57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36"/>
    </row>
    <row r="61" ht="15.75" customHeight="1">
      <c r="A61" s="49">
        <v>59.0</v>
      </c>
      <c r="B61" s="50"/>
      <c r="C61" s="51"/>
      <c r="D61" s="52"/>
      <c r="E61" s="53"/>
      <c r="F61" s="53"/>
      <c r="G61" s="53"/>
      <c r="H61" s="53"/>
      <c r="I61" s="53"/>
      <c r="J61" s="54"/>
      <c r="K61" s="54"/>
      <c r="L61" s="54">
        <f t="shared" si="2"/>
        <v>0</v>
      </c>
      <c r="M61" s="51">
        <f t="shared" si="4"/>
        <v>0</v>
      </c>
      <c r="N61" s="55">
        <f t="shared" si="3"/>
        <v>0</v>
      </c>
      <c r="O61" s="56"/>
      <c r="P61" s="129"/>
      <c r="Q61" s="53"/>
      <c r="R61" s="148"/>
      <c r="S61" s="148"/>
      <c r="T61" s="148"/>
      <c r="U61" s="148"/>
      <c r="V61" s="57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36"/>
    </row>
    <row r="62" ht="15.75" customHeight="1">
      <c r="A62" s="49">
        <v>60.0</v>
      </c>
      <c r="B62" s="50"/>
      <c r="C62" s="51"/>
      <c r="D62" s="52"/>
      <c r="E62" s="53"/>
      <c r="F62" s="53"/>
      <c r="G62" s="53"/>
      <c r="H62" s="53"/>
      <c r="I62" s="53"/>
      <c r="J62" s="54"/>
      <c r="K62" s="54"/>
      <c r="L62" s="54">
        <f t="shared" si="2"/>
        <v>0</v>
      </c>
      <c r="M62" s="51">
        <f t="shared" si="4"/>
        <v>0</v>
      </c>
      <c r="N62" s="55">
        <f t="shared" si="3"/>
        <v>0</v>
      </c>
      <c r="O62" s="56"/>
      <c r="P62" s="53"/>
      <c r="Q62" s="53"/>
      <c r="R62" s="148"/>
      <c r="S62" s="148"/>
      <c r="T62" s="148"/>
      <c r="U62" s="148"/>
      <c r="V62" s="57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36"/>
    </row>
    <row r="63" ht="15.75" customHeight="1">
      <c r="A63" s="49">
        <v>61.0</v>
      </c>
      <c r="B63" s="50"/>
      <c r="C63" s="51"/>
      <c r="D63" s="52"/>
      <c r="E63" s="53"/>
      <c r="F63" s="53"/>
      <c r="G63" s="53"/>
      <c r="H63" s="53"/>
      <c r="I63" s="53"/>
      <c r="J63" s="54"/>
      <c r="K63" s="54"/>
      <c r="L63" s="54">
        <f t="shared" si="2"/>
        <v>0</v>
      </c>
      <c r="M63" s="51">
        <f t="shared" si="4"/>
        <v>0</v>
      </c>
      <c r="N63" s="55">
        <f t="shared" si="3"/>
        <v>0</v>
      </c>
      <c r="O63" s="56"/>
      <c r="P63" s="129"/>
      <c r="Q63" s="53"/>
      <c r="R63" s="148"/>
      <c r="S63" s="148"/>
      <c r="T63" s="148"/>
      <c r="U63" s="148"/>
      <c r="V63" s="57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36"/>
    </row>
    <row r="64" ht="15.75" customHeight="1">
      <c r="A64" s="49">
        <v>62.0</v>
      </c>
      <c r="B64" s="50"/>
      <c r="C64" s="51"/>
      <c r="D64" s="52"/>
      <c r="E64" s="53"/>
      <c r="F64" s="53"/>
      <c r="G64" s="53"/>
      <c r="H64" s="53"/>
      <c r="I64" s="53"/>
      <c r="J64" s="54"/>
      <c r="K64" s="54"/>
      <c r="L64" s="54">
        <f t="shared" si="2"/>
        <v>0</v>
      </c>
      <c r="M64" s="51">
        <f t="shared" si="4"/>
        <v>0</v>
      </c>
      <c r="N64" s="55">
        <f t="shared" si="3"/>
        <v>0</v>
      </c>
      <c r="O64" s="56"/>
      <c r="P64" s="53"/>
      <c r="Q64" s="53"/>
      <c r="R64" s="148"/>
      <c r="S64" s="148"/>
      <c r="T64" s="148"/>
      <c r="U64" s="148"/>
      <c r="V64" s="57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36"/>
    </row>
    <row r="65" ht="15.75" customHeight="1">
      <c r="A65" s="49">
        <v>63.0</v>
      </c>
      <c r="B65" s="50"/>
      <c r="C65" s="51"/>
      <c r="D65" s="52"/>
      <c r="E65" s="53"/>
      <c r="F65" s="53"/>
      <c r="G65" s="53"/>
      <c r="H65" s="53"/>
      <c r="I65" s="53"/>
      <c r="J65" s="54"/>
      <c r="K65" s="54"/>
      <c r="L65" s="54">
        <f t="shared" si="2"/>
        <v>0</v>
      </c>
      <c r="M65" s="51">
        <f t="shared" si="4"/>
        <v>0</v>
      </c>
      <c r="N65" s="55">
        <f t="shared" si="3"/>
        <v>0</v>
      </c>
      <c r="O65" s="56"/>
      <c r="P65" s="53"/>
      <c r="Q65" s="53"/>
      <c r="R65" s="148"/>
      <c r="S65" s="148"/>
      <c r="T65" s="148"/>
      <c r="U65" s="148"/>
      <c r="V65" s="57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36"/>
    </row>
    <row r="66" ht="15.75" customHeight="1">
      <c r="A66" s="49">
        <v>64.0</v>
      </c>
      <c r="B66" s="50"/>
      <c r="C66" s="51"/>
      <c r="D66" s="52"/>
      <c r="E66" s="53"/>
      <c r="F66" s="53"/>
      <c r="G66" s="53"/>
      <c r="H66" s="53"/>
      <c r="I66" s="53"/>
      <c r="J66" s="54"/>
      <c r="K66" s="54"/>
      <c r="L66" s="54">
        <f t="shared" si="2"/>
        <v>0</v>
      </c>
      <c r="M66" s="51">
        <f t="shared" si="4"/>
        <v>0</v>
      </c>
      <c r="N66" s="55">
        <f t="shared" si="3"/>
        <v>0</v>
      </c>
      <c r="O66" s="56"/>
      <c r="P66" s="53"/>
      <c r="Q66" s="53"/>
      <c r="R66" s="148"/>
      <c r="S66" s="148"/>
      <c r="T66" s="148"/>
      <c r="U66" s="148"/>
      <c r="V66" s="57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36"/>
    </row>
    <row r="67" ht="15.75" customHeight="1">
      <c r="A67" s="49">
        <v>65.0</v>
      </c>
      <c r="B67" s="50"/>
      <c r="C67" s="51"/>
      <c r="D67" s="52"/>
      <c r="E67" s="53"/>
      <c r="F67" s="53"/>
      <c r="G67" s="53"/>
      <c r="H67" s="53"/>
      <c r="I67" s="53"/>
      <c r="J67" s="54"/>
      <c r="K67" s="54"/>
      <c r="L67" s="54">
        <f t="shared" si="2"/>
        <v>0</v>
      </c>
      <c r="M67" s="51">
        <f t="shared" si="4"/>
        <v>0</v>
      </c>
      <c r="N67" s="55">
        <f t="shared" si="3"/>
        <v>0</v>
      </c>
      <c r="O67" s="56"/>
      <c r="P67" s="53"/>
      <c r="Q67" s="53"/>
      <c r="R67" s="148"/>
      <c r="S67" s="148"/>
      <c r="T67" s="148"/>
      <c r="U67" s="148"/>
      <c r="V67" s="57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36"/>
    </row>
    <row r="68" ht="15.75" customHeight="1">
      <c r="A68" s="49">
        <v>66.0</v>
      </c>
      <c r="B68" s="50"/>
      <c r="C68" s="51"/>
      <c r="D68" s="52"/>
      <c r="E68" s="53"/>
      <c r="F68" s="53"/>
      <c r="G68" s="53"/>
      <c r="H68" s="53"/>
      <c r="I68" s="53"/>
      <c r="J68" s="54"/>
      <c r="K68" s="54"/>
      <c r="L68" s="54">
        <f t="shared" si="2"/>
        <v>0</v>
      </c>
      <c r="M68" s="51">
        <f t="shared" si="4"/>
        <v>0</v>
      </c>
      <c r="N68" s="55">
        <f t="shared" si="3"/>
        <v>0</v>
      </c>
      <c r="O68" s="56"/>
      <c r="P68" s="129"/>
      <c r="Q68" s="53"/>
      <c r="R68" s="148"/>
      <c r="S68" s="148"/>
      <c r="T68" s="148"/>
      <c r="U68" s="148"/>
      <c r="V68" s="57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36"/>
    </row>
    <row r="69" ht="15.75" customHeight="1">
      <c r="A69" s="49">
        <v>67.0</v>
      </c>
      <c r="B69" s="50"/>
      <c r="C69" s="51"/>
      <c r="D69" s="52"/>
      <c r="E69" s="53"/>
      <c r="F69" s="53"/>
      <c r="G69" s="53"/>
      <c r="H69" s="53"/>
      <c r="I69" s="53"/>
      <c r="J69" s="54"/>
      <c r="K69" s="54"/>
      <c r="L69" s="54">
        <f t="shared" si="2"/>
        <v>0</v>
      </c>
      <c r="M69" s="51">
        <f t="shared" si="4"/>
        <v>0</v>
      </c>
      <c r="N69" s="55">
        <f t="shared" si="3"/>
        <v>0</v>
      </c>
      <c r="O69" s="56"/>
      <c r="P69" s="129"/>
      <c r="Q69" s="53"/>
      <c r="R69" s="148"/>
      <c r="S69" s="148"/>
      <c r="T69" s="148"/>
      <c r="U69" s="148"/>
      <c r="V69" s="57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36"/>
    </row>
    <row r="70" ht="15.75" customHeight="1">
      <c r="A70" s="49">
        <v>68.0</v>
      </c>
      <c r="B70" s="50"/>
      <c r="C70" s="51"/>
      <c r="D70" s="52"/>
      <c r="E70" s="53"/>
      <c r="F70" s="53"/>
      <c r="G70" s="53"/>
      <c r="H70" s="53"/>
      <c r="I70" s="53"/>
      <c r="J70" s="54"/>
      <c r="K70" s="54"/>
      <c r="L70" s="54">
        <f t="shared" si="2"/>
        <v>0</v>
      </c>
      <c r="M70" s="51">
        <f t="shared" si="4"/>
        <v>0</v>
      </c>
      <c r="N70" s="55">
        <f t="shared" si="3"/>
        <v>0</v>
      </c>
      <c r="O70" s="56"/>
      <c r="P70" s="129"/>
      <c r="Q70" s="53"/>
      <c r="R70" s="148"/>
      <c r="S70" s="148"/>
      <c r="T70" s="148"/>
      <c r="U70" s="148"/>
      <c r="V70" s="57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36"/>
    </row>
    <row r="71" ht="15.75" customHeight="1">
      <c r="A71" s="49">
        <v>69.0</v>
      </c>
      <c r="B71" s="50"/>
      <c r="C71" s="51"/>
      <c r="D71" s="52"/>
      <c r="E71" s="53"/>
      <c r="F71" s="53"/>
      <c r="G71" s="53"/>
      <c r="H71" s="53"/>
      <c r="I71" s="53"/>
      <c r="J71" s="54"/>
      <c r="K71" s="54"/>
      <c r="L71" s="54">
        <f t="shared" si="2"/>
        <v>0</v>
      </c>
      <c r="M71" s="51">
        <f t="shared" si="4"/>
        <v>0</v>
      </c>
      <c r="N71" s="55">
        <f t="shared" si="3"/>
        <v>0</v>
      </c>
      <c r="O71" s="56"/>
      <c r="P71" s="129"/>
      <c r="Q71" s="53"/>
      <c r="R71" s="148"/>
      <c r="S71" s="148"/>
      <c r="T71" s="148"/>
      <c r="U71" s="148"/>
      <c r="V71" s="57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36"/>
    </row>
    <row r="72" ht="15.75" customHeight="1">
      <c r="A72" s="49">
        <v>70.0</v>
      </c>
      <c r="B72" s="50"/>
      <c r="C72" s="51"/>
      <c r="D72" s="52"/>
      <c r="E72" s="53"/>
      <c r="F72" s="53"/>
      <c r="G72" s="53"/>
      <c r="H72" s="53"/>
      <c r="I72" s="53"/>
      <c r="J72" s="54"/>
      <c r="K72" s="54"/>
      <c r="L72" s="54">
        <f t="shared" si="2"/>
        <v>0</v>
      </c>
      <c r="M72" s="51">
        <f t="shared" si="4"/>
        <v>0</v>
      </c>
      <c r="N72" s="55">
        <f t="shared" si="3"/>
        <v>0</v>
      </c>
      <c r="O72" s="56"/>
      <c r="P72" s="129"/>
      <c r="Q72" s="53"/>
      <c r="R72" s="148"/>
      <c r="S72" s="148"/>
      <c r="T72" s="148"/>
      <c r="U72" s="148"/>
      <c r="V72" s="57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36"/>
    </row>
    <row r="73" ht="15.75" customHeight="1">
      <c r="A73" s="49">
        <v>71.0</v>
      </c>
      <c r="B73" s="50"/>
      <c r="C73" s="51"/>
      <c r="D73" s="52"/>
      <c r="E73" s="53"/>
      <c r="F73" s="53"/>
      <c r="G73" s="53"/>
      <c r="H73" s="53"/>
      <c r="I73" s="53"/>
      <c r="J73" s="54"/>
      <c r="K73" s="54"/>
      <c r="L73" s="54">
        <f t="shared" si="2"/>
        <v>0</v>
      </c>
      <c r="M73" s="51">
        <f t="shared" si="4"/>
        <v>0</v>
      </c>
      <c r="N73" s="55">
        <f t="shared" si="3"/>
        <v>0</v>
      </c>
      <c r="O73" s="56"/>
      <c r="P73" s="129"/>
      <c r="Q73" s="53"/>
      <c r="R73" s="148"/>
      <c r="S73" s="148"/>
      <c r="T73" s="148"/>
      <c r="U73" s="148"/>
      <c r="V73" s="6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36"/>
    </row>
    <row r="74" ht="15.75" customHeight="1">
      <c r="A74" s="49">
        <v>72.0</v>
      </c>
      <c r="B74" s="50"/>
      <c r="C74" s="51"/>
      <c r="D74" s="52"/>
      <c r="E74" s="53"/>
      <c r="F74" s="53"/>
      <c r="G74" s="53"/>
      <c r="H74" s="53"/>
      <c r="I74" s="53"/>
      <c r="J74" s="54"/>
      <c r="K74" s="54"/>
      <c r="L74" s="54">
        <f t="shared" si="2"/>
        <v>0</v>
      </c>
      <c r="M74" s="51">
        <f t="shared" si="4"/>
        <v>0</v>
      </c>
      <c r="N74" s="55">
        <f t="shared" si="3"/>
        <v>0</v>
      </c>
      <c r="O74" s="56"/>
      <c r="P74" s="53"/>
      <c r="Q74" s="53"/>
      <c r="R74" s="148"/>
      <c r="S74" s="148"/>
      <c r="T74" s="148"/>
      <c r="U74" s="148"/>
      <c r="V74" s="57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36"/>
    </row>
    <row r="75" ht="15.75" customHeight="1">
      <c r="A75" s="49">
        <v>73.0</v>
      </c>
      <c r="B75" s="50"/>
      <c r="C75" s="51"/>
      <c r="D75" s="52"/>
      <c r="E75" s="53"/>
      <c r="F75" s="53"/>
      <c r="G75" s="53"/>
      <c r="H75" s="53"/>
      <c r="I75" s="53"/>
      <c r="J75" s="54"/>
      <c r="K75" s="54"/>
      <c r="L75" s="54">
        <f t="shared" si="2"/>
        <v>0</v>
      </c>
      <c r="M75" s="51">
        <f t="shared" si="4"/>
        <v>0</v>
      </c>
      <c r="N75" s="55">
        <f t="shared" si="3"/>
        <v>0</v>
      </c>
      <c r="O75" s="56"/>
      <c r="P75" s="53"/>
      <c r="Q75" s="53"/>
      <c r="R75" s="148"/>
      <c r="S75" s="148"/>
      <c r="T75" s="148"/>
      <c r="U75" s="148"/>
      <c r="V75" s="57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36"/>
    </row>
    <row r="76" ht="15.75" customHeight="1">
      <c r="A76" s="49">
        <v>74.0</v>
      </c>
      <c r="B76" s="50"/>
      <c r="C76" s="51"/>
      <c r="D76" s="52"/>
      <c r="E76" s="53"/>
      <c r="F76" s="53"/>
      <c r="G76" s="53"/>
      <c r="H76" s="53"/>
      <c r="I76" s="53"/>
      <c r="J76" s="54"/>
      <c r="K76" s="54"/>
      <c r="L76" s="54">
        <f t="shared" si="2"/>
        <v>0</v>
      </c>
      <c r="M76" s="51">
        <f t="shared" si="4"/>
        <v>0</v>
      </c>
      <c r="N76" s="55">
        <f t="shared" si="3"/>
        <v>0</v>
      </c>
      <c r="O76" s="56"/>
      <c r="P76" s="53"/>
      <c r="Q76" s="53"/>
      <c r="R76" s="148"/>
      <c r="S76" s="148"/>
      <c r="T76" s="148"/>
      <c r="U76" s="148"/>
      <c r="V76" s="57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36"/>
    </row>
    <row r="77" ht="15.75" customHeight="1">
      <c r="A77" s="49">
        <v>75.0</v>
      </c>
      <c r="B77" s="50"/>
      <c r="C77" s="51"/>
      <c r="D77" s="52"/>
      <c r="E77" s="53"/>
      <c r="F77" s="53"/>
      <c r="G77" s="53"/>
      <c r="H77" s="53"/>
      <c r="I77" s="53"/>
      <c r="J77" s="54"/>
      <c r="K77" s="54"/>
      <c r="L77" s="54">
        <f t="shared" si="2"/>
        <v>0</v>
      </c>
      <c r="M77" s="51">
        <f t="shared" si="4"/>
        <v>0</v>
      </c>
      <c r="N77" s="55">
        <f t="shared" si="3"/>
        <v>0</v>
      </c>
      <c r="O77" s="56"/>
      <c r="P77" s="53"/>
      <c r="Q77" s="53"/>
      <c r="R77" s="148"/>
      <c r="S77" s="148"/>
      <c r="T77" s="148"/>
      <c r="U77" s="148"/>
      <c r="V77" s="57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36"/>
    </row>
    <row r="78" ht="15.75" customHeight="1">
      <c r="A78" s="49">
        <v>76.0</v>
      </c>
      <c r="B78" s="50"/>
      <c r="C78" s="51"/>
      <c r="D78" s="52"/>
      <c r="E78" s="53"/>
      <c r="F78" s="53"/>
      <c r="G78" s="53"/>
      <c r="H78" s="53"/>
      <c r="I78" s="53"/>
      <c r="J78" s="54"/>
      <c r="K78" s="54"/>
      <c r="L78" s="54">
        <f t="shared" si="2"/>
        <v>0</v>
      </c>
      <c r="M78" s="51">
        <f t="shared" si="4"/>
        <v>0</v>
      </c>
      <c r="N78" s="55">
        <f t="shared" si="3"/>
        <v>0</v>
      </c>
      <c r="O78" s="56"/>
      <c r="P78" s="129"/>
      <c r="Q78" s="53"/>
      <c r="R78" s="148"/>
      <c r="S78" s="148"/>
      <c r="T78" s="148"/>
      <c r="U78" s="148"/>
      <c r="V78" s="57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36"/>
    </row>
    <row r="79" ht="15.75" customHeight="1">
      <c r="A79" s="49">
        <v>77.0</v>
      </c>
      <c r="B79" s="50"/>
      <c r="C79" s="51"/>
      <c r="D79" s="52"/>
      <c r="E79" s="53"/>
      <c r="F79" s="53"/>
      <c r="G79" s="53"/>
      <c r="H79" s="53"/>
      <c r="I79" s="53"/>
      <c r="J79" s="54"/>
      <c r="K79" s="54"/>
      <c r="L79" s="54">
        <f t="shared" si="2"/>
        <v>0</v>
      </c>
      <c r="M79" s="51">
        <f t="shared" si="4"/>
        <v>0</v>
      </c>
      <c r="N79" s="55">
        <f t="shared" si="3"/>
        <v>0</v>
      </c>
      <c r="O79" s="56"/>
      <c r="P79" s="53"/>
      <c r="Q79" s="53"/>
      <c r="R79" s="148"/>
      <c r="S79" s="148"/>
      <c r="T79" s="148"/>
      <c r="U79" s="148"/>
      <c r="V79" s="57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36"/>
    </row>
    <row r="80" ht="15.75" customHeight="1">
      <c r="A80" s="49">
        <v>78.0</v>
      </c>
      <c r="B80" s="50"/>
      <c r="C80" s="51"/>
      <c r="D80" s="52"/>
      <c r="E80" s="53"/>
      <c r="F80" s="53"/>
      <c r="G80" s="53"/>
      <c r="H80" s="53"/>
      <c r="I80" s="53"/>
      <c r="J80" s="54"/>
      <c r="K80" s="54"/>
      <c r="L80" s="54">
        <f t="shared" si="2"/>
        <v>0</v>
      </c>
      <c r="M80" s="51">
        <f t="shared" si="4"/>
        <v>0</v>
      </c>
      <c r="N80" s="55">
        <f t="shared" si="3"/>
        <v>0</v>
      </c>
      <c r="O80" s="56"/>
      <c r="P80" s="53"/>
      <c r="Q80" s="53"/>
      <c r="R80" s="148"/>
      <c r="S80" s="148"/>
      <c r="T80" s="148"/>
      <c r="U80" s="148"/>
      <c r="V80" s="57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36"/>
    </row>
    <row r="81" ht="15.75" customHeight="1">
      <c r="A81" s="49">
        <v>79.0</v>
      </c>
      <c r="B81" s="50"/>
      <c r="C81" s="51"/>
      <c r="D81" s="52"/>
      <c r="E81" s="53"/>
      <c r="F81" s="53"/>
      <c r="G81" s="53"/>
      <c r="H81" s="53"/>
      <c r="I81" s="53"/>
      <c r="J81" s="54"/>
      <c r="K81" s="54"/>
      <c r="L81" s="54">
        <f t="shared" si="2"/>
        <v>0</v>
      </c>
      <c r="M81" s="51">
        <f t="shared" si="4"/>
        <v>0</v>
      </c>
      <c r="N81" s="55">
        <f t="shared" si="3"/>
        <v>0</v>
      </c>
      <c r="O81" s="56"/>
      <c r="P81" s="129"/>
      <c r="Q81" s="53"/>
      <c r="R81" s="148"/>
      <c r="S81" s="148"/>
      <c r="T81" s="148"/>
      <c r="U81" s="148"/>
      <c r="V81" s="57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36"/>
    </row>
    <row r="82" ht="15.75" customHeight="1">
      <c r="A82" s="49">
        <v>80.0</v>
      </c>
      <c r="B82" s="50"/>
      <c r="C82" s="51"/>
      <c r="D82" s="52"/>
      <c r="E82" s="53"/>
      <c r="F82" s="53"/>
      <c r="G82" s="53"/>
      <c r="H82" s="53"/>
      <c r="I82" s="53"/>
      <c r="J82" s="54"/>
      <c r="K82" s="54"/>
      <c r="L82" s="54">
        <f t="shared" si="2"/>
        <v>0</v>
      </c>
      <c r="M82" s="51">
        <f t="shared" si="4"/>
        <v>0</v>
      </c>
      <c r="N82" s="55">
        <f t="shared" si="3"/>
        <v>0</v>
      </c>
      <c r="O82" s="56"/>
      <c r="P82" s="130"/>
      <c r="Q82" s="53"/>
      <c r="R82" s="148"/>
      <c r="S82" s="148"/>
      <c r="T82" s="148"/>
      <c r="U82" s="148"/>
      <c r="V82" s="57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36"/>
    </row>
    <row r="83" ht="15.75" customHeight="1">
      <c r="A83" s="49">
        <v>81.0</v>
      </c>
      <c r="B83" s="50"/>
      <c r="C83" s="51"/>
      <c r="D83" s="52"/>
      <c r="E83" s="53"/>
      <c r="F83" s="53"/>
      <c r="G83" s="53"/>
      <c r="H83" s="53"/>
      <c r="I83" s="53"/>
      <c r="J83" s="54"/>
      <c r="K83" s="54"/>
      <c r="L83" s="54">
        <f t="shared" si="2"/>
        <v>0</v>
      </c>
      <c r="M83" s="51">
        <f t="shared" si="4"/>
        <v>0</v>
      </c>
      <c r="N83" s="55">
        <f t="shared" si="3"/>
        <v>0</v>
      </c>
      <c r="O83" s="56"/>
      <c r="P83" s="130"/>
      <c r="Q83" s="53"/>
      <c r="R83" s="148"/>
      <c r="S83" s="148"/>
      <c r="T83" s="148"/>
      <c r="U83" s="148"/>
      <c r="V83" s="57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36"/>
    </row>
    <row r="84" ht="15.75" customHeight="1">
      <c r="A84" s="49">
        <v>82.0</v>
      </c>
      <c r="B84" s="50"/>
      <c r="C84" s="51"/>
      <c r="D84" s="52"/>
      <c r="E84" s="53"/>
      <c r="F84" s="53"/>
      <c r="G84" s="53"/>
      <c r="H84" s="53"/>
      <c r="I84" s="53"/>
      <c r="J84" s="54"/>
      <c r="K84" s="54"/>
      <c r="L84" s="54">
        <f t="shared" si="2"/>
        <v>0</v>
      </c>
      <c r="M84" s="51">
        <f t="shared" si="4"/>
        <v>0</v>
      </c>
      <c r="N84" s="55">
        <f t="shared" si="3"/>
        <v>0</v>
      </c>
      <c r="O84" s="56"/>
      <c r="P84" s="53"/>
      <c r="Q84" s="53"/>
      <c r="R84" s="148"/>
      <c r="S84" s="148"/>
      <c r="T84" s="148"/>
      <c r="U84" s="148"/>
      <c r="V84" s="57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36"/>
    </row>
    <row r="85" ht="15.75" customHeight="1">
      <c r="A85" s="49">
        <v>83.0</v>
      </c>
      <c r="B85" s="50"/>
      <c r="C85" s="51"/>
      <c r="D85" s="52"/>
      <c r="E85" s="53"/>
      <c r="F85" s="53"/>
      <c r="G85" s="53"/>
      <c r="H85" s="53"/>
      <c r="I85" s="53"/>
      <c r="J85" s="54"/>
      <c r="K85" s="54"/>
      <c r="L85" s="54">
        <f t="shared" si="2"/>
        <v>0</v>
      </c>
      <c r="M85" s="51">
        <f t="shared" si="4"/>
        <v>0</v>
      </c>
      <c r="N85" s="55">
        <f t="shared" si="3"/>
        <v>0</v>
      </c>
      <c r="O85" s="56"/>
      <c r="P85" s="53"/>
      <c r="Q85" s="53"/>
      <c r="R85" s="148"/>
      <c r="S85" s="148"/>
      <c r="T85" s="148"/>
      <c r="U85" s="148"/>
      <c r="V85" s="57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36"/>
    </row>
    <row r="86" ht="15.75" customHeight="1">
      <c r="A86" s="49">
        <v>84.0</v>
      </c>
      <c r="B86" s="50"/>
      <c r="C86" s="51"/>
      <c r="D86" s="52"/>
      <c r="E86" s="53"/>
      <c r="F86" s="53"/>
      <c r="G86" s="53"/>
      <c r="H86" s="53"/>
      <c r="I86" s="53"/>
      <c r="J86" s="54"/>
      <c r="K86" s="54"/>
      <c r="L86" s="54">
        <f t="shared" si="2"/>
        <v>0</v>
      </c>
      <c r="M86" s="51">
        <f t="shared" si="4"/>
        <v>0</v>
      </c>
      <c r="N86" s="55">
        <f t="shared" si="3"/>
        <v>0</v>
      </c>
      <c r="O86" s="56"/>
      <c r="P86" s="53"/>
      <c r="Q86" s="53"/>
      <c r="R86" s="148"/>
      <c r="S86" s="148"/>
      <c r="T86" s="148"/>
      <c r="U86" s="148"/>
      <c r="V86" s="57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36"/>
    </row>
    <row r="87" ht="15.75" customHeight="1">
      <c r="A87" s="49">
        <v>85.0</v>
      </c>
      <c r="B87" s="50"/>
      <c r="C87" s="51"/>
      <c r="D87" s="52"/>
      <c r="E87" s="53"/>
      <c r="F87" s="53"/>
      <c r="G87" s="53"/>
      <c r="H87" s="53"/>
      <c r="I87" s="53"/>
      <c r="J87" s="54"/>
      <c r="K87" s="54"/>
      <c r="L87" s="54">
        <f t="shared" si="2"/>
        <v>0</v>
      </c>
      <c r="M87" s="51">
        <f t="shared" si="4"/>
        <v>0</v>
      </c>
      <c r="N87" s="55">
        <f t="shared" si="3"/>
        <v>0</v>
      </c>
      <c r="O87" s="56"/>
      <c r="P87" s="53"/>
      <c r="Q87" s="53"/>
      <c r="R87" s="148"/>
      <c r="S87" s="148"/>
      <c r="T87" s="148"/>
      <c r="U87" s="148"/>
      <c r="V87" s="57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36"/>
    </row>
    <row r="88" ht="15.75" customHeight="1">
      <c r="A88" s="49">
        <v>86.0</v>
      </c>
      <c r="B88" s="50"/>
      <c r="C88" s="51"/>
      <c r="D88" s="52"/>
      <c r="E88" s="53"/>
      <c r="F88" s="53"/>
      <c r="G88" s="53"/>
      <c r="H88" s="53"/>
      <c r="I88" s="53"/>
      <c r="J88" s="54"/>
      <c r="K88" s="54"/>
      <c r="L88" s="54">
        <f t="shared" si="2"/>
        <v>0</v>
      </c>
      <c r="M88" s="51">
        <f t="shared" si="4"/>
        <v>0</v>
      </c>
      <c r="N88" s="55">
        <f t="shared" si="3"/>
        <v>0</v>
      </c>
      <c r="O88" s="56"/>
      <c r="P88" s="53"/>
      <c r="Q88" s="53"/>
      <c r="R88" s="148"/>
      <c r="S88" s="148"/>
      <c r="T88" s="148"/>
      <c r="U88" s="148"/>
      <c r="V88" s="57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36"/>
    </row>
    <row r="89" ht="15.75" customHeight="1">
      <c r="A89" s="49">
        <v>87.0</v>
      </c>
      <c r="B89" s="50"/>
      <c r="C89" s="51"/>
      <c r="D89" s="52"/>
      <c r="E89" s="53"/>
      <c r="F89" s="53"/>
      <c r="G89" s="53"/>
      <c r="H89" s="53"/>
      <c r="I89" s="53"/>
      <c r="J89" s="54"/>
      <c r="K89" s="54"/>
      <c r="L89" s="54">
        <f t="shared" si="2"/>
        <v>0</v>
      </c>
      <c r="M89" s="51">
        <f t="shared" si="4"/>
        <v>0</v>
      </c>
      <c r="N89" s="55">
        <f t="shared" si="3"/>
        <v>0</v>
      </c>
      <c r="O89" s="56"/>
      <c r="P89" s="53"/>
      <c r="Q89" s="53"/>
      <c r="R89" s="148"/>
      <c r="S89" s="148"/>
      <c r="T89" s="148"/>
      <c r="U89" s="148"/>
      <c r="V89" s="57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36"/>
    </row>
    <row r="90" ht="15.75" customHeight="1">
      <c r="A90" s="49">
        <v>88.0</v>
      </c>
      <c r="B90" s="50"/>
      <c r="C90" s="51"/>
      <c r="D90" s="52"/>
      <c r="E90" s="53"/>
      <c r="F90" s="53"/>
      <c r="G90" s="53"/>
      <c r="H90" s="53"/>
      <c r="I90" s="53"/>
      <c r="J90" s="54"/>
      <c r="K90" s="54"/>
      <c r="L90" s="54">
        <f t="shared" si="2"/>
        <v>0</v>
      </c>
      <c r="M90" s="51">
        <f t="shared" si="4"/>
        <v>0</v>
      </c>
      <c r="N90" s="55">
        <f t="shared" si="3"/>
        <v>0</v>
      </c>
      <c r="O90" s="56"/>
      <c r="P90" s="53"/>
      <c r="Q90" s="53"/>
      <c r="R90" s="148"/>
      <c r="S90" s="148"/>
      <c r="T90" s="148"/>
      <c r="U90" s="148"/>
      <c r="V90" s="57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36"/>
    </row>
    <row r="91" ht="15.75" customHeight="1">
      <c r="A91" s="49">
        <v>89.0</v>
      </c>
      <c r="B91" s="50"/>
      <c r="C91" s="51"/>
      <c r="D91" s="52"/>
      <c r="E91" s="53"/>
      <c r="F91" s="53"/>
      <c r="G91" s="53"/>
      <c r="H91" s="53"/>
      <c r="I91" s="53"/>
      <c r="J91" s="54"/>
      <c r="K91" s="54"/>
      <c r="L91" s="54">
        <f t="shared" si="2"/>
        <v>0</v>
      </c>
      <c r="M91" s="51">
        <f t="shared" si="4"/>
        <v>0</v>
      </c>
      <c r="N91" s="55">
        <f t="shared" si="3"/>
        <v>0</v>
      </c>
      <c r="O91" s="56"/>
      <c r="P91" s="53"/>
      <c r="Q91" s="53"/>
      <c r="R91" s="148"/>
      <c r="S91" s="148"/>
      <c r="T91" s="148"/>
      <c r="U91" s="148"/>
      <c r="V91" s="57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36"/>
    </row>
    <row r="92" ht="15.75" customHeight="1">
      <c r="A92" s="49">
        <v>90.0</v>
      </c>
      <c r="B92" s="50"/>
      <c r="C92" s="51"/>
      <c r="D92" s="52"/>
      <c r="E92" s="53"/>
      <c r="F92" s="53"/>
      <c r="G92" s="53"/>
      <c r="H92" s="53"/>
      <c r="I92" s="53"/>
      <c r="J92" s="54"/>
      <c r="K92" s="54"/>
      <c r="L92" s="54">
        <f t="shared" si="2"/>
        <v>0</v>
      </c>
      <c r="M92" s="51">
        <f t="shared" si="4"/>
        <v>0</v>
      </c>
      <c r="N92" s="55">
        <f t="shared" si="3"/>
        <v>0</v>
      </c>
      <c r="O92" s="56"/>
      <c r="P92" s="53"/>
      <c r="Q92" s="53"/>
      <c r="R92" s="148"/>
      <c r="S92" s="148"/>
      <c r="T92" s="148"/>
      <c r="U92" s="148"/>
      <c r="V92" s="57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36"/>
    </row>
    <row r="93" ht="15.75" customHeight="1">
      <c r="A93" s="49">
        <v>91.0</v>
      </c>
      <c r="B93" s="50"/>
      <c r="C93" s="51"/>
      <c r="D93" s="52"/>
      <c r="E93" s="53"/>
      <c r="F93" s="53"/>
      <c r="G93" s="53"/>
      <c r="H93" s="53"/>
      <c r="I93" s="53"/>
      <c r="J93" s="54"/>
      <c r="K93" s="54"/>
      <c r="L93" s="54">
        <f t="shared" si="2"/>
        <v>0</v>
      </c>
      <c r="M93" s="51">
        <f t="shared" si="4"/>
        <v>0</v>
      </c>
      <c r="N93" s="55">
        <f t="shared" si="3"/>
        <v>0</v>
      </c>
      <c r="O93" s="56"/>
      <c r="P93" s="53"/>
      <c r="Q93" s="53"/>
      <c r="R93" s="148"/>
      <c r="S93" s="148"/>
      <c r="T93" s="148"/>
      <c r="U93" s="148"/>
      <c r="V93" s="57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36"/>
    </row>
    <row r="94" ht="15.75" customHeight="1">
      <c r="A94" s="49">
        <v>92.0</v>
      </c>
      <c r="B94" s="50"/>
      <c r="C94" s="51"/>
      <c r="D94" s="52"/>
      <c r="E94" s="53"/>
      <c r="F94" s="53"/>
      <c r="G94" s="53"/>
      <c r="H94" s="53"/>
      <c r="I94" s="53"/>
      <c r="J94" s="54"/>
      <c r="K94" s="54"/>
      <c r="L94" s="54">
        <f t="shared" si="2"/>
        <v>0</v>
      </c>
      <c r="M94" s="51">
        <f t="shared" si="4"/>
        <v>0</v>
      </c>
      <c r="N94" s="55">
        <f t="shared" si="3"/>
        <v>0</v>
      </c>
      <c r="O94" s="56"/>
      <c r="P94" s="53"/>
      <c r="Q94" s="53"/>
      <c r="R94" s="148"/>
      <c r="S94" s="148"/>
      <c r="T94" s="148"/>
      <c r="U94" s="148"/>
      <c r="V94" s="57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36"/>
    </row>
    <row r="95" ht="15.75" customHeight="1">
      <c r="A95" s="49">
        <v>93.0</v>
      </c>
      <c r="B95" s="50"/>
      <c r="C95" s="51"/>
      <c r="D95" s="52"/>
      <c r="E95" s="53"/>
      <c r="F95" s="53"/>
      <c r="G95" s="53"/>
      <c r="H95" s="53"/>
      <c r="I95" s="53"/>
      <c r="J95" s="54"/>
      <c r="K95" s="54"/>
      <c r="L95" s="54">
        <f t="shared" si="2"/>
        <v>0</v>
      </c>
      <c r="M95" s="51">
        <f t="shared" si="4"/>
        <v>0</v>
      </c>
      <c r="N95" s="55">
        <f t="shared" si="3"/>
        <v>0</v>
      </c>
      <c r="O95" s="56"/>
      <c r="P95" s="53"/>
      <c r="Q95" s="53"/>
      <c r="R95" s="148"/>
      <c r="S95" s="148"/>
      <c r="T95" s="148"/>
      <c r="U95" s="148"/>
      <c r="V95" s="57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36"/>
    </row>
    <row r="96" ht="15.75" customHeight="1">
      <c r="A96" s="49">
        <v>94.0</v>
      </c>
      <c r="B96" s="50"/>
      <c r="C96" s="51"/>
      <c r="D96" s="52"/>
      <c r="E96" s="53"/>
      <c r="F96" s="53"/>
      <c r="G96" s="53"/>
      <c r="H96" s="53"/>
      <c r="I96" s="53"/>
      <c r="J96" s="54"/>
      <c r="K96" s="54"/>
      <c r="L96" s="54">
        <f t="shared" si="2"/>
        <v>0</v>
      </c>
      <c r="M96" s="51">
        <f t="shared" si="4"/>
        <v>0</v>
      </c>
      <c r="N96" s="55">
        <f t="shared" si="3"/>
        <v>0</v>
      </c>
      <c r="O96" s="56"/>
      <c r="P96" s="53"/>
      <c r="Q96" s="53"/>
      <c r="R96" s="148"/>
      <c r="S96" s="148"/>
      <c r="T96" s="148"/>
      <c r="U96" s="148"/>
      <c r="V96" s="57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36"/>
    </row>
    <row r="97" ht="15.75" customHeight="1">
      <c r="A97" s="49">
        <v>95.0</v>
      </c>
      <c r="B97" s="50"/>
      <c r="C97" s="51"/>
      <c r="D97" s="52"/>
      <c r="E97" s="53"/>
      <c r="F97" s="53"/>
      <c r="G97" s="53"/>
      <c r="H97" s="53"/>
      <c r="I97" s="53"/>
      <c r="J97" s="54"/>
      <c r="K97" s="54"/>
      <c r="L97" s="54">
        <f t="shared" si="2"/>
        <v>0</v>
      </c>
      <c r="M97" s="51">
        <f t="shared" si="4"/>
        <v>0</v>
      </c>
      <c r="N97" s="55">
        <f t="shared" si="3"/>
        <v>0</v>
      </c>
      <c r="O97" s="56"/>
      <c r="P97" s="53"/>
      <c r="Q97" s="53"/>
      <c r="R97" s="148"/>
      <c r="S97" s="148"/>
      <c r="T97" s="148"/>
      <c r="U97" s="148"/>
      <c r="V97" s="57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36"/>
    </row>
    <row r="98" ht="15.75" customHeight="1">
      <c r="A98" s="49">
        <v>96.0</v>
      </c>
      <c r="B98" s="50"/>
      <c r="C98" s="63"/>
      <c r="D98" s="64"/>
      <c r="E98" s="65"/>
      <c r="F98" s="65"/>
      <c r="G98" s="65"/>
      <c r="H98" s="65"/>
      <c r="I98" s="65"/>
      <c r="J98" s="66"/>
      <c r="K98" s="66"/>
      <c r="L98" s="54">
        <f t="shared" si="2"/>
        <v>0</v>
      </c>
      <c r="M98" s="51">
        <f t="shared" si="4"/>
        <v>0</v>
      </c>
      <c r="N98" s="55">
        <f t="shared" si="3"/>
        <v>0</v>
      </c>
      <c r="O98" s="67"/>
      <c r="P98" s="65"/>
      <c r="Q98" s="65"/>
      <c r="R98" s="151"/>
      <c r="S98" s="151"/>
      <c r="T98" s="151"/>
      <c r="U98" s="151"/>
      <c r="V98" s="57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36"/>
    </row>
    <row r="99" ht="15.75" customHeight="1">
      <c r="A99" s="49">
        <v>97.0</v>
      </c>
      <c r="B99" s="50"/>
      <c r="C99" s="63"/>
      <c r="D99" s="64"/>
      <c r="E99" s="65"/>
      <c r="F99" s="65"/>
      <c r="G99" s="65"/>
      <c r="H99" s="65"/>
      <c r="I99" s="65"/>
      <c r="J99" s="66"/>
      <c r="K99" s="66"/>
      <c r="L99" s="54">
        <f t="shared" si="2"/>
        <v>0</v>
      </c>
      <c r="M99" s="51">
        <f t="shared" si="4"/>
        <v>0</v>
      </c>
      <c r="N99" s="55">
        <f t="shared" si="3"/>
        <v>0</v>
      </c>
      <c r="O99" s="67"/>
      <c r="P99" s="65"/>
      <c r="Q99" s="65"/>
      <c r="R99" s="151"/>
      <c r="S99" s="151"/>
      <c r="T99" s="151"/>
      <c r="U99" s="151"/>
      <c r="V99" s="57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36"/>
    </row>
    <row r="100" ht="15.75" customHeight="1">
      <c r="A100" s="49">
        <v>98.0</v>
      </c>
      <c r="B100" s="50"/>
      <c r="C100" s="63"/>
      <c r="D100" s="64"/>
      <c r="E100" s="65"/>
      <c r="F100" s="65"/>
      <c r="G100" s="65"/>
      <c r="H100" s="65"/>
      <c r="I100" s="65"/>
      <c r="J100" s="66"/>
      <c r="K100" s="66"/>
      <c r="L100" s="54">
        <f t="shared" si="2"/>
        <v>0</v>
      </c>
      <c r="M100" s="51">
        <f t="shared" si="4"/>
        <v>0</v>
      </c>
      <c r="N100" s="55">
        <f t="shared" si="3"/>
        <v>0</v>
      </c>
      <c r="O100" s="67"/>
      <c r="P100" s="65"/>
      <c r="Q100" s="65"/>
      <c r="R100" s="151"/>
      <c r="S100" s="151"/>
      <c r="T100" s="151"/>
      <c r="U100" s="151"/>
      <c r="V100" s="57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36"/>
    </row>
    <row r="101" ht="15.75" customHeight="1">
      <c r="A101" s="49">
        <v>99.0</v>
      </c>
      <c r="B101" s="50"/>
      <c r="C101" s="63"/>
      <c r="D101" s="64"/>
      <c r="E101" s="65"/>
      <c r="F101" s="65"/>
      <c r="G101" s="65"/>
      <c r="H101" s="65"/>
      <c r="I101" s="65"/>
      <c r="J101" s="66"/>
      <c r="K101" s="66"/>
      <c r="L101" s="54">
        <f t="shared" si="2"/>
        <v>0</v>
      </c>
      <c r="M101" s="51">
        <f t="shared" si="4"/>
        <v>0</v>
      </c>
      <c r="N101" s="55">
        <f t="shared" si="3"/>
        <v>0</v>
      </c>
      <c r="O101" s="67"/>
      <c r="P101" s="65"/>
      <c r="Q101" s="65"/>
      <c r="R101" s="151"/>
      <c r="S101" s="151"/>
      <c r="T101" s="151"/>
      <c r="U101" s="151"/>
      <c r="V101" s="57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36"/>
    </row>
    <row r="102" ht="15.75" customHeight="1">
      <c r="A102" s="49">
        <v>100.0</v>
      </c>
      <c r="B102" s="50"/>
      <c r="C102" s="63"/>
      <c r="D102" s="64"/>
      <c r="E102" s="65"/>
      <c r="F102" s="65"/>
      <c r="G102" s="65"/>
      <c r="H102" s="65"/>
      <c r="I102" s="65"/>
      <c r="J102" s="66"/>
      <c r="K102" s="66"/>
      <c r="L102" s="54">
        <f t="shared" si="2"/>
        <v>0</v>
      </c>
      <c r="M102" s="51">
        <f t="shared" si="4"/>
        <v>0</v>
      </c>
      <c r="N102" s="55">
        <f t="shared" si="3"/>
        <v>0</v>
      </c>
      <c r="O102" s="67"/>
      <c r="P102" s="65"/>
      <c r="Q102" s="65"/>
      <c r="R102" s="151"/>
      <c r="S102" s="151"/>
      <c r="T102" s="151"/>
      <c r="U102" s="151"/>
      <c r="V102" s="57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36"/>
    </row>
    <row r="103" ht="15.75" customHeight="1">
      <c r="A103" s="49">
        <v>101.0</v>
      </c>
      <c r="B103" s="50"/>
      <c r="C103" s="63"/>
      <c r="D103" s="64"/>
      <c r="E103" s="65"/>
      <c r="F103" s="65"/>
      <c r="G103" s="65"/>
      <c r="H103" s="65"/>
      <c r="I103" s="65"/>
      <c r="J103" s="66"/>
      <c r="K103" s="66"/>
      <c r="L103" s="54">
        <f t="shared" si="2"/>
        <v>0</v>
      </c>
      <c r="M103" s="51">
        <f t="shared" si="4"/>
        <v>0</v>
      </c>
      <c r="N103" s="55">
        <f t="shared" si="3"/>
        <v>0</v>
      </c>
      <c r="O103" s="67"/>
      <c r="P103" s="65"/>
      <c r="Q103" s="65"/>
      <c r="R103" s="151"/>
      <c r="S103" s="151"/>
      <c r="T103" s="151"/>
      <c r="U103" s="151"/>
      <c r="V103" s="57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36"/>
    </row>
    <row r="104" ht="15.75" customHeight="1">
      <c r="A104" s="49">
        <v>102.0</v>
      </c>
      <c r="B104" s="50"/>
      <c r="C104" s="63"/>
      <c r="D104" s="64"/>
      <c r="E104" s="65"/>
      <c r="F104" s="65"/>
      <c r="G104" s="65"/>
      <c r="H104" s="65"/>
      <c r="I104" s="65"/>
      <c r="J104" s="66"/>
      <c r="K104" s="66"/>
      <c r="L104" s="54">
        <f t="shared" si="2"/>
        <v>0</v>
      </c>
      <c r="M104" s="51">
        <f t="shared" si="4"/>
        <v>0</v>
      </c>
      <c r="N104" s="55">
        <f t="shared" si="3"/>
        <v>0</v>
      </c>
      <c r="O104" s="67"/>
      <c r="P104" s="65"/>
      <c r="Q104" s="65"/>
      <c r="R104" s="151"/>
      <c r="S104" s="151"/>
      <c r="T104" s="151"/>
      <c r="U104" s="151"/>
      <c r="V104" s="57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36"/>
    </row>
    <row r="105" ht="15.75" customHeight="1">
      <c r="A105" s="49">
        <v>103.0</v>
      </c>
      <c r="B105" s="50"/>
      <c r="C105" s="63"/>
      <c r="D105" s="64"/>
      <c r="E105" s="65"/>
      <c r="F105" s="65"/>
      <c r="G105" s="65"/>
      <c r="H105" s="65"/>
      <c r="I105" s="65"/>
      <c r="J105" s="66"/>
      <c r="K105" s="66"/>
      <c r="L105" s="54">
        <f t="shared" si="2"/>
        <v>0</v>
      </c>
      <c r="M105" s="51">
        <f t="shared" si="4"/>
        <v>0</v>
      </c>
      <c r="N105" s="55">
        <f t="shared" si="3"/>
        <v>0</v>
      </c>
      <c r="O105" s="67"/>
      <c r="P105" s="65"/>
      <c r="Q105" s="65"/>
      <c r="R105" s="151"/>
      <c r="S105" s="151"/>
      <c r="T105" s="151"/>
      <c r="U105" s="151"/>
      <c r="V105" s="57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36"/>
    </row>
    <row r="106" ht="15.75" customHeight="1">
      <c r="A106" s="49">
        <v>104.0</v>
      </c>
      <c r="B106" s="50"/>
      <c r="C106" s="63"/>
      <c r="D106" s="64"/>
      <c r="E106" s="65"/>
      <c r="F106" s="65"/>
      <c r="G106" s="65"/>
      <c r="H106" s="65"/>
      <c r="I106" s="65"/>
      <c r="J106" s="66"/>
      <c r="K106" s="66"/>
      <c r="L106" s="54">
        <f t="shared" si="2"/>
        <v>0</v>
      </c>
      <c r="M106" s="51">
        <f t="shared" si="4"/>
        <v>0</v>
      </c>
      <c r="N106" s="55">
        <f t="shared" si="3"/>
        <v>0</v>
      </c>
      <c r="O106" s="67"/>
      <c r="P106" s="65"/>
      <c r="Q106" s="65"/>
      <c r="R106" s="151"/>
      <c r="S106" s="151"/>
      <c r="T106" s="151"/>
      <c r="U106" s="151"/>
      <c r="V106" s="57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36"/>
    </row>
    <row r="107" ht="15.75" customHeight="1">
      <c r="A107" s="49">
        <v>105.0</v>
      </c>
      <c r="B107" s="50"/>
      <c r="C107" s="63"/>
      <c r="D107" s="64"/>
      <c r="E107" s="65"/>
      <c r="F107" s="65"/>
      <c r="G107" s="65"/>
      <c r="H107" s="65"/>
      <c r="I107" s="65"/>
      <c r="J107" s="66"/>
      <c r="K107" s="66"/>
      <c r="L107" s="54">
        <f t="shared" si="2"/>
        <v>0</v>
      </c>
      <c r="M107" s="51">
        <f t="shared" si="4"/>
        <v>0</v>
      </c>
      <c r="N107" s="55">
        <f t="shared" si="3"/>
        <v>0</v>
      </c>
      <c r="O107" s="67"/>
      <c r="P107" s="65"/>
      <c r="Q107" s="65"/>
      <c r="R107" s="151"/>
      <c r="S107" s="151"/>
      <c r="T107" s="151"/>
      <c r="U107" s="151"/>
      <c r="V107" s="57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36"/>
    </row>
    <row r="108" ht="15.75" customHeight="1">
      <c r="A108" s="49">
        <v>106.0</v>
      </c>
      <c r="B108" s="50"/>
      <c r="C108" s="63"/>
      <c r="D108" s="64"/>
      <c r="E108" s="65"/>
      <c r="F108" s="65"/>
      <c r="G108" s="65"/>
      <c r="H108" s="65"/>
      <c r="I108" s="65"/>
      <c r="J108" s="66"/>
      <c r="K108" s="66"/>
      <c r="L108" s="54">
        <f t="shared" si="2"/>
        <v>0</v>
      </c>
      <c r="M108" s="51">
        <f t="shared" si="4"/>
        <v>0</v>
      </c>
      <c r="N108" s="55">
        <f t="shared" si="3"/>
        <v>0</v>
      </c>
      <c r="O108" s="67"/>
      <c r="P108" s="65"/>
      <c r="Q108" s="65"/>
      <c r="R108" s="151"/>
      <c r="S108" s="151"/>
      <c r="T108" s="151"/>
      <c r="U108" s="151"/>
      <c r="V108" s="57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36"/>
    </row>
    <row r="109" ht="15.75" customHeight="1">
      <c r="A109" s="49">
        <v>107.0</v>
      </c>
      <c r="B109" s="50"/>
      <c r="C109" s="63"/>
      <c r="D109" s="64"/>
      <c r="E109" s="65"/>
      <c r="F109" s="65"/>
      <c r="G109" s="65"/>
      <c r="H109" s="65"/>
      <c r="I109" s="65"/>
      <c r="J109" s="66"/>
      <c r="K109" s="66"/>
      <c r="L109" s="54">
        <f t="shared" si="2"/>
        <v>0</v>
      </c>
      <c r="M109" s="51">
        <f t="shared" si="4"/>
        <v>0</v>
      </c>
      <c r="N109" s="55">
        <f t="shared" si="3"/>
        <v>0</v>
      </c>
      <c r="O109" s="67"/>
      <c r="P109" s="65"/>
      <c r="Q109" s="65"/>
      <c r="R109" s="151"/>
      <c r="S109" s="151"/>
      <c r="T109" s="151"/>
      <c r="U109" s="151"/>
      <c r="V109" s="57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36"/>
    </row>
    <row r="110" ht="15.75" customHeight="1">
      <c r="A110" s="49">
        <v>108.0</v>
      </c>
      <c r="B110" s="50"/>
      <c r="C110" s="63"/>
      <c r="D110" s="64"/>
      <c r="E110" s="65"/>
      <c r="F110" s="65"/>
      <c r="G110" s="65"/>
      <c r="H110" s="65"/>
      <c r="I110" s="65"/>
      <c r="J110" s="66"/>
      <c r="K110" s="66"/>
      <c r="L110" s="54">
        <f t="shared" si="2"/>
        <v>0</v>
      </c>
      <c r="M110" s="51">
        <f t="shared" si="4"/>
        <v>0</v>
      </c>
      <c r="N110" s="55">
        <f t="shared" si="3"/>
        <v>0</v>
      </c>
      <c r="O110" s="67"/>
      <c r="P110" s="65"/>
      <c r="Q110" s="65"/>
      <c r="R110" s="151"/>
      <c r="S110" s="151"/>
      <c r="T110" s="151"/>
      <c r="U110" s="151"/>
      <c r="V110" s="57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36"/>
    </row>
    <row r="111" ht="15.75" customHeight="1">
      <c r="A111" s="49">
        <v>109.0</v>
      </c>
      <c r="B111" s="50"/>
      <c r="C111" s="63"/>
      <c r="D111" s="64"/>
      <c r="E111" s="65"/>
      <c r="F111" s="65"/>
      <c r="G111" s="65"/>
      <c r="H111" s="65"/>
      <c r="I111" s="65"/>
      <c r="J111" s="66"/>
      <c r="K111" s="66"/>
      <c r="L111" s="54">
        <f t="shared" si="2"/>
        <v>0</v>
      </c>
      <c r="M111" s="51">
        <f t="shared" si="4"/>
        <v>0</v>
      </c>
      <c r="N111" s="55">
        <f t="shared" si="3"/>
        <v>0</v>
      </c>
      <c r="O111" s="67"/>
      <c r="P111" s="65"/>
      <c r="Q111" s="65"/>
      <c r="R111" s="151"/>
      <c r="S111" s="151"/>
      <c r="T111" s="151"/>
      <c r="U111" s="151"/>
      <c r="V111" s="57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36"/>
    </row>
    <row r="112" ht="15.75" customHeight="1">
      <c r="A112" s="49">
        <v>110.0</v>
      </c>
      <c r="B112" s="50"/>
      <c r="C112" s="63"/>
      <c r="D112" s="64"/>
      <c r="E112" s="65"/>
      <c r="F112" s="65"/>
      <c r="G112" s="65"/>
      <c r="H112" s="65"/>
      <c r="I112" s="65"/>
      <c r="J112" s="66"/>
      <c r="K112" s="66"/>
      <c r="L112" s="54">
        <f t="shared" si="2"/>
        <v>0</v>
      </c>
      <c r="M112" s="51">
        <f t="shared" si="4"/>
        <v>0</v>
      </c>
      <c r="N112" s="55">
        <f t="shared" si="3"/>
        <v>0</v>
      </c>
      <c r="O112" s="67"/>
      <c r="P112" s="65"/>
      <c r="Q112" s="65"/>
      <c r="R112" s="151"/>
      <c r="S112" s="151"/>
      <c r="T112" s="151"/>
      <c r="U112" s="151"/>
      <c r="V112" s="57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36"/>
    </row>
    <row r="113" ht="15.0" customHeight="1">
      <c r="A113" s="49">
        <v>111.0</v>
      </c>
      <c r="B113" s="68"/>
      <c r="C113" s="63"/>
      <c r="D113" s="64"/>
      <c r="E113" s="65"/>
      <c r="F113" s="65"/>
      <c r="G113" s="65"/>
      <c r="H113" s="65"/>
      <c r="I113" s="65"/>
      <c r="J113" s="66"/>
      <c r="K113" s="66"/>
      <c r="L113" s="54">
        <f t="shared" si="2"/>
        <v>0</v>
      </c>
      <c r="M113" s="51">
        <f t="shared" si="4"/>
        <v>0</v>
      </c>
      <c r="N113" s="55">
        <f t="shared" si="3"/>
        <v>0</v>
      </c>
      <c r="O113" s="67"/>
      <c r="P113" s="65"/>
      <c r="Q113" s="65"/>
      <c r="R113" s="151"/>
      <c r="S113" s="151"/>
      <c r="T113" s="151"/>
      <c r="U113" s="151"/>
      <c r="V113" s="57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36"/>
    </row>
    <row r="114" ht="15.75" customHeight="1">
      <c r="A114" s="49">
        <v>112.0</v>
      </c>
      <c r="B114" s="68"/>
      <c r="C114" s="63"/>
      <c r="D114" s="64"/>
      <c r="E114" s="65"/>
      <c r="F114" s="65"/>
      <c r="G114" s="65"/>
      <c r="H114" s="65"/>
      <c r="I114" s="65"/>
      <c r="J114" s="66"/>
      <c r="K114" s="66"/>
      <c r="L114" s="54">
        <f t="shared" si="2"/>
        <v>0</v>
      </c>
      <c r="M114" s="51">
        <f t="shared" si="4"/>
        <v>0</v>
      </c>
      <c r="N114" s="55">
        <f t="shared" si="3"/>
        <v>0</v>
      </c>
      <c r="O114" s="67"/>
      <c r="P114" s="65"/>
      <c r="Q114" s="65"/>
      <c r="R114" s="151"/>
      <c r="S114" s="151"/>
      <c r="T114" s="151"/>
      <c r="U114" s="151"/>
      <c r="V114" s="57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36"/>
    </row>
    <row r="115" ht="15.75" customHeight="1">
      <c r="A115" s="49">
        <v>113.0</v>
      </c>
      <c r="B115" s="68"/>
      <c r="C115" s="63"/>
      <c r="D115" s="64"/>
      <c r="E115" s="65"/>
      <c r="F115" s="65"/>
      <c r="G115" s="65"/>
      <c r="H115" s="65"/>
      <c r="I115" s="65"/>
      <c r="J115" s="66"/>
      <c r="K115" s="66"/>
      <c r="L115" s="54">
        <f t="shared" si="2"/>
        <v>0</v>
      </c>
      <c r="M115" s="51">
        <f t="shared" si="4"/>
        <v>0</v>
      </c>
      <c r="N115" s="55">
        <f t="shared" si="3"/>
        <v>0</v>
      </c>
      <c r="O115" s="67"/>
      <c r="P115" s="65"/>
      <c r="Q115" s="65"/>
      <c r="R115" s="151"/>
      <c r="S115" s="151"/>
      <c r="T115" s="151"/>
      <c r="U115" s="151"/>
      <c r="V115" s="57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36"/>
    </row>
    <row r="116" ht="15.75" customHeight="1">
      <c r="A116" s="49">
        <v>114.0</v>
      </c>
      <c r="B116" s="68"/>
      <c r="C116" s="63"/>
      <c r="D116" s="64"/>
      <c r="E116" s="65"/>
      <c r="F116" s="65"/>
      <c r="G116" s="65"/>
      <c r="H116" s="65"/>
      <c r="I116" s="65"/>
      <c r="J116" s="66"/>
      <c r="K116" s="66"/>
      <c r="L116" s="54">
        <f t="shared" si="2"/>
        <v>0</v>
      </c>
      <c r="M116" s="51">
        <f t="shared" si="4"/>
        <v>0</v>
      </c>
      <c r="N116" s="55">
        <f t="shared" si="3"/>
        <v>0</v>
      </c>
      <c r="O116" s="67"/>
      <c r="P116" s="65"/>
      <c r="Q116" s="65"/>
      <c r="R116" s="151"/>
      <c r="S116" s="151"/>
      <c r="T116" s="151"/>
      <c r="U116" s="151"/>
      <c r="V116" s="57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36"/>
    </row>
    <row r="117" ht="15.75" customHeight="1">
      <c r="A117" s="49">
        <v>115.0</v>
      </c>
      <c r="B117" s="68"/>
      <c r="C117" s="63"/>
      <c r="D117" s="64"/>
      <c r="E117" s="65"/>
      <c r="F117" s="65"/>
      <c r="G117" s="65"/>
      <c r="H117" s="65"/>
      <c r="I117" s="65"/>
      <c r="J117" s="66"/>
      <c r="K117" s="66"/>
      <c r="L117" s="54">
        <f t="shared" si="2"/>
        <v>0</v>
      </c>
      <c r="M117" s="51">
        <f t="shared" si="4"/>
        <v>0</v>
      </c>
      <c r="N117" s="55">
        <f t="shared" si="3"/>
        <v>0</v>
      </c>
      <c r="O117" s="67"/>
      <c r="P117" s="65"/>
      <c r="Q117" s="65"/>
      <c r="R117" s="151"/>
      <c r="S117" s="151"/>
      <c r="T117" s="151"/>
      <c r="U117" s="151"/>
      <c r="V117" s="57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36"/>
    </row>
    <row r="118" ht="15.75" customHeight="1">
      <c r="A118" s="49">
        <v>116.0</v>
      </c>
      <c r="B118" s="68"/>
      <c r="C118" s="63"/>
      <c r="D118" s="64"/>
      <c r="E118" s="65"/>
      <c r="F118" s="65"/>
      <c r="G118" s="65"/>
      <c r="H118" s="65"/>
      <c r="I118" s="65"/>
      <c r="J118" s="66"/>
      <c r="K118" s="66"/>
      <c r="L118" s="54">
        <f t="shared" si="2"/>
        <v>0</v>
      </c>
      <c r="M118" s="51">
        <f t="shared" si="4"/>
        <v>0</v>
      </c>
      <c r="N118" s="55">
        <f t="shared" si="3"/>
        <v>0</v>
      </c>
      <c r="O118" s="67"/>
      <c r="P118" s="65"/>
      <c r="Q118" s="65"/>
      <c r="R118" s="151"/>
      <c r="S118" s="151"/>
      <c r="T118" s="151"/>
      <c r="U118" s="151"/>
      <c r="V118" s="57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36"/>
    </row>
    <row r="119" ht="15.75" customHeight="1">
      <c r="A119" s="49">
        <v>117.0</v>
      </c>
      <c r="B119" s="68"/>
      <c r="C119" s="69"/>
      <c r="D119" s="70"/>
      <c r="E119" s="71"/>
      <c r="F119" s="71"/>
      <c r="G119" s="71"/>
      <c r="H119" s="71"/>
      <c r="I119" s="71"/>
      <c r="J119" s="72"/>
      <c r="K119" s="72"/>
      <c r="L119" s="54">
        <f t="shared" si="2"/>
        <v>0</v>
      </c>
      <c r="M119" s="51">
        <f t="shared" si="4"/>
        <v>0</v>
      </c>
      <c r="N119" s="55">
        <f t="shared" si="3"/>
        <v>0</v>
      </c>
      <c r="O119" s="73"/>
      <c r="P119" s="71"/>
      <c r="Q119" s="65"/>
      <c r="R119" s="151"/>
      <c r="S119" s="151"/>
      <c r="T119" s="151"/>
      <c r="U119" s="151"/>
      <c r="V119" s="57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36"/>
    </row>
    <row r="120" ht="15.75" customHeight="1">
      <c r="A120" s="49">
        <v>118.0</v>
      </c>
      <c r="B120" s="75"/>
      <c r="C120" s="63"/>
      <c r="D120" s="64"/>
      <c r="E120" s="65"/>
      <c r="F120" s="65"/>
      <c r="G120" s="65"/>
      <c r="H120" s="65"/>
      <c r="I120" s="65"/>
      <c r="J120" s="66"/>
      <c r="K120" s="66"/>
      <c r="L120" s="54">
        <f t="shared" si="2"/>
        <v>0</v>
      </c>
      <c r="M120" s="51">
        <f t="shared" si="4"/>
        <v>0</v>
      </c>
      <c r="N120" s="55">
        <f t="shared" si="3"/>
        <v>0</v>
      </c>
      <c r="O120" s="67"/>
      <c r="P120" s="65"/>
      <c r="Q120" s="65"/>
      <c r="R120" s="152"/>
      <c r="S120" s="152"/>
      <c r="T120" s="152"/>
      <c r="U120" s="152"/>
      <c r="V120" s="7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36"/>
    </row>
    <row r="121" ht="15.75" customHeight="1">
      <c r="A121" s="49">
        <v>119.0</v>
      </c>
      <c r="B121" s="75"/>
      <c r="C121" s="63"/>
      <c r="D121" s="64"/>
      <c r="E121" s="65"/>
      <c r="F121" s="65"/>
      <c r="G121" s="65"/>
      <c r="H121" s="65"/>
      <c r="I121" s="65"/>
      <c r="J121" s="66"/>
      <c r="K121" s="66"/>
      <c r="L121" s="54">
        <f t="shared" si="2"/>
        <v>0</v>
      </c>
      <c r="M121" s="51">
        <f t="shared" si="4"/>
        <v>0</v>
      </c>
      <c r="N121" s="55">
        <f t="shared" si="3"/>
        <v>0</v>
      </c>
      <c r="O121" s="67"/>
      <c r="P121" s="65"/>
      <c r="Q121" s="65"/>
      <c r="R121" s="152"/>
      <c r="S121" s="152"/>
      <c r="T121" s="152"/>
      <c r="U121" s="152"/>
      <c r="V121" s="7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36"/>
    </row>
    <row r="122" ht="15.75" customHeight="1">
      <c r="A122" s="49">
        <v>120.0</v>
      </c>
      <c r="B122" s="75"/>
      <c r="C122" s="63"/>
      <c r="D122" s="64"/>
      <c r="E122" s="65"/>
      <c r="F122" s="65"/>
      <c r="G122" s="65"/>
      <c r="H122" s="65"/>
      <c r="I122" s="65"/>
      <c r="J122" s="66"/>
      <c r="K122" s="66"/>
      <c r="L122" s="54">
        <f t="shared" si="2"/>
        <v>0</v>
      </c>
      <c r="M122" s="51">
        <f t="shared" si="4"/>
        <v>0</v>
      </c>
      <c r="N122" s="55">
        <f t="shared" si="3"/>
        <v>0</v>
      </c>
      <c r="O122" s="67"/>
      <c r="P122" s="65"/>
      <c r="Q122" s="65"/>
      <c r="R122" s="152"/>
      <c r="S122" s="152"/>
      <c r="T122" s="152"/>
      <c r="U122" s="152"/>
      <c r="V122" s="7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36"/>
    </row>
    <row r="123" ht="15.75" customHeight="1">
      <c r="A123" s="49">
        <v>121.0</v>
      </c>
      <c r="B123" s="75"/>
      <c r="C123" s="63"/>
      <c r="D123" s="64"/>
      <c r="E123" s="65"/>
      <c r="F123" s="65"/>
      <c r="G123" s="65"/>
      <c r="H123" s="65"/>
      <c r="I123" s="65"/>
      <c r="J123" s="66"/>
      <c r="K123" s="66"/>
      <c r="L123" s="54">
        <f t="shared" si="2"/>
        <v>0</v>
      </c>
      <c r="M123" s="51">
        <f t="shared" si="4"/>
        <v>0</v>
      </c>
      <c r="N123" s="55">
        <f t="shared" si="3"/>
        <v>0</v>
      </c>
      <c r="O123" s="67"/>
      <c r="P123" s="65"/>
      <c r="Q123" s="65"/>
      <c r="R123" s="152"/>
      <c r="S123" s="152"/>
      <c r="T123" s="152"/>
      <c r="U123" s="152"/>
      <c r="V123" s="7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36"/>
    </row>
    <row r="124" ht="15.75" customHeight="1">
      <c r="A124" s="49">
        <v>122.0</v>
      </c>
      <c r="B124" s="75"/>
      <c r="C124" s="63"/>
      <c r="D124" s="64"/>
      <c r="E124" s="65"/>
      <c r="F124" s="65"/>
      <c r="G124" s="65"/>
      <c r="H124" s="65"/>
      <c r="I124" s="65"/>
      <c r="J124" s="66"/>
      <c r="K124" s="66"/>
      <c r="L124" s="54">
        <f t="shared" si="2"/>
        <v>0</v>
      </c>
      <c r="M124" s="51">
        <f t="shared" si="4"/>
        <v>0</v>
      </c>
      <c r="N124" s="55">
        <f t="shared" si="3"/>
        <v>0</v>
      </c>
      <c r="O124" s="67"/>
      <c r="P124" s="65"/>
      <c r="Q124" s="65"/>
      <c r="R124" s="152"/>
      <c r="S124" s="152"/>
      <c r="T124" s="152"/>
      <c r="U124" s="152"/>
      <c r="V124" s="7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36"/>
    </row>
    <row r="125" ht="15.75" customHeight="1">
      <c r="A125" s="49">
        <v>123.0</v>
      </c>
      <c r="B125" s="75"/>
      <c r="C125" s="63"/>
      <c r="D125" s="64"/>
      <c r="E125" s="65"/>
      <c r="F125" s="65"/>
      <c r="G125" s="65"/>
      <c r="H125" s="65"/>
      <c r="I125" s="65"/>
      <c r="J125" s="66"/>
      <c r="K125" s="66"/>
      <c r="L125" s="54">
        <f t="shared" si="2"/>
        <v>0</v>
      </c>
      <c r="M125" s="51">
        <f t="shared" si="4"/>
        <v>0</v>
      </c>
      <c r="N125" s="55">
        <f t="shared" si="3"/>
        <v>0</v>
      </c>
      <c r="O125" s="67"/>
      <c r="P125" s="65"/>
      <c r="Q125" s="65"/>
      <c r="R125" s="152"/>
      <c r="S125" s="152"/>
      <c r="T125" s="152"/>
      <c r="U125" s="152"/>
      <c r="V125" s="7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36"/>
    </row>
    <row r="126" ht="15.75" customHeight="1">
      <c r="A126" s="49">
        <v>124.0</v>
      </c>
      <c r="B126" s="75"/>
      <c r="C126" s="63"/>
      <c r="D126" s="64"/>
      <c r="E126" s="65"/>
      <c r="F126" s="65"/>
      <c r="G126" s="65"/>
      <c r="H126" s="65"/>
      <c r="I126" s="65"/>
      <c r="J126" s="66"/>
      <c r="K126" s="66"/>
      <c r="L126" s="54">
        <f t="shared" si="2"/>
        <v>0</v>
      </c>
      <c r="M126" s="51">
        <f t="shared" si="4"/>
        <v>0</v>
      </c>
      <c r="N126" s="55">
        <f t="shared" si="3"/>
        <v>0</v>
      </c>
      <c r="O126" s="67"/>
      <c r="P126" s="65"/>
      <c r="Q126" s="65"/>
      <c r="R126" s="152"/>
      <c r="S126" s="152"/>
      <c r="T126" s="152"/>
      <c r="U126" s="152"/>
      <c r="V126" s="7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36"/>
    </row>
    <row r="127" ht="15.75" customHeight="1">
      <c r="A127" s="49">
        <v>125.0</v>
      </c>
      <c r="B127" s="75"/>
      <c r="C127" s="63"/>
      <c r="D127" s="64"/>
      <c r="E127" s="65"/>
      <c r="F127" s="65"/>
      <c r="G127" s="65"/>
      <c r="H127" s="65"/>
      <c r="I127" s="65"/>
      <c r="J127" s="66"/>
      <c r="K127" s="66"/>
      <c r="L127" s="54">
        <f t="shared" si="2"/>
        <v>0</v>
      </c>
      <c r="M127" s="51">
        <f t="shared" si="4"/>
        <v>0</v>
      </c>
      <c r="N127" s="55">
        <f t="shared" si="3"/>
        <v>0</v>
      </c>
      <c r="O127" s="67"/>
      <c r="P127" s="65"/>
      <c r="Q127" s="65"/>
      <c r="R127" s="152"/>
      <c r="S127" s="152"/>
      <c r="T127" s="152"/>
      <c r="U127" s="152"/>
      <c r="V127" s="7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36"/>
    </row>
    <row r="128" ht="15.75" customHeight="1">
      <c r="A128" s="49">
        <v>126.0</v>
      </c>
      <c r="B128" s="75"/>
      <c r="C128" s="63"/>
      <c r="D128" s="64"/>
      <c r="E128" s="65"/>
      <c r="F128" s="65"/>
      <c r="G128" s="65"/>
      <c r="H128" s="65"/>
      <c r="I128" s="65"/>
      <c r="J128" s="66"/>
      <c r="K128" s="66"/>
      <c r="L128" s="54">
        <f t="shared" si="2"/>
        <v>0</v>
      </c>
      <c r="M128" s="51">
        <f t="shared" si="4"/>
        <v>0</v>
      </c>
      <c r="N128" s="55">
        <f t="shared" si="3"/>
        <v>0</v>
      </c>
      <c r="O128" s="67"/>
      <c r="P128" s="65"/>
      <c r="Q128" s="65"/>
      <c r="R128" s="152"/>
      <c r="S128" s="152"/>
      <c r="T128" s="152"/>
      <c r="U128" s="152"/>
      <c r="V128" s="7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36"/>
    </row>
    <row r="129" ht="15.75" customHeight="1">
      <c r="A129" s="49">
        <v>127.0</v>
      </c>
      <c r="B129" s="75"/>
      <c r="C129" s="63"/>
      <c r="D129" s="64"/>
      <c r="E129" s="65"/>
      <c r="F129" s="65"/>
      <c r="G129" s="65"/>
      <c r="H129" s="65"/>
      <c r="I129" s="65"/>
      <c r="J129" s="66"/>
      <c r="K129" s="66"/>
      <c r="L129" s="54">
        <f t="shared" si="2"/>
        <v>0</v>
      </c>
      <c r="M129" s="51">
        <f t="shared" si="4"/>
        <v>0</v>
      </c>
      <c r="N129" s="55">
        <f t="shared" si="3"/>
        <v>0</v>
      </c>
      <c r="O129" s="67"/>
      <c r="P129" s="65"/>
      <c r="Q129" s="65"/>
      <c r="R129" s="152"/>
      <c r="S129" s="152"/>
      <c r="T129" s="152"/>
      <c r="U129" s="152"/>
      <c r="V129" s="7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36"/>
    </row>
    <row r="130" ht="15.75" customHeight="1">
      <c r="A130" s="49">
        <v>128.0</v>
      </c>
      <c r="B130" s="68"/>
      <c r="C130" s="63"/>
      <c r="D130" s="64"/>
      <c r="E130" s="65"/>
      <c r="F130" s="65"/>
      <c r="G130" s="65"/>
      <c r="H130" s="65"/>
      <c r="I130" s="65"/>
      <c r="J130" s="66"/>
      <c r="K130" s="66"/>
      <c r="L130" s="54">
        <f t="shared" si="2"/>
        <v>0</v>
      </c>
      <c r="M130" s="51">
        <f t="shared" si="4"/>
        <v>0</v>
      </c>
      <c r="N130" s="55">
        <f t="shared" si="3"/>
        <v>0</v>
      </c>
      <c r="O130" s="67"/>
      <c r="P130" s="65"/>
      <c r="Q130" s="65"/>
      <c r="R130" s="152"/>
      <c r="S130" s="152"/>
      <c r="T130" s="152"/>
      <c r="U130" s="152"/>
      <c r="V130" s="7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36"/>
    </row>
    <row r="131" ht="15.75" customHeight="1">
      <c r="A131" s="49">
        <v>129.0</v>
      </c>
      <c r="B131" s="68"/>
      <c r="C131" s="63"/>
      <c r="D131" s="64"/>
      <c r="E131" s="65"/>
      <c r="F131" s="65"/>
      <c r="G131" s="65"/>
      <c r="H131" s="65"/>
      <c r="I131" s="65"/>
      <c r="J131" s="66"/>
      <c r="K131" s="66"/>
      <c r="L131" s="54">
        <f t="shared" si="2"/>
        <v>0</v>
      </c>
      <c r="M131" s="51">
        <f t="shared" si="4"/>
        <v>0</v>
      </c>
      <c r="N131" s="55">
        <f t="shared" si="3"/>
        <v>0</v>
      </c>
      <c r="O131" s="67"/>
      <c r="P131" s="65"/>
      <c r="Q131" s="65"/>
      <c r="R131" s="152"/>
      <c r="S131" s="152"/>
      <c r="T131" s="152"/>
      <c r="U131" s="152"/>
      <c r="V131" s="7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36"/>
    </row>
    <row r="132" ht="15.75" customHeight="1">
      <c r="A132" s="49">
        <v>130.0</v>
      </c>
      <c r="B132" s="68"/>
      <c r="C132" s="63"/>
      <c r="D132" s="64"/>
      <c r="E132" s="65"/>
      <c r="F132" s="65"/>
      <c r="G132" s="65"/>
      <c r="H132" s="65"/>
      <c r="I132" s="65"/>
      <c r="J132" s="66"/>
      <c r="K132" s="66"/>
      <c r="L132" s="54">
        <f t="shared" si="2"/>
        <v>0</v>
      </c>
      <c r="M132" s="51">
        <f t="shared" si="4"/>
        <v>0</v>
      </c>
      <c r="N132" s="55">
        <f t="shared" si="3"/>
        <v>0</v>
      </c>
      <c r="O132" s="67"/>
      <c r="P132" s="65"/>
      <c r="Q132" s="65"/>
      <c r="R132" s="152"/>
      <c r="S132" s="152"/>
      <c r="T132" s="152"/>
      <c r="U132" s="152"/>
      <c r="V132" s="7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36"/>
    </row>
    <row r="133" ht="15.75" customHeight="1">
      <c r="A133" s="49">
        <v>131.0</v>
      </c>
      <c r="B133" s="68"/>
      <c r="C133" s="63"/>
      <c r="D133" s="64"/>
      <c r="E133" s="65"/>
      <c r="F133" s="65"/>
      <c r="G133" s="65"/>
      <c r="H133" s="65"/>
      <c r="I133" s="65"/>
      <c r="J133" s="66"/>
      <c r="K133" s="66"/>
      <c r="L133" s="54">
        <f t="shared" si="2"/>
        <v>0</v>
      </c>
      <c r="M133" s="51">
        <f t="shared" si="4"/>
        <v>0</v>
      </c>
      <c r="N133" s="55">
        <f t="shared" si="3"/>
        <v>0</v>
      </c>
      <c r="O133" s="67"/>
      <c r="P133" s="65"/>
      <c r="Q133" s="65"/>
      <c r="R133" s="152"/>
      <c r="S133" s="152"/>
      <c r="T133" s="152"/>
      <c r="U133" s="152"/>
      <c r="V133" s="7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36"/>
    </row>
    <row r="134" ht="15.75" customHeight="1">
      <c r="A134" s="49">
        <v>132.0</v>
      </c>
      <c r="B134" s="68"/>
      <c r="C134" s="63"/>
      <c r="D134" s="64"/>
      <c r="E134" s="65"/>
      <c r="F134" s="65"/>
      <c r="G134" s="65"/>
      <c r="H134" s="65"/>
      <c r="I134" s="65"/>
      <c r="J134" s="66"/>
      <c r="K134" s="66"/>
      <c r="L134" s="54">
        <f t="shared" si="2"/>
        <v>0</v>
      </c>
      <c r="M134" s="51">
        <f t="shared" si="4"/>
        <v>0</v>
      </c>
      <c r="N134" s="55">
        <f t="shared" si="3"/>
        <v>0</v>
      </c>
      <c r="O134" s="67"/>
      <c r="P134" s="65"/>
      <c r="Q134" s="65"/>
      <c r="R134" s="152"/>
      <c r="S134" s="152"/>
      <c r="T134" s="152"/>
      <c r="U134" s="152"/>
      <c r="V134" s="7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36"/>
    </row>
    <row r="135" ht="15.75" customHeight="1">
      <c r="A135" s="49">
        <v>133.0</v>
      </c>
      <c r="B135" s="68"/>
      <c r="C135" s="63"/>
      <c r="D135" s="64"/>
      <c r="E135" s="65"/>
      <c r="F135" s="65"/>
      <c r="G135" s="65"/>
      <c r="H135" s="65"/>
      <c r="I135" s="65"/>
      <c r="J135" s="66"/>
      <c r="K135" s="66"/>
      <c r="L135" s="54">
        <f t="shared" si="2"/>
        <v>0</v>
      </c>
      <c r="M135" s="51">
        <f t="shared" si="4"/>
        <v>0</v>
      </c>
      <c r="N135" s="55">
        <f t="shared" si="3"/>
        <v>0</v>
      </c>
      <c r="O135" s="67"/>
      <c r="P135" s="65"/>
      <c r="Q135" s="65"/>
      <c r="R135" s="152"/>
      <c r="S135" s="152"/>
      <c r="T135" s="152"/>
      <c r="U135" s="152"/>
      <c r="V135" s="7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36"/>
    </row>
    <row r="136" ht="15.75" customHeight="1">
      <c r="A136" s="49">
        <v>134.0</v>
      </c>
      <c r="B136" s="68"/>
      <c r="C136" s="63"/>
      <c r="D136" s="64"/>
      <c r="E136" s="65"/>
      <c r="F136" s="65"/>
      <c r="G136" s="65"/>
      <c r="H136" s="65"/>
      <c r="I136" s="65"/>
      <c r="J136" s="66"/>
      <c r="K136" s="66"/>
      <c r="L136" s="54">
        <f t="shared" si="2"/>
        <v>0</v>
      </c>
      <c r="M136" s="51">
        <f t="shared" si="4"/>
        <v>0</v>
      </c>
      <c r="N136" s="55">
        <f t="shared" si="3"/>
        <v>0</v>
      </c>
      <c r="O136" s="67"/>
      <c r="P136" s="65"/>
      <c r="Q136" s="65"/>
      <c r="R136" s="152"/>
      <c r="S136" s="152"/>
      <c r="T136" s="152"/>
      <c r="U136" s="152"/>
      <c r="V136" s="7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36"/>
    </row>
    <row r="137" ht="15.75" customHeight="1">
      <c r="A137" s="49">
        <v>135.0</v>
      </c>
      <c r="B137" s="68"/>
      <c r="C137" s="63"/>
      <c r="D137" s="64"/>
      <c r="E137" s="65"/>
      <c r="F137" s="65"/>
      <c r="G137" s="65"/>
      <c r="H137" s="76"/>
      <c r="I137" s="65"/>
      <c r="J137" s="66"/>
      <c r="K137" s="66"/>
      <c r="L137" s="54">
        <f t="shared" si="2"/>
        <v>0</v>
      </c>
      <c r="M137" s="51">
        <f t="shared" si="4"/>
        <v>0</v>
      </c>
      <c r="N137" s="55">
        <f t="shared" si="3"/>
        <v>0</v>
      </c>
      <c r="O137" s="67"/>
      <c r="P137" s="65"/>
      <c r="Q137" s="65"/>
      <c r="R137" s="152"/>
      <c r="S137" s="152"/>
      <c r="T137" s="152"/>
      <c r="U137" s="152"/>
      <c r="V137" s="7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36"/>
    </row>
    <row r="138" ht="15.75" customHeight="1">
      <c r="A138" s="49">
        <v>136.0</v>
      </c>
      <c r="B138" s="68"/>
      <c r="C138" s="63"/>
      <c r="D138" s="64"/>
      <c r="E138" s="65"/>
      <c r="F138" s="65"/>
      <c r="G138" s="65"/>
      <c r="H138" s="65"/>
      <c r="I138" s="65"/>
      <c r="J138" s="66"/>
      <c r="K138" s="66"/>
      <c r="L138" s="54">
        <f t="shared" si="2"/>
        <v>0</v>
      </c>
      <c r="M138" s="51">
        <f t="shared" si="4"/>
        <v>0</v>
      </c>
      <c r="N138" s="55">
        <f t="shared" si="3"/>
        <v>0</v>
      </c>
      <c r="O138" s="67"/>
      <c r="P138" s="65"/>
      <c r="Q138" s="65"/>
      <c r="R138" s="152"/>
      <c r="S138" s="152"/>
      <c r="T138" s="152"/>
      <c r="U138" s="152"/>
      <c r="V138" s="7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36"/>
    </row>
    <row r="139" ht="15.75" customHeight="1">
      <c r="A139" s="49">
        <v>137.0</v>
      </c>
      <c r="B139" s="68"/>
      <c r="C139" s="63"/>
      <c r="D139" s="64"/>
      <c r="E139" s="65"/>
      <c r="F139" s="65"/>
      <c r="G139" s="65"/>
      <c r="H139" s="65"/>
      <c r="I139" s="65"/>
      <c r="J139" s="66"/>
      <c r="K139" s="66"/>
      <c r="L139" s="54">
        <f t="shared" si="2"/>
        <v>0</v>
      </c>
      <c r="M139" s="51">
        <f t="shared" si="4"/>
        <v>0</v>
      </c>
      <c r="N139" s="55">
        <f t="shared" si="3"/>
        <v>0</v>
      </c>
      <c r="O139" s="67"/>
      <c r="P139" s="65"/>
      <c r="Q139" s="65"/>
      <c r="R139" s="152"/>
      <c r="S139" s="152"/>
      <c r="T139" s="152"/>
      <c r="U139" s="152"/>
      <c r="V139" s="7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36"/>
    </row>
    <row r="140" ht="15.75" customHeight="1">
      <c r="A140" s="49">
        <v>138.0</v>
      </c>
      <c r="B140" s="68"/>
      <c r="C140" s="63"/>
      <c r="D140" s="64"/>
      <c r="E140" s="65"/>
      <c r="F140" s="65"/>
      <c r="G140" s="65"/>
      <c r="H140" s="65"/>
      <c r="I140" s="65"/>
      <c r="J140" s="66"/>
      <c r="K140" s="66"/>
      <c r="L140" s="54">
        <f t="shared" si="2"/>
        <v>0</v>
      </c>
      <c r="M140" s="51">
        <f t="shared" si="4"/>
        <v>0</v>
      </c>
      <c r="N140" s="55">
        <f t="shared" si="3"/>
        <v>0</v>
      </c>
      <c r="O140" s="67"/>
      <c r="P140" s="65"/>
      <c r="Q140" s="65"/>
      <c r="R140" s="152"/>
      <c r="S140" s="152"/>
      <c r="T140" s="152"/>
      <c r="U140" s="152"/>
      <c r="V140" s="74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36"/>
    </row>
    <row r="141" ht="15.75" customHeight="1">
      <c r="A141" s="49">
        <v>139.0</v>
      </c>
      <c r="B141" s="68"/>
      <c r="C141" s="63"/>
      <c r="D141" s="64"/>
      <c r="E141" s="65"/>
      <c r="F141" s="65"/>
      <c r="G141" s="65"/>
      <c r="H141" s="65"/>
      <c r="I141" s="65"/>
      <c r="J141" s="66"/>
      <c r="K141" s="66"/>
      <c r="L141" s="54">
        <f t="shared" si="2"/>
        <v>0</v>
      </c>
      <c r="M141" s="51">
        <f t="shared" si="4"/>
        <v>0</v>
      </c>
      <c r="N141" s="55">
        <f t="shared" si="3"/>
        <v>0</v>
      </c>
      <c r="O141" s="67"/>
      <c r="P141" s="65"/>
      <c r="Q141" s="65"/>
      <c r="R141" s="152"/>
      <c r="S141" s="152"/>
      <c r="T141" s="152"/>
      <c r="U141" s="152"/>
      <c r="V141" s="7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36"/>
    </row>
    <row r="142" ht="15.75" customHeight="1">
      <c r="A142" s="49">
        <v>140.0</v>
      </c>
      <c r="B142" s="68"/>
      <c r="C142" s="63"/>
      <c r="D142" s="64"/>
      <c r="E142" s="65"/>
      <c r="F142" s="65"/>
      <c r="G142" s="65"/>
      <c r="H142" s="65"/>
      <c r="I142" s="65"/>
      <c r="J142" s="66"/>
      <c r="K142" s="66"/>
      <c r="L142" s="54">
        <f t="shared" si="2"/>
        <v>0</v>
      </c>
      <c r="M142" s="51">
        <f t="shared" si="4"/>
        <v>0</v>
      </c>
      <c r="N142" s="55">
        <f t="shared" si="3"/>
        <v>0</v>
      </c>
      <c r="O142" s="67"/>
      <c r="P142" s="65"/>
      <c r="Q142" s="65"/>
      <c r="R142" s="152"/>
      <c r="S142" s="152"/>
      <c r="T142" s="152"/>
      <c r="U142" s="152"/>
      <c r="V142" s="7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36"/>
    </row>
    <row r="143" ht="15.75" customHeight="1">
      <c r="A143" s="49">
        <v>141.0</v>
      </c>
      <c r="B143" s="68"/>
      <c r="C143" s="63"/>
      <c r="D143" s="64"/>
      <c r="E143" s="65"/>
      <c r="F143" s="65"/>
      <c r="G143" s="65"/>
      <c r="H143" s="65"/>
      <c r="I143" s="65"/>
      <c r="J143" s="66"/>
      <c r="K143" s="66"/>
      <c r="L143" s="54">
        <f t="shared" si="2"/>
        <v>0</v>
      </c>
      <c r="M143" s="51">
        <f t="shared" si="4"/>
        <v>0</v>
      </c>
      <c r="N143" s="55">
        <f t="shared" si="3"/>
        <v>0</v>
      </c>
      <c r="O143" s="67"/>
      <c r="P143" s="65"/>
      <c r="Q143" s="65"/>
      <c r="R143" s="152"/>
      <c r="S143" s="152"/>
      <c r="T143" s="152"/>
      <c r="U143" s="152"/>
      <c r="V143" s="7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36"/>
    </row>
    <row r="144" ht="15.75" customHeight="1">
      <c r="A144" s="49">
        <v>142.0</v>
      </c>
      <c r="B144" s="68"/>
      <c r="C144" s="63"/>
      <c r="D144" s="64"/>
      <c r="E144" s="65"/>
      <c r="F144" s="65"/>
      <c r="G144" s="65"/>
      <c r="H144" s="65"/>
      <c r="I144" s="65"/>
      <c r="J144" s="66"/>
      <c r="K144" s="66"/>
      <c r="L144" s="54">
        <f t="shared" si="2"/>
        <v>0</v>
      </c>
      <c r="M144" s="51">
        <f t="shared" si="4"/>
        <v>0</v>
      </c>
      <c r="N144" s="55">
        <f t="shared" si="3"/>
        <v>0</v>
      </c>
      <c r="O144" s="67"/>
      <c r="P144" s="65"/>
      <c r="Q144" s="65"/>
      <c r="R144" s="152"/>
      <c r="S144" s="152"/>
      <c r="T144" s="152"/>
      <c r="U144" s="152"/>
      <c r="V144" s="7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36"/>
    </row>
    <row r="145" ht="15.75" customHeight="1">
      <c r="A145" s="49">
        <v>143.0</v>
      </c>
      <c r="B145" s="68"/>
      <c r="C145" s="63"/>
      <c r="D145" s="64"/>
      <c r="E145" s="65"/>
      <c r="F145" s="65"/>
      <c r="G145" s="65"/>
      <c r="H145" s="65"/>
      <c r="I145" s="65"/>
      <c r="J145" s="66"/>
      <c r="K145" s="66"/>
      <c r="L145" s="54">
        <f t="shared" si="2"/>
        <v>0</v>
      </c>
      <c r="M145" s="51">
        <f t="shared" si="4"/>
        <v>0</v>
      </c>
      <c r="N145" s="55">
        <f t="shared" si="3"/>
        <v>0</v>
      </c>
      <c r="O145" s="67"/>
      <c r="P145" s="65"/>
      <c r="Q145" s="65"/>
      <c r="R145" s="152"/>
      <c r="S145" s="152"/>
      <c r="T145" s="152"/>
      <c r="U145" s="152"/>
      <c r="V145" s="7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36"/>
    </row>
    <row r="146" ht="15.75" customHeight="1">
      <c r="A146" s="49">
        <v>144.0</v>
      </c>
      <c r="B146" s="68"/>
      <c r="C146" s="63"/>
      <c r="D146" s="64"/>
      <c r="E146" s="65"/>
      <c r="F146" s="65"/>
      <c r="G146" s="65"/>
      <c r="H146" s="65"/>
      <c r="I146" s="65"/>
      <c r="J146" s="66"/>
      <c r="K146" s="66"/>
      <c r="L146" s="54">
        <f t="shared" si="2"/>
        <v>0</v>
      </c>
      <c r="M146" s="51">
        <f t="shared" si="4"/>
        <v>0</v>
      </c>
      <c r="N146" s="55">
        <f t="shared" si="3"/>
        <v>0</v>
      </c>
      <c r="O146" s="67"/>
      <c r="P146" s="65"/>
      <c r="Q146" s="65"/>
      <c r="R146" s="152"/>
      <c r="S146" s="152"/>
      <c r="T146" s="152"/>
      <c r="U146" s="152"/>
      <c r="V146" s="7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36"/>
    </row>
    <row r="147" ht="15.75" customHeight="1">
      <c r="A147" s="49">
        <v>145.0</v>
      </c>
      <c r="B147" s="68"/>
      <c r="C147" s="63"/>
      <c r="D147" s="64"/>
      <c r="E147" s="65"/>
      <c r="F147" s="65"/>
      <c r="G147" s="65"/>
      <c r="H147" s="65"/>
      <c r="I147" s="65"/>
      <c r="J147" s="66"/>
      <c r="K147" s="66"/>
      <c r="L147" s="54">
        <f t="shared" si="2"/>
        <v>0</v>
      </c>
      <c r="M147" s="51">
        <f t="shared" si="4"/>
        <v>0</v>
      </c>
      <c r="N147" s="55">
        <f t="shared" si="3"/>
        <v>0</v>
      </c>
      <c r="O147" s="67"/>
      <c r="P147" s="65"/>
      <c r="Q147" s="65"/>
      <c r="R147" s="152"/>
      <c r="S147" s="152"/>
      <c r="T147" s="152"/>
      <c r="U147" s="152"/>
      <c r="V147" s="7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36"/>
    </row>
    <row r="148" ht="15.75" customHeight="1">
      <c r="A148" s="49">
        <v>146.0</v>
      </c>
      <c r="B148" s="68"/>
      <c r="C148" s="63"/>
      <c r="D148" s="64"/>
      <c r="E148" s="65"/>
      <c r="F148" s="65"/>
      <c r="G148" s="65"/>
      <c r="H148" s="65"/>
      <c r="I148" s="65"/>
      <c r="J148" s="66"/>
      <c r="K148" s="66"/>
      <c r="L148" s="54">
        <f t="shared" si="2"/>
        <v>0</v>
      </c>
      <c r="M148" s="51">
        <f t="shared" si="4"/>
        <v>0</v>
      </c>
      <c r="N148" s="55">
        <f t="shared" si="3"/>
        <v>0</v>
      </c>
      <c r="O148" s="67"/>
      <c r="P148" s="65"/>
      <c r="Q148" s="65"/>
      <c r="R148" s="152"/>
      <c r="S148" s="152"/>
      <c r="T148" s="152"/>
      <c r="U148" s="152"/>
      <c r="V148" s="7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36"/>
    </row>
    <row r="149" ht="15.75" customHeight="1">
      <c r="A149" s="49">
        <v>147.0</v>
      </c>
      <c r="B149" s="68"/>
      <c r="C149" s="63"/>
      <c r="D149" s="64"/>
      <c r="E149" s="65"/>
      <c r="F149" s="65"/>
      <c r="G149" s="65"/>
      <c r="H149" s="65"/>
      <c r="I149" s="65"/>
      <c r="J149" s="66"/>
      <c r="K149" s="66"/>
      <c r="L149" s="54">
        <f t="shared" si="2"/>
        <v>0</v>
      </c>
      <c r="M149" s="51">
        <f t="shared" si="4"/>
        <v>0</v>
      </c>
      <c r="N149" s="55">
        <f t="shared" si="3"/>
        <v>0</v>
      </c>
      <c r="O149" s="67"/>
      <c r="P149" s="65"/>
      <c r="Q149" s="65"/>
      <c r="R149" s="152"/>
      <c r="S149" s="152"/>
      <c r="T149" s="152"/>
      <c r="U149" s="152"/>
      <c r="V149" s="7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36"/>
    </row>
    <row r="150" ht="15.75" customHeight="1">
      <c r="A150" s="49">
        <v>148.0</v>
      </c>
      <c r="B150" s="68"/>
      <c r="C150" s="63"/>
      <c r="D150" s="64"/>
      <c r="E150" s="65"/>
      <c r="F150" s="65"/>
      <c r="G150" s="65"/>
      <c r="H150" s="65"/>
      <c r="I150" s="65"/>
      <c r="J150" s="66"/>
      <c r="K150" s="66"/>
      <c r="L150" s="54">
        <f t="shared" si="2"/>
        <v>0</v>
      </c>
      <c r="M150" s="51">
        <f t="shared" si="4"/>
        <v>0</v>
      </c>
      <c r="N150" s="55">
        <f t="shared" si="3"/>
        <v>0</v>
      </c>
      <c r="O150" s="67"/>
      <c r="P150" s="65"/>
      <c r="Q150" s="65"/>
      <c r="R150" s="152"/>
      <c r="S150" s="152"/>
      <c r="T150" s="152"/>
      <c r="U150" s="152"/>
      <c r="V150" s="7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36"/>
    </row>
    <row r="151" ht="15.75" customHeight="1">
      <c r="A151" s="49">
        <v>149.0</v>
      </c>
      <c r="B151" s="68"/>
      <c r="C151" s="63"/>
      <c r="D151" s="64"/>
      <c r="E151" s="65"/>
      <c r="F151" s="65"/>
      <c r="G151" s="65"/>
      <c r="H151" s="65"/>
      <c r="I151" s="65"/>
      <c r="J151" s="66"/>
      <c r="K151" s="66"/>
      <c r="L151" s="54">
        <f t="shared" si="2"/>
        <v>0</v>
      </c>
      <c r="M151" s="51">
        <f t="shared" si="4"/>
        <v>0</v>
      </c>
      <c r="N151" s="55">
        <f t="shared" si="3"/>
        <v>0</v>
      </c>
      <c r="O151" s="67"/>
      <c r="P151" s="65"/>
      <c r="Q151" s="65"/>
      <c r="R151" s="152"/>
      <c r="S151" s="152"/>
      <c r="T151" s="152"/>
      <c r="U151" s="152"/>
      <c r="V151" s="7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36"/>
    </row>
    <row r="152" ht="15.75" customHeight="1">
      <c r="A152" s="49">
        <v>150.0</v>
      </c>
      <c r="B152" s="68"/>
      <c r="C152" s="63"/>
      <c r="D152" s="64"/>
      <c r="E152" s="65"/>
      <c r="F152" s="65"/>
      <c r="G152" s="65"/>
      <c r="H152" s="65"/>
      <c r="I152" s="65"/>
      <c r="J152" s="66"/>
      <c r="K152" s="66"/>
      <c r="L152" s="54">
        <f t="shared" si="2"/>
        <v>0</v>
      </c>
      <c r="M152" s="51">
        <f t="shared" si="4"/>
        <v>0</v>
      </c>
      <c r="N152" s="55">
        <f t="shared" si="3"/>
        <v>0</v>
      </c>
      <c r="O152" s="67"/>
      <c r="P152" s="65"/>
      <c r="Q152" s="65"/>
      <c r="R152" s="152"/>
      <c r="S152" s="152"/>
      <c r="T152" s="152"/>
      <c r="U152" s="152"/>
      <c r="V152" s="7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36"/>
    </row>
    <row r="153" ht="15.75" customHeight="1">
      <c r="A153" s="49">
        <v>151.0</v>
      </c>
      <c r="B153" s="68"/>
      <c r="C153" s="63"/>
      <c r="D153" s="64"/>
      <c r="E153" s="65"/>
      <c r="F153" s="65"/>
      <c r="G153" s="65"/>
      <c r="H153" s="65"/>
      <c r="I153" s="65"/>
      <c r="J153" s="66"/>
      <c r="K153" s="66"/>
      <c r="L153" s="54">
        <f t="shared" si="2"/>
        <v>0</v>
      </c>
      <c r="M153" s="51">
        <f t="shared" si="4"/>
        <v>0</v>
      </c>
      <c r="N153" s="55">
        <f t="shared" si="3"/>
        <v>0</v>
      </c>
      <c r="O153" s="67"/>
      <c r="P153" s="65"/>
      <c r="Q153" s="65"/>
      <c r="R153" s="152"/>
      <c r="S153" s="152"/>
      <c r="T153" s="152"/>
      <c r="U153" s="152"/>
      <c r="V153" s="7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36"/>
    </row>
    <row r="154" ht="15.75" customHeight="1">
      <c r="A154" s="49">
        <v>152.0</v>
      </c>
      <c r="B154" s="68"/>
      <c r="C154" s="63"/>
      <c r="D154" s="64"/>
      <c r="E154" s="65"/>
      <c r="F154" s="65"/>
      <c r="G154" s="65"/>
      <c r="H154" s="65"/>
      <c r="I154" s="65"/>
      <c r="J154" s="66"/>
      <c r="K154" s="66"/>
      <c r="L154" s="54">
        <f t="shared" si="2"/>
        <v>0</v>
      </c>
      <c r="M154" s="51">
        <f t="shared" si="4"/>
        <v>0</v>
      </c>
      <c r="N154" s="55">
        <f t="shared" si="3"/>
        <v>0</v>
      </c>
      <c r="O154" s="67"/>
      <c r="P154" s="65"/>
      <c r="Q154" s="65"/>
      <c r="R154" s="152"/>
      <c r="S154" s="152"/>
      <c r="T154" s="152"/>
      <c r="U154" s="152"/>
      <c r="V154" s="7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36"/>
    </row>
    <row r="155" ht="15.75" customHeight="1">
      <c r="A155" s="49">
        <v>153.0</v>
      </c>
      <c r="B155" s="68"/>
      <c r="C155" s="63"/>
      <c r="D155" s="64"/>
      <c r="E155" s="65"/>
      <c r="F155" s="65"/>
      <c r="G155" s="65"/>
      <c r="H155" s="65"/>
      <c r="I155" s="65"/>
      <c r="J155" s="66"/>
      <c r="K155" s="66"/>
      <c r="L155" s="54">
        <f t="shared" si="2"/>
        <v>0</v>
      </c>
      <c r="M155" s="51">
        <f t="shared" si="4"/>
        <v>0</v>
      </c>
      <c r="N155" s="55">
        <f t="shared" si="3"/>
        <v>0</v>
      </c>
      <c r="O155" s="67"/>
      <c r="P155" s="65"/>
      <c r="Q155" s="65"/>
      <c r="R155" s="152"/>
      <c r="S155" s="152"/>
      <c r="T155" s="152"/>
      <c r="U155" s="152"/>
      <c r="V155" s="7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36"/>
    </row>
    <row r="156" ht="15.75" customHeight="1">
      <c r="A156" s="49">
        <v>154.0</v>
      </c>
      <c r="B156" s="68"/>
      <c r="C156" s="63"/>
      <c r="D156" s="64"/>
      <c r="E156" s="65"/>
      <c r="F156" s="65"/>
      <c r="G156" s="65"/>
      <c r="H156" s="65"/>
      <c r="I156" s="65"/>
      <c r="J156" s="66"/>
      <c r="K156" s="66"/>
      <c r="L156" s="54">
        <f t="shared" si="2"/>
        <v>0</v>
      </c>
      <c r="M156" s="51">
        <f t="shared" si="4"/>
        <v>0</v>
      </c>
      <c r="N156" s="55">
        <f t="shared" si="3"/>
        <v>0</v>
      </c>
      <c r="O156" s="67"/>
      <c r="P156" s="65"/>
      <c r="Q156" s="65"/>
      <c r="R156" s="152"/>
      <c r="S156" s="152"/>
      <c r="T156" s="152"/>
      <c r="U156" s="152"/>
      <c r="V156" s="7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36"/>
    </row>
    <row r="157" ht="15.75" customHeight="1">
      <c r="A157" s="49">
        <v>155.0</v>
      </c>
      <c r="B157" s="68"/>
      <c r="C157" s="63"/>
      <c r="D157" s="64"/>
      <c r="E157" s="65"/>
      <c r="F157" s="65"/>
      <c r="G157" s="65"/>
      <c r="H157" s="65"/>
      <c r="I157" s="65"/>
      <c r="J157" s="66"/>
      <c r="K157" s="66"/>
      <c r="L157" s="54">
        <f t="shared" si="2"/>
        <v>0</v>
      </c>
      <c r="M157" s="51">
        <f t="shared" si="4"/>
        <v>0</v>
      </c>
      <c r="N157" s="55">
        <f t="shared" si="3"/>
        <v>0</v>
      </c>
      <c r="O157" s="67"/>
      <c r="P157" s="65"/>
      <c r="Q157" s="65"/>
      <c r="R157" s="152"/>
      <c r="S157" s="152"/>
      <c r="T157" s="152"/>
      <c r="U157" s="152"/>
      <c r="V157" s="7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36"/>
    </row>
    <row r="158" ht="15.75" customHeight="1">
      <c r="A158" s="49">
        <v>156.0</v>
      </c>
      <c r="B158" s="68"/>
      <c r="C158" s="63"/>
      <c r="D158" s="64"/>
      <c r="E158" s="65"/>
      <c r="F158" s="65"/>
      <c r="G158" s="65"/>
      <c r="H158" s="65"/>
      <c r="I158" s="65"/>
      <c r="J158" s="66"/>
      <c r="K158" s="66"/>
      <c r="L158" s="54">
        <f t="shared" si="2"/>
        <v>0</v>
      </c>
      <c r="M158" s="51">
        <f t="shared" si="4"/>
        <v>0</v>
      </c>
      <c r="N158" s="55">
        <f t="shared" si="3"/>
        <v>0</v>
      </c>
      <c r="O158" s="67"/>
      <c r="P158" s="65"/>
      <c r="Q158" s="65"/>
      <c r="R158" s="152"/>
      <c r="S158" s="152"/>
      <c r="T158" s="152"/>
      <c r="U158" s="152"/>
      <c r="V158" s="7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36"/>
    </row>
    <row r="159" ht="15.75" customHeight="1">
      <c r="A159" s="49">
        <v>157.0</v>
      </c>
      <c r="B159" s="68"/>
      <c r="C159" s="63"/>
      <c r="D159" s="64"/>
      <c r="E159" s="65"/>
      <c r="F159" s="65"/>
      <c r="G159" s="65"/>
      <c r="H159" s="65"/>
      <c r="I159" s="65"/>
      <c r="J159" s="66"/>
      <c r="K159" s="66"/>
      <c r="L159" s="54">
        <f t="shared" si="2"/>
        <v>0</v>
      </c>
      <c r="M159" s="51">
        <f t="shared" si="4"/>
        <v>0</v>
      </c>
      <c r="N159" s="55">
        <f t="shared" si="3"/>
        <v>0</v>
      </c>
      <c r="O159" s="67"/>
      <c r="P159" s="65"/>
      <c r="Q159" s="65"/>
      <c r="R159" s="152"/>
      <c r="S159" s="152"/>
      <c r="T159" s="152"/>
      <c r="U159" s="152"/>
      <c r="V159" s="7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36"/>
    </row>
    <row r="160" ht="15.75" customHeight="1">
      <c r="A160" s="49">
        <v>158.0</v>
      </c>
      <c r="B160" s="68"/>
      <c r="C160" s="63"/>
      <c r="D160" s="64"/>
      <c r="E160" s="65"/>
      <c r="F160" s="65"/>
      <c r="G160" s="65"/>
      <c r="H160" s="65"/>
      <c r="I160" s="65"/>
      <c r="J160" s="66"/>
      <c r="K160" s="66"/>
      <c r="L160" s="54">
        <f t="shared" si="2"/>
        <v>0</v>
      </c>
      <c r="M160" s="51">
        <f t="shared" si="4"/>
        <v>0</v>
      </c>
      <c r="N160" s="55">
        <f t="shared" si="3"/>
        <v>0</v>
      </c>
      <c r="O160" s="67"/>
      <c r="P160" s="65"/>
      <c r="Q160" s="65"/>
      <c r="R160" s="152" t="s">
        <v>294</v>
      </c>
      <c r="S160" s="152"/>
      <c r="T160" s="152"/>
      <c r="U160" s="152"/>
      <c r="V160" s="7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36"/>
    </row>
    <row r="161" ht="15.75" customHeight="1">
      <c r="A161" s="49">
        <v>159.0</v>
      </c>
      <c r="B161" s="68"/>
      <c r="C161" s="63"/>
      <c r="D161" s="64"/>
      <c r="E161" s="65"/>
      <c r="F161" s="65"/>
      <c r="G161" s="65"/>
      <c r="H161" s="65"/>
      <c r="I161" s="65"/>
      <c r="J161" s="66"/>
      <c r="K161" s="66"/>
      <c r="L161" s="54">
        <f t="shared" si="2"/>
        <v>0</v>
      </c>
      <c r="M161" s="51">
        <f t="shared" si="4"/>
        <v>0</v>
      </c>
      <c r="N161" s="55">
        <f t="shared" si="3"/>
        <v>0</v>
      </c>
      <c r="O161" s="67"/>
      <c r="P161" s="65"/>
      <c r="Q161" s="65"/>
      <c r="R161" s="152"/>
      <c r="S161" s="152"/>
      <c r="T161" s="152"/>
      <c r="U161" s="152"/>
      <c r="V161" s="74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36"/>
    </row>
    <row r="162" ht="15.75" customHeight="1">
      <c r="A162" s="49">
        <v>160.0</v>
      </c>
      <c r="B162" s="68"/>
      <c r="C162" s="63"/>
      <c r="D162" s="64"/>
      <c r="E162" s="65"/>
      <c r="F162" s="65"/>
      <c r="G162" s="65"/>
      <c r="H162" s="65"/>
      <c r="I162" s="65"/>
      <c r="J162" s="66"/>
      <c r="K162" s="66"/>
      <c r="L162" s="54">
        <f t="shared" si="2"/>
        <v>0</v>
      </c>
      <c r="M162" s="51">
        <f t="shared" si="4"/>
        <v>0</v>
      </c>
      <c r="N162" s="55">
        <f t="shared" si="3"/>
        <v>0</v>
      </c>
      <c r="O162" s="67"/>
      <c r="P162" s="65"/>
      <c r="Q162" s="65"/>
      <c r="R162" s="152"/>
      <c r="S162" s="152"/>
      <c r="T162" s="152"/>
      <c r="U162" s="152"/>
      <c r="V162" s="74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36"/>
    </row>
    <row r="163" ht="15.75" customHeight="1">
      <c r="A163" s="49">
        <v>161.0</v>
      </c>
      <c r="B163" s="68"/>
      <c r="C163" s="63"/>
      <c r="D163" s="64"/>
      <c r="E163" s="65"/>
      <c r="F163" s="65"/>
      <c r="G163" s="65"/>
      <c r="H163" s="65"/>
      <c r="I163" s="65"/>
      <c r="J163" s="66"/>
      <c r="K163" s="66"/>
      <c r="L163" s="54">
        <f t="shared" si="2"/>
        <v>0</v>
      </c>
      <c r="M163" s="51">
        <f t="shared" si="4"/>
        <v>0</v>
      </c>
      <c r="N163" s="55">
        <f t="shared" si="3"/>
        <v>0</v>
      </c>
      <c r="O163" s="67"/>
      <c r="P163" s="65"/>
      <c r="Q163" s="65"/>
      <c r="R163" s="152"/>
      <c r="S163" s="152"/>
      <c r="T163" s="152"/>
      <c r="U163" s="152"/>
      <c r="V163" s="7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36"/>
    </row>
    <row r="164" ht="15.75" customHeight="1">
      <c r="A164" s="88">
        <v>162.0</v>
      </c>
      <c r="B164" s="89"/>
      <c r="C164" s="77"/>
      <c r="D164" s="78"/>
      <c r="E164" s="79"/>
      <c r="F164" s="79"/>
      <c r="G164" s="79"/>
      <c r="H164" s="79"/>
      <c r="I164" s="79"/>
      <c r="J164" s="80"/>
      <c r="K164" s="80"/>
      <c r="L164" s="81">
        <f t="shared" si="2"/>
        <v>0</v>
      </c>
      <c r="M164" s="82">
        <f t="shared" si="4"/>
        <v>0</v>
      </c>
      <c r="N164" s="83">
        <f t="shared" si="3"/>
        <v>0</v>
      </c>
      <c r="O164" s="84"/>
      <c r="P164" s="79"/>
      <c r="Q164" s="79"/>
      <c r="R164" s="153"/>
      <c r="S164" s="153"/>
      <c r="T164" s="153"/>
      <c r="U164" s="153"/>
      <c r="V164" s="85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</row>
    <row r="165" ht="15.75" customHeight="1">
      <c r="A165" s="88">
        <v>163.0</v>
      </c>
      <c r="B165" s="89"/>
      <c r="C165" s="77"/>
      <c r="D165" s="78"/>
      <c r="E165" s="79"/>
      <c r="F165" s="79"/>
      <c r="G165" s="79"/>
      <c r="H165" s="79"/>
      <c r="I165" s="79"/>
      <c r="J165" s="80"/>
      <c r="K165" s="80"/>
      <c r="L165" s="81">
        <f t="shared" si="2"/>
        <v>0</v>
      </c>
      <c r="M165" s="82">
        <f t="shared" si="4"/>
        <v>0</v>
      </c>
      <c r="N165" s="83">
        <f t="shared" si="3"/>
        <v>0</v>
      </c>
      <c r="O165" s="84"/>
      <c r="P165" s="79"/>
      <c r="Q165" s="79"/>
      <c r="R165" s="153"/>
      <c r="S165" s="153"/>
      <c r="T165" s="153"/>
      <c r="U165" s="153"/>
      <c r="V165" s="85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</row>
    <row r="166" ht="15.75" customHeight="1">
      <c r="A166" s="88">
        <v>164.0</v>
      </c>
      <c r="B166" s="89"/>
      <c r="C166" s="77"/>
      <c r="D166" s="78"/>
      <c r="E166" s="79"/>
      <c r="F166" s="79"/>
      <c r="G166" s="79"/>
      <c r="H166" s="79"/>
      <c r="I166" s="79"/>
      <c r="J166" s="80"/>
      <c r="K166" s="80"/>
      <c r="L166" s="81">
        <f t="shared" si="2"/>
        <v>0</v>
      </c>
      <c r="M166" s="82">
        <f t="shared" si="4"/>
        <v>0</v>
      </c>
      <c r="N166" s="83">
        <f t="shared" si="3"/>
        <v>0</v>
      </c>
      <c r="O166" s="84"/>
      <c r="P166" s="79"/>
      <c r="Q166" s="79"/>
      <c r="R166" s="153"/>
      <c r="S166" s="153"/>
      <c r="T166" s="153"/>
      <c r="U166" s="153"/>
      <c r="V166" s="85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</row>
    <row r="167" ht="15.75" customHeight="1">
      <c r="A167" s="88">
        <v>165.0</v>
      </c>
      <c r="B167" s="89"/>
      <c r="C167" s="77"/>
      <c r="D167" s="78"/>
      <c r="E167" s="79"/>
      <c r="F167" s="79"/>
      <c r="G167" s="79"/>
      <c r="H167" s="79"/>
      <c r="I167" s="79"/>
      <c r="J167" s="80"/>
      <c r="K167" s="80"/>
      <c r="L167" s="81">
        <f t="shared" si="2"/>
        <v>0</v>
      </c>
      <c r="M167" s="82">
        <f t="shared" si="4"/>
        <v>0</v>
      </c>
      <c r="N167" s="83">
        <f t="shared" si="3"/>
        <v>0</v>
      </c>
      <c r="O167" s="84"/>
      <c r="P167" s="79"/>
      <c r="Q167" s="79"/>
      <c r="R167" s="153"/>
      <c r="S167" s="153"/>
      <c r="T167" s="153"/>
      <c r="U167" s="153"/>
      <c r="V167" s="85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</row>
    <row r="168" ht="12.75" customHeight="1">
      <c r="A168" s="88">
        <v>166.0</v>
      </c>
      <c r="B168" s="89"/>
      <c r="C168" s="77"/>
      <c r="D168" s="78"/>
      <c r="E168" s="79"/>
      <c r="F168" s="79"/>
      <c r="G168" s="79"/>
      <c r="H168" s="79"/>
      <c r="I168" s="79"/>
      <c r="J168" s="80"/>
      <c r="K168" s="80"/>
      <c r="L168" s="81">
        <f t="shared" si="2"/>
        <v>0</v>
      </c>
      <c r="M168" s="82">
        <f t="shared" si="4"/>
        <v>0</v>
      </c>
      <c r="N168" s="83">
        <f t="shared" si="3"/>
        <v>0</v>
      </c>
      <c r="O168" s="84"/>
      <c r="P168" s="79"/>
      <c r="Q168" s="79"/>
      <c r="R168" s="153"/>
      <c r="S168" s="153"/>
      <c r="T168" s="153"/>
      <c r="U168" s="153"/>
      <c r="V168" s="85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</row>
    <row r="169" ht="15.75" customHeight="1">
      <c r="A169" s="88">
        <v>167.0</v>
      </c>
      <c r="B169" s="89"/>
      <c r="C169" s="77"/>
      <c r="D169" s="78"/>
      <c r="E169" s="79"/>
      <c r="F169" s="79"/>
      <c r="G169" s="79"/>
      <c r="H169" s="79"/>
      <c r="I169" s="79"/>
      <c r="J169" s="80"/>
      <c r="K169" s="80"/>
      <c r="L169" s="81">
        <f t="shared" si="2"/>
        <v>0</v>
      </c>
      <c r="M169" s="82">
        <f t="shared" si="4"/>
        <v>0</v>
      </c>
      <c r="N169" s="83">
        <f t="shared" si="3"/>
        <v>0</v>
      </c>
      <c r="O169" s="84"/>
      <c r="P169" s="79"/>
      <c r="Q169" s="79"/>
      <c r="R169" s="153"/>
      <c r="S169" s="153"/>
      <c r="T169" s="153"/>
      <c r="U169" s="153"/>
      <c r="V169" s="85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</row>
    <row r="170" ht="15.75" customHeight="1">
      <c r="A170" s="88">
        <v>168.0</v>
      </c>
      <c r="B170" s="89"/>
      <c r="C170" s="77"/>
      <c r="D170" s="78"/>
      <c r="E170" s="79"/>
      <c r="F170" s="79"/>
      <c r="G170" s="79"/>
      <c r="H170" s="79"/>
      <c r="I170" s="79"/>
      <c r="J170" s="80"/>
      <c r="K170" s="80"/>
      <c r="L170" s="81">
        <f t="shared" si="2"/>
        <v>0</v>
      </c>
      <c r="M170" s="82">
        <f t="shared" si="4"/>
        <v>0</v>
      </c>
      <c r="N170" s="83">
        <f t="shared" si="3"/>
        <v>0</v>
      </c>
      <c r="O170" s="84"/>
      <c r="P170" s="79"/>
      <c r="Q170" s="79"/>
      <c r="R170" s="153"/>
      <c r="S170" s="153"/>
      <c r="T170" s="153"/>
      <c r="U170" s="153"/>
      <c r="V170" s="85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</row>
    <row r="171" ht="15.75" customHeight="1">
      <c r="A171" s="88">
        <v>169.0</v>
      </c>
      <c r="B171" s="89"/>
      <c r="C171" s="77"/>
      <c r="D171" s="78"/>
      <c r="E171" s="79"/>
      <c r="F171" s="79"/>
      <c r="G171" s="79"/>
      <c r="H171" s="79"/>
      <c r="I171" s="79"/>
      <c r="J171" s="80"/>
      <c r="K171" s="80"/>
      <c r="L171" s="81">
        <f t="shared" si="2"/>
        <v>0</v>
      </c>
      <c r="M171" s="82">
        <f t="shared" si="4"/>
        <v>0</v>
      </c>
      <c r="N171" s="83">
        <f t="shared" si="3"/>
        <v>0</v>
      </c>
      <c r="O171" s="84"/>
      <c r="P171" s="79"/>
      <c r="Q171" s="79"/>
      <c r="R171" s="153"/>
      <c r="S171" s="153"/>
      <c r="T171" s="153"/>
      <c r="U171" s="153"/>
      <c r="V171" s="85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</row>
    <row r="172" ht="15.75" customHeight="1">
      <c r="A172" s="88">
        <v>170.0</v>
      </c>
      <c r="B172" s="89"/>
      <c r="C172" s="77"/>
      <c r="D172" s="78"/>
      <c r="E172" s="79"/>
      <c r="F172" s="79"/>
      <c r="G172" s="79"/>
      <c r="H172" s="79"/>
      <c r="I172" s="79"/>
      <c r="J172" s="80"/>
      <c r="K172" s="80"/>
      <c r="L172" s="81">
        <f t="shared" si="2"/>
        <v>0</v>
      </c>
      <c r="M172" s="82">
        <f t="shared" si="4"/>
        <v>0</v>
      </c>
      <c r="N172" s="83">
        <f t="shared" si="3"/>
        <v>0</v>
      </c>
      <c r="O172" s="84"/>
      <c r="P172" s="79"/>
      <c r="Q172" s="79"/>
      <c r="R172" s="153"/>
      <c r="S172" s="153"/>
      <c r="T172" s="153"/>
      <c r="U172" s="153"/>
      <c r="V172" s="85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</row>
    <row r="173" ht="15.75" customHeight="1">
      <c r="A173" s="88">
        <v>171.0</v>
      </c>
      <c r="B173" s="89"/>
      <c r="C173" s="77"/>
      <c r="D173" s="78"/>
      <c r="E173" s="79"/>
      <c r="F173" s="79"/>
      <c r="G173" s="79"/>
      <c r="H173" s="79"/>
      <c r="I173" s="79"/>
      <c r="J173" s="80"/>
      <c r="K173" s="80"/>
      <c r="L173" s="81">
        <f t="shared" si="2"/>
        <v>0</v>
      </c>
      <c r="M173" s="82">
        <f t="shared" si="4"/>
        <v>0</v>
      </c>
      <c r="N173" s="83">
        <f t="shared" si="3"/>
        <v>0</v>
      </c>
      <c r="O173" s="84"/>
      <c r="P173" s="79"/>
      <c r="Q173" s="79"/>
      <c r="R173" s="153"/>
      <c r="S173" s="153"/>
      <c r="T173" s="153"/>
      <c r="U173" s="153"/>
      <c r="V173" s="85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</row>
    <row r="174" ht="15.75" customHeight="1">
      <c r="A174" s="88">
        <v>172.0</v>
      </c>
      <c r="B174" s="89"/>
      <c r="C174" s="77"/>
      <c r="D174" s="78"/>
      <c r="E174" s="79"/>
      <c r="F174" s="79"/>
      <c r="G174" s="79"/>
      <c r="H174" s="79"/>
      <c r="I174" s="79"/>
      <c r="J174" s="80"/>
      <c r="K174" s="80"/>
      <c r="L174" s="81">
        <f t="shared" si="2"/>
        <v>0</v>
      </c>
      <c r="M174" s="82">
        <f t="shared" si="4"/>
        <v>0</v>
      </c>
      <c r="N174" s="83">
        <f t="shared" si="3"/>
        <v>0</v>
      </c>
      <c r="O174" s="84"/>
      <c r="P174" s="79"/>
      <c r="Q174" s="79"/>
      <c r="R174" s="153"/>
      <c r="S174" s="153"/>
      <c r="T174" s="153"/>
      <c r="U174" s="153"/>
      <c r="V174" s="85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</row>
    <row r="175" ht="15.75" customHeight="1">
      <c r="A175" s="88">
        <v>173.0</v>
      </c>
      <c r="B175" s="89"/>
      <c r="C175" s="77"/>
      <c r="D175" s="78"/>
      <c r="E175" s="79"/>
      <c r="F175" s="79"/>
      <c r="G175" s="79"/>
      <c r="H175" s="79"/>
      <c r="I175" s="79"/>
      <c r="J175" s="80"/>
      <c r="K175" s="80"/>
      <c r="L175" s="81">
        <f t="shared" si="2"/>
        <v>0</v>
      </c>
      <c r="M175" s="82">
        <f t="shared" si="4"/>
        <v>0</v>
      </c>
      <c r="N175" s="83">
        <f t="shared" si="3"/>
        <v>0</v>
      </c>
      <c r="O175" s="84"/>
      <c r="P175" s="79"/>
      <c r="Q175" s="79"/>
      <c r="R175" s="153"/>
      <c r="S175" s="153"/>
      <c r="T175" s="153"/>
      <c r="U175" s="153"/>
      <c r="V175" s="85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</row>
    <row r="176" ht="15.75" customHeight="1">
      <c r="A176" s="88">
        <v>174.0</v>
      </c>
      <c r="B176" s="89"/>
      <c r="C176" s="77"/>
      <c r="D176" s="78"/>
      <c r="E176" s="79"/>
      <c r="F176" s="79"/>
      <c r="G176" s="79"/>
      <c r="H176" s="79"/>
      <c r="I176" s="79"/>
      <c r="J176" s="80"/>
      <c r="K176" s="80"/>
      <c r="L176" s="81">
        <f t="shared" si="2"/>
        <v>0</v>
      </c>
      <c r="M176" s="82">
        <f t="shared" si="4"/>
        <v>0</v>
      </c>
      <c r="N176" s="83">
        <f t="shared" si="3"/>
        <v>0</v>
      </c>
      <c r="O176" s="84"/>
      <c r="P176" s="79"/>
      <c r="Q176" s="79"/>
      <c r="R176" s="153"/>
      <c r="S176" s="153"/>
      <c r="T176" s="153"/>
      <c r="U176" s="153"/>
      <c r="V176" s="85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</row>
    <row r="177" ht="15.75" customHeight="1">
      <c r="A177" s="88">
        <v>175.0</v>
      </c>
      <c r="B177" s="89"/>
      <c r="C177" s="77"/>
      <c r="D177" s="78"/>
      <c r="E177" s="79"/>
      <c r="F177" s="79"/>
      <c r="G177" s="79"/>
      <c r="H177" s="79"/>
      <c r="I177" s="79"/>
      <c r="J177" s="80"/>
      <c r="K177" s="80"/>
      <c r="L177" s="81">
        <f t="shared" si="2"/>
        <v>0</v>
      </c>
      <c r="M177" s="82">
        <f t="shared" si="4"/>
        <v>0</v>
      </c>
      <c r="N177" s="82"/>
      <c r="O177" s="84"/>
      <c r="P177" s="79"/>
      <c r="Q177" s="79"/>
      <c r="R177" s="153"/>
      <c r="S177" s="153"/>
      <c r="T177" s="153"/>
      <c r="U177" s="153"/>
      <c r="V177" s="85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</row>
    <row r="178" ht="15.75" customHeight="1">
      <c r="A178" s="88">
        <v>176.0</v>
      </c>
      <c r="B178" s="89"/>
      <c r="C178" s="77"/>
      <c r="D178" s="78"/>
      <c r="E178" s="79"/>
      <c r="F178" s="79"/>
      <c r="G178" s="79"/>
      <c r="H178" s="79"/>
      <c r="I178" s="79"/>
      <c r="J178" s="80"/>
      <c r="K178" s="80"/>
      <c r="L178" s="81">
        <f t="shared" si="2"/>
        <v>0</v>
      </c>
      <c r="M178" s="82">
        <f t="shared" si="4"/>
        <v>0</v>
      </c>
      <c r="N178" s="83">
        <f t="shared" ref="N178:N194" si="5">IF(A178=0,"",M178/A178)</f>
        <v>0</v>
      </c>
      <c r="O178" s="84"/>
      <c r="P178" s="79"/>
      <c r="Q178" s="79"/>
      <c r="R178" s="153"/>
      <c r="S178" s="153"/>
      <c r="T178" s="153"/>
      <c r="U178" s="153"/>
      <c r="V178" s="85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</row>
    <row r="179" ht="15.75" customHeight="1">
      <c r="A179" s="88">
        <v>177.0</v>
      </c>
      <c r="B179" s="89"/>
      <c r="C179" s="77"/>
      <c r="D179" s="78"/>
      <c r="E179" s="79"/>
      <c r="F179" s="79"/>
      <c r="G179" s="79"/>
      <c r="H179" s="79"/>
      <c r="I179" s="79"/>
      <c r="J179" s="80"/>
      <c r="K179" s="80"/>
      <c r="L179" s="81">
        <f t="shared" si="2"/>
        <v>0</v>
      </c>
      <c r="M179" s="82">
        <f t="shared" si="4"/>
        <v>0</v>
      </c>
      <c r="N179" s="83">
        <f t="shared" si="5"/>
        <v>0</v>
      </c>
      <c r="O179" s="84"/>
      <c r="P179" s="79"/>
      <c r="Q179" s="79"/>
      <c r="R179" s="153"/>
      <c r="S179" s="153"/>
      <c r="T179" s="153"/>
      <c r="U179" s="153"/>
      <c r="V179" s="85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</row>
    <row r="180" ht="15.75" customHeight="1">
      <c r="A180" s="88">
        <v>178.0</v>
      </c>
      <c r="B180" s="89"/>
      <c r="C180" s="77"/>
      <c r="D180" s="78"/>
      <c r="E180" s="79"/>
      <c r="F180" s="79"/>
      <c r="G180" s="79"/>
      <c r="H180" s="79"/>
      <c r="I180" s="79"/>
      <c r="J180" s="80"/>
      <c r="K180" s="80"/>
      <c r="L180" s="81">
        <f t="shared" si="2"/>
        <v>0</v>
      </c>
      <c r="M180" s="82">
        <f t="shared" si="4"/>
        <v>0</v>
      </c>
      <c r="N180" s="83">
        <f t="shared" si="5"/>
        <v>0</v>
      </c>
      <c r="O180" s="84"/>
      <c r="P180" s="79"/>
      <c r="Q180" s="79"/>
      <c r="R180" s="153"/>
      <c r="S180" s="153"/>
      <c r="T180" s="153"/>
      <c r="U180" s="153"/>
      <c r="V180" s="85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</row>
    <row r="181" ht="15.75" customHeight="1">
      <c r="A181" s="88">
        <v>179.0</v>
      </c>
      <c r="B181" s="89"/>
      <c r="C181" s="77"/>
      <c r="D181" s="78"/>
      <c r="E181" s="79"/>
      <c r="F181" s="79"/>
      <c r="G181" s="79"/>
      <c r="H181" s="79"/>
      <c r="I181" s="79"/>
      <c r="J181" s="80"/>
      <c r="K181" s="80"/>
      <c r="L181" s="81">
        <f t="shared" si="2"/>
        <v>0</v>
      </c>
      <c r="M181" s="82">
        <f t="shared" si="4"/>
        <v>0</v>
      </c>
      <c r="N181" s="83">
        <f t="shared" si="5"/>
        <v>0</v>
      </c>
      <c r="O181" s="84"/>
      <c r="P181" s="79"/>
      <c r="Q181" s="79"/>
      <c r="R181" s="153"/>
      <c r="S181" s="153"/>
      <c r="T181" s="153"/>
      <c r="U181" s="153"/>
      <c r="V181" s="85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</row>
    <row r="182" ht="15.75" customHeight="1">
      <c r="A182" s="88">
        <v>180.0</v>
      </c>
      <c r="B182" s="89"/>
      <c r="C182" s="77"/>
      <c r="D182" s="78"/>
      <c r="E182" s="79"/>
      <c r="F182" s="79"/>
      <c r="G182" s="79"/>
      <c r="H182" s="79"/>
      <c r="I182" s="79"/>
      <c r="J182" s="80"/>
      <c r="K182" s="80"/>
      <c r="L182" s="81">
        <f t="shared" si="2"/>
        <v>0</v>
      </c>
      <c r="M182" s="82">
        <f t="shared" si="4"/>
        <v>0</v>
      </c>
      <c r="N182" s="83">
        <f t="shared" si="5"/>
        <v>0</v>
      </c>
      <c r="O182" s="84"/>
      <c r="P182" s="79"/>
      <c r="Q182" s="79"/>
      <c r="R182" s="153"/>
      <c r="S182" s="153"/>
      <c r="T182" s="153"/>
      <c r="U182" s="153"/>
      <c r="V182" s="85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</row>
    <row r="183" ht="15.75" customHeight="1">
      <c r="A183" s="88">
        <v>181.0</v>
      </c>
      <c r="B183" s="89"/>
      <c r="C183" s="77"/>
      <c r="D183" s="78"/>
      <c r="E183" s="79"/>
      <c r="F183" s="79"/>
      <c r="G183" s="79"/>
      <c r="H183" s="79"/>
      <c r="I183" s="79"/>
      <c r="J183" s="80"/>
      <c r="K183" s="80"/>
      <c r="L183" s="81">
        <f t="shared" si="2"/>
        <v>0</v>
      </c>
      <c r="M183" s="82">
        <f t="shared" si="4"/>
        <v>0</v>
      </c>
      <c r="N183" s="83">
        <f t="shared" si="5"/>
        <v>0</v>
      </c>
      <c r="O183" s="84"/>
      <c r="P183" s="79"/>
      <c r="Q183" s="79"/>
      <c r="R183" s="153"/>
      <c r="S183" s="153"/>
      <c r="T183" s="153"/>
      <c r="U183" s="153"/>
      <c r="V183" s="85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</row>
    <row r="184" ht="15.75" customHeight="1">
      <c r="A184" s="88">
        <v>182.0</v>
      </c>
      <c r="B184" s="89"/>
      <c r="C184" s="77"/>
      <c r="D184" s="78"/>
      <c r="E184" s="79"/>
      <c r="F184" s="79"/>
      <c r="G184" s="79"/>
      <c r="H184" s="79"/>
      <c r="I184" s="79"/>
      <c r="J184" s="80"/>
      <c r="K184" s="80"/>
      <c r="L184" s="81">
        <f t="shared" si="2"/>
        <v>0</v>
      </c>
      <c r="M184" s="82">
        <f t="shared" si="4"/>
        <v>0</v>
      </c>
      <c r="N184" s="83">
        <f t="shared" si="5"/>
        <v>0</v>
      </c>
      <c r="O184" s="84"/>
      <c r="P184" s="79"/>
      <c r="Q184" s="79"/>
      <c r="R184" s="153"/>
      <c r="S184" s="153"/>
      <c r="T184" s="153"/>
      <c r="U184" s="153"/>
      <c r="V184" s="85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</row>
    <row r="185" ht="15.75" customHeight="1">
      <c r="A185" s="88">
        <v>183.0</v>
      </c>
      <c r="B185" s="89"/>
      <c r="C185" s="77"/>
      <c r="D185" s="78"/>
      <c r="E185" s="79"/>
      <c r="F185" s="79"/>
      <c r="G185" s="79"/>
      <c r="H185" s="79"/>
      <c r="I185" s="79"/>
      <c r="J185" s="80"/>
      <c r="K185" s="80"/>
      <c r="L185" s="81">
        <f t="shared" si="2"/>
        <v>0</v>
      </c>
      <c r="M185" s="82">
        <f t="shared" si="4"/>
        <v>0</v>
      </c>
      <c r="N185" s="83">
        <f t="shared" si="5"/>
        <v>0</v>
      </c>
      <c r="O185" s="84"/>
      <c r="P185" s="79"/>
      <c r="Q185" s="79"/>
      <c r="R185" s="153"/>
      <c r="S185" s="153"/>
      <c r="T185" s="153"/>
      <c r="U185" s="153"/>
      <c r="V185" s="85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</row>
    <row r="186" ht="15.75" customHeight="1">
      <c r="A186" s="88">
        <v>184.0</v>
      </c>
      <c r="B186" s="89"/>
      <c r="C186" s="77"/>
      <c r="D186" s="78"/>
      <c r="E186" s="79"/>
      <c r="F186" s="79"/>
      <c r="G186" s="79"/>
      <c r="H186" s="79"/>
      <c r="I186" s="79"/>
      <c r="J186" s="80"/>
      <c r="K186" s="80"/>
      <c r="L186" s="81">
        <f t="shared" si="2"/>
        <v>0</v>
      </c>
      <c r="M186" s="82">
        <f t="shared" si="4"/>
        <v>0</v>
      </c>
      <c r="N186" s="83">
        <f t="shared" si="5"/>
        <v>0</v>
      </c>
      <c r="O186" s="84"/>
      <c r="P186" s="79"/>
      <c r="Q186" s="79"/>
      <c r="R186" s="153"/>
      <c r="S186" s="153"/>
      <c r="T186" s="153"/>
      <c r="U186" s="153"/>
      <c r="V186" s="85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</row>
    <row r="187" ht="15.75" customHeight="1">
      <c r="A187" s="88">
        <v>185.0</v>
      </c>
      <c r="B187" s="89"/>
      <c r="C187" s="77"/>
      <c r="D187" s="78"/>
      <c r="E187" s="79"/>
      <c r="F187" s="79"/>
      <c r="G187" s="79"/>
      <c r="H187" s="79"/>
      <c r="I187" s="79"/>
      <c r="J187" s="80"/>
      <c r="K187" s="80"/>
      <c r="L187" s="81">
        <f t="shared" si="2"/>
        <v>0</v>
      </c>
      <c r="M187" s="82">
        <f t="shared" si="4"/>
        <v>0</v>
      </c>
      <c r="N187" s="83">
        <f t="shared" si="5"/>
        <v>0</v>
      </c>
      <c r="O187" s="84"/>
      <c r="P187" s="79"/>
      <c r="Q187" s="79"/>
      <c r="R187" s="153"/>
      <c r="S187" s="153"/>
      <c r="T187" s="153"/>
      <c r="U187" s="153"/>
      <c r="V187" s="85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</row>
    <row r="188" ht="15.75" customHeight="1">
      <c r="A188" s="88">
        <v>186.0</v>
      </c>
      <c r="B188" s="89"/>
      <c r="C188" s="77"/>
      <c r="D188" s="78"/>
      <c r="E188" s="79"/>
      <c r="F188" s="79"/>
      <c r="G188" s="79"/>
      <c r="H188" s="79"/>
      <c r="I188" s="79"/>
      <c r="J188" s="80"/>
      <c r="K188" s="80"/>
      <c r="L188" s="81">
        <f t="shared" si="2"/>
        <v>0</v>
      </c>
      <c r="M188" s="82">
        <f t="shared" si="4"/>
        <v>0</v>
      </c>
      <c r="N188" s="83">
        <f t="shared" si="5"/>
        <v>0</v>
      </c>
      <c r="O188" s="84"/>
      <c r="P188" s="79"/>
      <c r="Q188" s="79"/>
      <c r="R188" s="153"/>
      <c r="S188" s="153"/>
      <c r="T188" s="153"/>
      <c r="U188" s="153"/>
      <c r="V188" s="85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</row>
    <row r="189" ht="15.75" customHeight="1">
      <c r="A189" s="49">
        <v>187.0</v>
      </c>
      <c r="B189" s="68"/>
      <c r="C189" s="77"/>
      <c r="D189" s="78"/>
      <c r="E189" s="79"/>
      <c r="F189" s="79"/>
      <c r="G189" s="79"/>
      <c r="H189" s="79"/>
      <c r="I189" s="79"/>
      <c r="J189" s="80"/>
      <c r="K189" s="80"/>
      <c r="L189" s="81">
        <f t="shared" si="2"/>
        <v>0</v>
      </c>
      <c r="M189" s="82">
        <f t="shared" si="4"/>
        <v>0</v>
      </c>
      <c r="N189" s="83">
        <f t="shared" si="5"/>
        <v>0</v>
      </c>
      <c r="O189" s="84"/>
      <c r="P189" s="79"/>
      <c r="Q189" s="79"/>
      <c r="R189" s="153"/>
      <c r="S189" s="153"/>
      <c r="T189" s="153"/>
      <c r="U189" s="153"/>
      <c r="V189" s="85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</row>
    <row r="190" ht="15.75" customHeight="1">
      <c r="A190" s="49">
        <v>188.0</v>
      </c>
      <c r="B190" s="68"/>
      <c r="C190" s="77"/>
      <c r="D190" s="78"/>
      <c r="E190" s="79"/>
      <c r="F190" s="79"/>
      <c r="G190" s="79"/>
      <c r="H190" s="79"/>
      <c r="I190" s="79"/>
      <c r="J190" s="80"/>
      <c r="K190" s="80"/>
      <c r="L190" s="81">
        <f t="shared" si="2"/>
        <v>0</v>
      </c>
      <c r="M190" s="82">
        <f t="shared" si="4"/>
        <v>0</v>
      </c>
      <c r="N190" s="83">
        <f t="shared" si="5"/>
        <v>0</v>
      </c>
      <c r="O190" s="84"/>
      <c r="P190" s="79"/>
      <c r="Q190" s="79"/>
      <c r="R190" s="153"/>
      <c r="S190" s="153"/>
      <c r="T190" s="153"/>
      <c r="U190" s="153"/>
      <c r="V190" s="85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</row>
    <row r="191" ht="15.75" customHeight="1">
      <c r="A191" s="49">
        <v>189.0</v>
      </c>
      <c r="B191" s="68"/>
      <c r="C191" s="77"/>
      <c r="D191" s="78"/>
      <c r="E191" s="79"/>
      <c r="F191" s="79"/>
      <c r="G191" s="79"/>
      <c r="H191" s="79"/>
      <c r="I191" s="79"/>
      <c r="J191" s="80"/>
      <c r="K191" s="80"/>
      <c r="L191" s="81">
        <f t="shared" si="2"/>
        <v>0</v>
      </c>
      <c r="M191" s="82">
        <f t="shared" si="4"/>
        <v>0</v>
      </c>
      <c r="N191" s="83">
        <f t="shared" si="5"/>
        <v>0</v>
      </c>
      <c r="O191" s="84"/>
      <c r="P191" s="79"/>
      <c r="Q191" s="79"/>
      <c r="R191" s="153"/>
      <c r="S191" s="153"/>
      <c r="T191" s="153"/>
      <c r="U191" s="153"/>
      <c r="V191" s="85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</row>
    <row r="192" ht="15.75" customHeight="1">
      <c r="A192" s="49">
        <v>190.0</v>
      </c>
      <c r="B192" s="68"/>
      <c r="C192" s="77"/>
      <c r="D192" s="78"/>
      <c r="E192" s="79"/>
      <c r="F192" s="79"/>
      <c r="G192" s="79"/>
      <c r="H192" s="79"/>
      <c r="I192" s="79"/>
      <c r="J192" s="80"/>
      <c r="K192" s="80"/>
      <c r="L192" s="81">
        <f t="shared" si="2"/>
        <v>0</v>
      </c>
      <c r="M192" s="82">
        <f t="shared" si="4"/>
        <v>0</v>
      </c>
      <c r="N192" s="83">
        <f t="shared" si="5"/>
        <v>0</v>
      </c>
      <c r="O192" s="84"/>
      <c r="P192" s="79"/>
      <c r="Q192" s="79"/>
      <c r="R192" s="153"/>
      <c r="S192" s="153"/>
      <c r="T192" s="153"/>
      <c r="U192" s="153"/>
      <c r="V192" s="85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</row>
    <row r="193" ht="15.75" customHeight="1">
      <c r="A193" s="49">
        <v>191.0</v>
      </c>
      <c r="B193" s="68"/>
      <c r="C193" s="77"/>
      <c r="D193" s="78"/>
      <c r="E193" s="79"/>
      <c r="F193" s="79"/>
      <c r="G193" s="79"/>
      <c r="H193" s="79"/>
      <c r="I193" s="79"/>
      <c r="J193" s="80"/>
      <c r="K193" s="80"/>
      <c r="L193" s="81">
        <f t="shared" si="2"/>
        <v>0</v>
      </c>
      <c r="M193" s="82">
        <f t="shared" si="4"/>
        <v>0</v>
      </c>
      <c r="N193" s="83">
        <f t="shared" si="5"/>
        <v>0</v>
      </c>
      <c r="O193" s="84"/>
      <c r="P193" s="79"/>
      <c r="Q193" s="79"/>
      <c r="R193" s="153"/>
      <c r="S193" s="153"/>
      <c r="T193" s="153"/>
      <c r="U193" s="153"/>
      <c r="V193" s="85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</row>
    <row r="194" ht="15.75" customHeight="1">
      <c r="A194" s="49">
        <v>192.0</v>
      </c>
      <c r="B194" s="68"/>
      <c r="C194" s="77"/>
      <c r="D194" s="78"/>
      <c r="E194" s="79"/>
      <c r="F194" s="79"/>
      <c r="G194" s="79"/>
      <c r="H194" s="79"/>
      <c r="I194" s="79"/>
      <c r="J194" s="80"/>
      <c r="K194" s="80"/>
      <c r="L194" s="81">
        <f t="shared" si="2"/>
        <v>0</v>
      </c>
      <c r="M194" s="82">
        <f t="shared" si="4"/>
        <v>0</v>
      </c>
      <c r="N194" s="83">
        <f t="shared" si="5"/>
        <v>0</v>
      </c>
      <c r="O194" s="84"/>
      <c r="P194" s="79"/>
      <c r="Q194" s="79"/>
      <c r="R194" s="153"/>
      <c r="S194" s="153"/>
      <c r="T194" s="153"/>
      <c r="U194" s="153"/>
      <c r="V194" s="85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</row>
    <row r="195" ht="15.75" customHeight="1">
      <c r="A195" s="49">
        <v>193.0</v>
      </c>
      <c r="B195" s="68"/>
      <c r="C195" s="77"/>
      <c r="D195" s="78"/>
      <c r="E195" s="79"/>
      <c r="F195" s="79"/>
      <c r="G195" s="79"/>
      <c r="H195" s="79"/>
      <c r="I195" s="79"/>
      <c r="J195" s="80"/>
      <c r="K195" s="80"/>
      <c r="L195" s="81">
        <f t="shared" si="2"/>
        <v>0</v>
      </c>
      <c r="M195" s="82">
        <f t="shared" si="4"/>
        <v>0</v>
      </c>
      <c r="N195" s="83"/>
      <c r="O195" s="84"/>
      <c r="P195" s="79"/>
      <c r="Q195" s="79"/>
      <c r="R195" s="153"/>
      <c r="S195" s="153"/>
      <c r="T195" s="153"/>
      <c r="U195" s="153"/>
      <c r="V195" s="85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</row>
    <row r="196" ht="15.75" customHeight="1">
      <c r="A196" s="49">
        <v>194.0</v>
      </c>
      <c r="B196" s="68"/>
      <c r="C196" s="77"/>
      <c r="D196" s="78"/>
      <c r="E196" s="79"/>
      <c r="F196" s="79"/>
      <c r="G196" s="79"/>
      <c r="H196" s="79"/>
      <c r="I196" s="79"/>
      <c r="J196" s="80"/>
      <c r="K196" s="80"/>
      <c r="L196" s="81">
        <f t="shared" si="2"/>
        <v>0</v>
      </c>
      <c r="M196" s="82">
        <f t="shared" si="4"/>
        <v>0</v>
      </c>
      <c r="N196" s="83">
        <f t="shared" ref="N196:N219" si="6">IF(A196=0,"",M196/A196)</f>
        <v>0</v>
      </c>
      <c r="O196" s="84"/>
      <c r="P196" s="79"/>
      <c r="Q196" s="79"/>
      <c r="R196" s="153"/>
      <c r="S196" s="153"/>
      <c r="T196" s="153"/>
      <c r="U196" s="153"/>
      <c r="V196" s="85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</row>
    <row r="197" ht="15.75" customHeight="1">
      <c r="A197" s="49">
        <v>195.0</v>
      </c>
      <c r="B197" s="68"/>
      <c r="C197" s="77"/>
      <c r="D197" s="78"/>
      <c r="E197" s="79"/>
      <c r="F197" s="79"/>
      <c r="G197" s="79"/>
      <c r="H197" s="79"/>
      <c r="I197" s="79"/>
      <c r="J197" s="80"/>
      <c r="K197" s="80"/>
      <c r="L197" s="81">
        <f t="shared" si="2"/>
        <v>0</v>
      </c>
      <c r="M197" s="82">
        <f t="shared" si="4"/>
        <v>0</v>
      </c>
      <c r="N197" s="83">
        <f t="shared" si="6"/>
        <v>0</v>
      </c>
      <c r="O197" s="84"/>
      <c r="P197" s="79"/>
      <c r="Q197" s="79"/>
      <c r="R197" s="153"/>
      <c r="S197" s="153"/>
      <c r="T197" s="153"/>
      <c r="U197" s="153"/>
      <c r="V197" s="85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</row>
    <row r="198" ht="15.75" customHeight="1">
      <c r="A198" s="49">
        <v>196.0</v>
      </c>
      <c r="B198" s="68"/>
      <c r="C198" s="77"/>
      <c r="D198" s="78"/>
      <c r="E198" s="79"/>
      <c r="F198" s="79"/>
      <c r="G198" s="79"/>
      <c r="H198" s="79"/>
      <c r="I198" s="79"/>
      <c r="J198" s="80"/>
      <c r="K198" s="80"/>
      <c r="L198" s="81">
        <f t="shared" si="2"/>
        <v>0</v>
      </c>
      <c r="M198" s="82">
        <f t="shared" si="4"/>
        <v>0</v>
      </c>
      <c r="N198" s="83">
        <f t="shared" si="6"/>
        <v>0</v>
      </c>
      <c r="O198" s="84"/>
      <c r="P198" s="79"/>
      <c r="Q198" s="79"/>
      <c r="R198" s="153"/>
      <c r="S198" s="153"/>
      <c r="T198" s="153"/>
      <c r="U198" s="153"/>
      <c r="V198" s="85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</row>
    <row r="199" ht="15.75" customHeight="1">
      <c r="A199" s="49">
        <v>197.0</v>
      </c>
      <c r="B199" s="68"/>
      <c r="C199" s="77"/>
      <c r="D199" s="78"/>
      <c r="E199" s="79"/>
      <c r="F199" s="79"/>
      <c r="G199" s="79"/>
      <c r="H199" s="79"/>
      <c r="I199" s="79"/>
      <c r="J199" s="80"/>
      <c r="K199" s="80"/>
      <c r="L199" s="81">
        <f t="shared" si="2"/>
        <v>0</v>
      </c>
      <c r="M199" s="82">
        <f t="shared" si="4"/>
        <v>0</v>
      </c>
      <c r="N199" s="83">
        <f t="shared" si="6"/>
        <v>0</v>
      </c>
      <c r="O199" s="84"/>
      <c r="P199" s="79"/>
      <c r="Q199" s="79"/>
      <c r="R199" s="153"/>
      <c r="S199" s="153"/>
      <c r="T199" s="153"/>
      <c r="U199" s="153"/>
      <c r="V199" s="85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</row>
    <row r="200" ht="15.75" customHeight="1">
      <c r="A200" s="49">
        <v>198.0</v>
      </c>
      <c r="B200" s="68"/>
      <c r="C200" s="77"/>
      <c r="D200" s="78"/>
      <c r="E200" s="79"/>
      <c r="F200" s="79"/>
      <c r="G200" s="79"/>
      <c r="H200" s="79"/>
      <c r="I200" s="79"/>
      <c r="J200" s="80"/>
      <c r="K200" s="80"/>
      <c r="L200" s="81">
        <f t="shared" si="2"/>
        <v>0</v>
      </c>
      <c r="M200" s="82">
        <f t="shared" si="4"/>
        <v>0</v>
      </c>
      <c r="N200" s="83">
        <f t="shared" si="6"/>
        <v>0</v>
      </c>
      <c r="O200" s="84"/>
      <c r="P200" s="79"/>
      <c r="Q200" s="79"/>
      <c r="R200" s="153"/>
      <c r="S200" s="153"/>
      <c r="T200" s="153"/>
      <c r="U200" s="153"/>
      <c r="V200" s="85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</row>
    <row r="201" ht="15.75" customHeight="1">
      <c r="A201" s="49">
        <v>199.0</v>
      </c>
      <c r="B201" s="68"/>
      <c r="C201" s="77"/>
      <c r="D201" s="78"/>
      <c r="E201" s="79"/>
      <c r="F201" s="79"/>
      <c r="G201" s="79"/>
      <c r="H201" s="79"/>
      <c r="I201" s="79"/>
      <c r="J201" s="80"/>
      <c r="K201" s="80"/>
      <c r="L201" s="81">
        <f t="shared" si="2"/>
        <v>0</v>
      </c>
      <c r="M201" s="82">
        <f t="shared" si="4"/>
        <v>0</v>
      </c>
      <c r="N201" s="83">
        <f t="shared" si="6"/>
        <v>0</v>
      </c>
      <c r="O201" s="84"/>
      <c r="P201" s="79"/>
      <c r="Q201" s="79"/>
      <c r="R201" s="153"/>
      <c r="S201" s="153"/>
      <c r="T201" s="153"/>
      <c r="U201" s="153"/>
      <c r="V201" s="85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</row>
    <row r="202" ht="15.75" customHeight="1">
      <c r="A202" s="49">
        <v>200.0</v>
      </c>
      <c r="B202" s="68"/>
      <c r="C202" s="77"/>
      <c r="D202" s="78"/>
      <c r="E202" s="79"/>
      <c r="F202" s="79"/>
      <c r="G202" s="79"/>
      <c r="H202" s="79"/>
      <c r="I202" s="79"/>
      <c r="J202" s="80"/>
      <c r="K202" s="80"/>
      <c r="L202" s="81">
        <f t="shared" si="2"/>
        <v>0</v>
      </c>
      <c r="M202" s="82">
        <f t="shared" si="4"/>
        <v>0</v>
      </c>
      <c r="N202" s="83">
        <f t="shared" si="6"/>
        <v>0</v>
      </c>
      <c r="O202" s="84"/>
      <c r="P202" s="79"/>
      <c r="Q202" s="79"/>
      <c r="R202" s="153"/>
      <c r="S202" s="153"/>
      <c r="T202" s="153"/>
      <c r="U202" s="153"/>
      <c r="V202" s="85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</row>
    <row r="203" ht="15.75" customHeight="1">
      <c r="A203" s="49">
        <v>201.0</v>
      </c>
      <c r="B203" s="68"/>
      <c r="C203" s="77"/>
      <c r="D203" s="78"/>
      <c r="E203" s="79"/>
      <c r="F203" s="79"/>
      <c r="G203" s="79"/>
      <c r="H203" s="79"/>
      <c r="I203" s="79"/>
      <c r="J203" s="80"/>
      <c r="K203" s="80"/>
      <c r="L203" s="81">
        <f t="shared" si="2"/>
        <v>0</v>
      </c>
      <c r="M203" s="82">
        <f t="shared" si="4"/>
        <v>0</v>
      </c>
      <c r="N203" s="83">
        <f t="shared" si="6"/>
        <v>0</v>
      </c>
      <c r="O203" s="84"/>
      <c r="P203" s="79"/>
      <c r="Q203" s="79"/>
      <c r="R203" s="153"/>
      <c r="S203" s="153"/>
      <c r="T203" s="153"/>
      <c r="U203" s="153"/>
      <c r="V203" s="85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</row>
    <row r="204" ht="15.75" customHeight="1">
      <c r="A204" s="49">
        <v>202.0</v>
      </c>
      <c r="B204" s="68"/>
      <c r="C204" s="77"/>
      <c r="D204" s="78"/>
      <c r="E204" s="79"/>
      <c r="F204" s="79"/>
      <c r="G204" s="79"/>
      <c r="H204" s="79"/>
      <c r="I204" s="79"/>
      <c r="J204" s="80"/>
      <c r="K204" s="80"/>
      <c r="L204" s="81">
        <f t="shared" si="2"/>
        <v>0</v>
      </c>
      <c r="M204" s="82">
        <f t="shared" si="4"/>
        <v>0</v>
      </c>
      <c r="N204" s="83">
        <f t="shared" si="6"/>
        <v>0</v>
      </c>
      <c r="O204" s="84"/>
      <c r="P204" s="79"/>
      <c r="Q204" s="79"/>
      <c r="R204" s="153"/>
      <c r="S204" s="153"/>
      <c r="T204" s="153"/>
      <c r="U204" s="153"/>
      <c r="V204" s="85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</row>
    <row r="205" ht="15.75" customHeight="1">
      <c r="A205" s="49">
        <v>203.0</v>
      </c>
      <c r="B205" s="68"/>
      <c r="C205" s="77"/>
      <c r="D205" s="78"/>
      <c r="E205" s="79"/>
      <c r="F205" s="79"/>
      <c r="G205" s="79"/>
      <c r="H205" s="79"/>
      <c r="I205" s="79"/>
      <c r="J205" s="80"/>
      <c r="K205" s="80"/>
      <c r="L205" s="81">
        <f t="shared" si="2"/>
        <v>0</v>
      </c>
      <c r="M205" s="82">
        <f t="shared" si="4"/>
        <v>0</v>
      </c>
      <c r="N205" s="83">
        <f t="shared" si="6"/>
        <v>0</v>
      </c>
      <c r="O205" s="84"/>
      <c r="P205" s="132"/>
      <c r="Q205" s="79"/>
      <c r="R205" s="154"/>
      <c r="S205" s="154"/>
      <c r="T205" s="154"/>
      <c r="U205" s="154"/>
      <c r="V205" s="86"/>
      <c r="W205" s="2"/>
      <c r="X205" s="2"/>
      <c r="Y205" s="3"/>
    </row>
    <row r="206" ht="15.75" customHeight="1">
      <c r="A206" s="49">
        <v>204.0</v>
      </c>
      <c r="B206" s="68"/>
      <c r="C206" s="77"/>
      <c r="D206" s="78"/>
      <c r="E206" s="79"/>
      <c r="F206" s="79"/>
      <c r="G206" s="79"/>
      <c r="H206" s="79"/>
      <c r="I206" s="79"/>
      <c r="J206" s="80"/>
      <c r="K206" s="80"/>
      <c r="L206" s="81">
        <f t="shared" si="2"/>
        <v>0</v>
      </c>
      <c r="M206" s="82">
        <f t="shared" si="4"/>
        <v>0</v>
      </c>
      <c r="N206" s="83">
        <f t="shared" si="6"/>
        <v>0</v>
      </c>
      <c r="O206" s="84"/>
      <c r="P206" s="132"/>
      <c r="Q206" s="79"/>
      <c r="R206" s="154"/>
      <c r="S206" s="154"/>
      <c r="T206" s="154"/>
      <c r="U206" s="154"/>
      <c r="V206" s="86"/>
      <c r="W206" s="2"/>
      <c r="X206" s="2"/>
      <c r="Y206" s="3"/>
    </row>
    <row r="207" ht="15.75" customHeight="1">
      <c r="A207" s="49">
        <v>205.0</v>
      </c>
      <c r="B207" s="68"/>
      <c r="C207" s="77"/>
      <c r="D207" s="78"/>
      <c r="E207" s="79"/>
      <c r="F207" s="79"/>
      <c r="G207" s="79"/>
      <c r="H207" s="79"/>
      <c r="I207" s="79"/>
      <c r="J207" s="80"/>
      <c r="K207" s="80"/>
      <c r="L207" s="81">
        <f t="shared" si="2"/>
        <v>0</v>
      </c>
      <c r="M207" s="82">
        <f t="shared" si="4"/>
        <v>0</v>
      </c>
      <c r="N207" s="83">
        <f t="shared" si="6"/>
        <v>0</v>
      </c>
      <c r="O207" s="84"/>
      <c r="P207" s="132"/>
      <c r="Q207" s="79"/>
      <c r="R207" s="154"/>
      <c r="S207" s="154"/>
      <c r="T207" s="154"/>
      <c r="U207" s="154"/>
      <c r="V207" s="86"/>
      <c r="W207" s="2"/>
      <c r="X207" s="2"/>
      <c r="Y207" s="3"/>
    </row>
    <row r="208" ht="15.75" customHeight="1">
      <c r="A208" s="49">
        <v>206.0</v>
      </c>
      <c r="B208" s="68"/>
      <c r="C208" s="77"/>
      <c r="D208" s="78"/>
      <c r="E208" s="79"/>
      <c r="F208" s="79"/>
      <c r="G208" s="79"/>
      <c r="H208" s="79"/>
      <c r="I208" s="79"/>
      <c r="J208" s="80"/>
      <c r="K208" s="80"/>
      <c r="L208" s="81">
        <f t="shared" si="2"/>
        <v>0</v>
      </c>
      <c r="M208" s="82">
        <f t="shared" si="4"/>
        <v>0</v>
      </c>
      <c r="N208" s="83">
        <f t="shared" si="6"/>
        <v>0</v>
      </c>
      <c r="O208" s="84"/>
      <c r="P208" s="132"/>
      <c r="Q208" s="79"/>
      <c r="R208" s="154"/>
      <c r="S208" s="154"/>
      <c r="T208" s="154"/>
      <c r="U208" s="154"/>
      <c r="V208" s="86"/>
      <c r="W208" s="2"/>
      <c r="X208" s="2"/>
      <c r="Y208" s="3"/>
    </row>
    <row r="209" ht="15.75" customHeight="1">
      <c r="A209" s="49">
        <v>207.0</v>
      </c>
      <c r="B209" s="68"/>
      <c r="C209" s="77"/>
      <c r="D209" s="78"/>
      <c r="E209" s="79"/>
      <c r="F209" s="79"/>
      <c r="G209" s="79"/>
      <c r="H209" s="79"/>
      <c r="I209" s="79"/>
      <c r="J209" s="80"/>
      <c r="K209" s="80"/>
      <c r="L209" s="81">
        <f t="shared" si="2"/>
        <v>0</v>
      </c>
      <c r="M209" s="82">
        <f t="shared" si="4"/>
        <v>0</v>
      </c>
      <c r="N209" s="83">
        <f t="shared" si="6"/>
        <v>0</v>
      </c>
      <c r="O209" s="84"/>
      <c r="P209" s="132"/>
      <c r="Q209" s="79"/>
      <c r="R209" s="154"/>
      <c r="S209" s="154"/>
      <c r="T209" s="154"/>
      <c r="U209" s="154"/>
      <c r="V209" s="86"/>
      <c r="W209" s="2"/>
      <c r="X209" s="2"/>
      <c r="Y209" s="3"/>
    </row>
    <row r="210" ht="15.75" customHeight="1">
      <c r="A210" s="49">
        <v>208.0</v>
      </c>
      <c r="B210" s="68"/>
      <c r="C210" s="77"/>
      <c r="D210" s="78"/>
      <c r="E210" s="79"/>
      <c r="F210" s="79"/>
      <c r="G210" s="79"/>
      <c r="H210" s="79"/>
      <c r="I210" s="79"/>
      <c r="J210" s="80"/>
      <c r="K210" s="80"/>
      <c r="L210" s="81">
        <f t="shared" si="2"/>
        <v>0</v>
      </c>
      <c r="M210" s="82">
        <f t="shared" si="4"/>
        <v>0</v>
      </c>
      <c r="N210" s="83">
        <f t="shared" si="6"/>
        <v>0</v>
      </c>
      <c r="O210" s="84"/>
      <c r="P210" s="132"/>
      <c r="Q210" s="79"/>
      <c r="R210" s="154"/>
      <c r="S210" s="154"/>
      <c r="T210" s="154"/>
      <c r="U210" s="154"/>
      <c r="V210" s="86"/>
      <c r="W210" s="2"/>
      <c r="X210" s="2"/>
      <c r="Y210" s="3"/>
    </row>
    <row r="211" ht="15.75" customHeight="1">
      <c r="A211" s="49">
        <v>209.0</v>
      </c>
      <c r="B211" s="68"/>
      <c r="C211" s="77"/>
      <c r="D211" s="78"/>
      <c r="E211" s="79"/>
      <c r="F211" s="79"/>
      <c r="G211" s="79"/>
      <c r="H211" s="79"/>
      <c r="I211" s="79"/>
      <c r="J211" s="80"/>
      <c r="K211" s="80"/>
      <c r="L211" s="81">
        <f t="shared" si="2"/>
        <v>0</v>
      </c>
      <c r="M211" s="82">
        <f t="shared" si="4"/>
        <v>0</v>
      </c>
      <c r="N211" s="83">
        <f t="shared" si="6"/>
        <v>0</v>
      </c>
      <c r="O211" s="84"/>
      <c r="P211" s="132"/>
      <c r="Q211" s="79"/>
      <c r="R211" s="154"/>
      <c r="S211" s="154"/>
      <c r="T211" s="154"/>
      <c r="U211" s="154"/>
      <c r="V211" s="86"/>
      <c r="W211" s="2"/>
      <c r="X211" s="2"/>
      <c r="Y211" s="3"/>
    </row>
    <row r="212" ht="15.75" customHeight="1">
      <c r="A212" s="49">
        <v>210.0</v>
      </c>
      <c r="B212" s="68"/>
      <c r="C212" s="77"/>
      <c r="D212" s="78"/>
      <c r="E212" s="79"/>
      <c r="F212" s="79"/>
      <c r="G212" s="79"/>
      <c r="H212" s="79"/>
      <c r="I212" s="79"/>
      <c r="J212" s="80"/>
      <c r="K212" s="80"/>
      <c r="L212" s="81">
        <f t="shared" si="2"/>
        <v>0</v>
      </c>
      <c r="M212" s="82">
        <f t="shared" si="4"/>
        <v>0</v>
      </c>
      <c r="N212" s="83">
        <f t="shared" si="6"/>
        <v>0</v>
      </c>
      <c r="O212" s="84"/>
      <c r="P212" s="132"/>
      <c r="Q212" s="79"/>
      <c r="R212" s="154"/>
      <c r="S212" s="154"/>
      <c r="T212" s="154"/>
      <c r="U212" s="154"/>
      <c r="V212" s="86"/>
      <c r="W212" s="2"/>
      <c r="X212" s="2"/>
      <c r="Y212" s="3"/>
    </row>
    <row r="213" ht="15.75" customHeight="1">
      <c r="A213" s="49">
        <v>211.0</v>
      </c>
      <c r="B213" s="68"/>
      <c r="C213" s="77"/>
      <c r="D213" s="78"/>
      <c r="E213" s="79"/>
      <c r="F213" s="79"/>
      <c r="G213" s="79"/>
      <c r="H213" s="79"/>
      <c r="I213" s="79"/>
      <c r="J213" s="80"/>
      <c r="K213" s="80"/>
      <c r="L213" s="81">
        <f t="shared" si="2"/>
        <v>0</v>
      </c>
      <c r="M213" s="82">
        <f t="shared" si="4"/>
        <v>0</v>
      </c>
      <c r="N213" s="83">
        <f t="shared" si="6"/>
        <v>0</v>
      </c>
      <c r="O213" s="84"/>
      <c r="P213" s="132"/>
      <c r="Q213" s="79"/>
      <c r="R213" s="79"/>
      <c r="S213" s="79"/>
      <c r="T213" s="79"/>
      <c r="U213" s="79"/>
      <c r="V213" s="87"/>
      <c r="W213" s="87"/>
      <c r="X213" s="87"/>
      <c r="Y213" s="87"/>
    </row>
    <row r="214" ht="15.75" customHeight="1">
      <c r="A214" s="49">
        <v>212.0</v>
      </c>
      <c r="B214" s="68"/>
      <c r="C214" s="77"/>
      <c r="D214" s="78"/>
      <c r="E214" s="79"/>
      <c r="F214" s="79"/>
      <c r="G214" s="79"/>
      <c r="H214" s="79"/>
      <c r="I214" s="79"/>
      <c r="J214" s="80"/>
      <c r="K214" s="80"/>
      <c r="L214" s="81">
        <f t="shared" si="2"/>
        <v>0</v>
      </c>
      <c r="M214" s="82">
        <f t="shared" si="4"/>
        <v>0</v>
      </c>
      <c r="N214" s="83">
        <f t="shared" si="6"/>
        <v>0</v>
      </c>
      <c r="O214" s="84"/>
      <c r="P214" s="132"/>
      <c r="Q214" s="79"/>
      <c r="R214" s="79"/>
      <c r="S214" s="79"/>
      <c r="T214" s="79"/>
      <c r="U214" s="79"/>
      <c r="V214" s="87"/>
      <c r="W214" s="87"/>
      <c r="X214" s="87"/>
      <c r="Y214" s="87"/>
    </row>
    <row r="215" ht="15.75" customHeight="1">
      <c r="A215" s="49">
        <v>213.0</v>
      </c>
      <c r="B215" s="68"/>
      <c r="C215" s="77"/>
      <c r="D215" s="78"/>
      <c r="E215" s="79"/>
      <c r="F215" s="79"/>
      <c r="G215" s="79"/>
      <c r="H215" s="79"/>
      <c r="I215" s="79"/>
      <c r="J215" s="80"/>
      <c r="K215" s="80"/>
      <c r="L215" s="81">
        <f t="shared" si="2"/>
        <v>0</v>
      </c>
      <c r="M215" s="82">
        <f t="shared" si="4"/>
        <v>0</v>
      </c>
      <c r="N215" s="83">
        <f t="shared" si="6"/>
        <v>0</v>
      </c>
      <c r="O215" s="84"/>
      <c r="P215" s="132"/>
      <c r="Q215" s="79"/>
      <c r="R215" s="79"/>
      <c r="S215" s="79"/>
      <c r="T215" s="79"/>
      <c r="U215" s="79"/>
      <c r="V215" s="87"/>
      <c r="W215" s="87"/>
      <c r="X215" s="87"/>
      <c r="Y215" s="87"/>
    </row>
    <row r="216" ht="15.75" customHeight="1">
      <c r="A216" s="49">
        <v>214.0</v>
      </c>
      <c r="B216" s="68"/>
      <c r="C216" s="77"/>
      <c r="D216" s="78"/>
      <c r="E216" s="79"/>
      <c r="F216" s="79"/>
      <c r="G216" s="79"/>
      <c r="H216" s="79"/>
      <c r="I216" s="79"/>
      <c r="J216" s="80"/>
      <c r="K216" s="80"/>
      <c r="L216" s="81">
        <f t="shared" si="2"/>
        <v>0</v>
      </c>
      <c r="M216" s="82">
        <f t="shared" si="4"/>
        <v>0</v>
      </c>
      <c r="N216" s="83">
        <f t="shared" si="6"/>
        <v>0</v>
      </c>
      <c r="O216" s="84"/>
      <c r="P216" s="132"/>
      <c r="Q216" s="79"/>
      <c r="R216" s="79"/>
      <c r="S216" s="79"/>
      <c r="T216" s="79"/>
      <c r="U216" s="79"/>
      <c r="V216" s="87"/>
      <c r="W216" s="87"/>
      <c r="X216" s="87"/>
      <c r="Y216" s="87"/>
    </row>
    <row r="217" ht="15.75" customHeight="1">
      <c r="A217" s="49">
        <v>215.0</v>
      </c>
      <c r="B217" s="68"/>
      <c r="C217" s="77"/>
      <c r="D217" s="78"/>
      <c r="E217" s="79"/>
      <c r="F217" s="79"/>
      <c r="G217" s="79"/>
      <c r="H217" s="79"/>
      <c r="I217" s="79"/>
      <c r="J217" s="80"/>
      <c r="K217" s="80"/>
      <c r="L217" s="81">
        <f t="shared" si="2"/>
        <v>0</v>
      </c>
      <c r="M217" s="82">
        <f t="shared" si="4"/>
        <v>0</v>
      </c>
      <c r="N217" s="83">
        <f t="shared" si="6"/>
        <v>0</v>
      </c>
      <c r="O217" s="84"/>
      <c r="P217" s="132"/>
      <c r="Q217" s="79"/>
      <c r="R217" s="79"/>
      <c r="S217" s="79"/>
      <c r="T217" s="79"/>
      <c r="U217" s="79"/>
      <c r="V217" s="87"/>
      <c r="W217" s="87"/>
      <c r="X217" s="87"/>
      <c r="Y217" s="87"/>
    </row>
    <row r="218" ht="15.75" customHeight="1">
      <c r="A218" s="49">
        <v>216.0</v>
      </c>
      <c r="B218" s="68"/>
      <c r="C218" s="77"/>
      <c r="D218" s="78"/>
      <c r="E218" s="79"/>
      <c r="F218" s="79"/>
      <c r="G218" s="79"/>
      <c r="H218" s="79"/>
      <c r="I218" s="79"/>
      <c r="J218" s="80"/>
      <c r="K218" s="80"/>
      <c r="L218" s="81">
        <f t="shared" si="2"/>
        <v>0</v>
      </c>
      <c r="M218" s="82">
        <f t="shared" si="4"/>
        <v>0</v>
      </c>
      <c r="N218" s="83">
        <f t="shared" si="6"/>
        <v>0</v>
      </c>
      <c r="O218" s="84"/>
      <c r="P218" s="132"/>
      <c r="Q218" s="79"/>
      <c r="R218" s="79"/>
      <c r="S218" s="79"/>
      <c r="T218" s="79"/>
      <c r="U218" s="79"/>
      <c r="V218" s="87"/>
      <c r="W218" s="87"/>
      <c r="X218" s="87"/>
      <c r="Y218" s="87"/>
    </row>
    <row r="219" ht="15.75" customHeight="1">
      <c r="A219" s="49">
        <v>217.0</v>
      </c>
      <c r="B219" s="68"/>
      <c r="C219" s="77"/>
      <c r="D219" s="78"/>
      <c r="E219" s="79"/>
      <c r="F219" s="79"/>
      <c r="G219" s="79"/>
      <c r="H219" s="79"/>
      <c r="I219" s="79"/>
      <c r="J219" s="80"/>
      <c r="K219" s="80"/>
      <c r="L219" s="81">
        <f t="shared" si="2"/>
        <v>0</v>
      </c>
      <c r="M219" s="82">
        <f t="shared" si="4"/>
        <v>0</v>
      </c>
      <c r="N219" s="83">
        <f t="shared" si="6"/>
        <v>0</v>
      </c>
      <c r="O219" s="84"/>
      <c r="P219" s="132"/>
      <c r="Q219" s="79"/>
      <c r="R219" s="79"/>
      <c r="S219" s="79"/>
      <c r="T219" s="79"/>
      <c r="U219" s="79"/>
      <c r="V219" s="87"/>
      <c r="W219" s="87"/>
      <c r="X219" s="87"/>
      <c r="Y219" s="87"/>
    </row>
    <row r="220" ht="15.75" customHeight="1">
      <c r="A220" s="49">
        <v>218.0</v>
      </c>
      <c r="B220" s="68"/>
      <c r="C220" s="77"/>
      <c r="D220" s="78"/>
      <c r="E220" s="79"/>
      <c r="F220" s="79"/>
      <c r="G220" s="79"/>
      <c r="H220" s="79"/>
      <c r="I220" s="79"/>
      <c r="J220" s="80"/>
      <c r="K220" s="80"/>
      <c r="L220" s="81">
        <f t="shared" si="2"/>
        <v>0</v>
      </c>
      <c r="M220" s="82">
        <f t="shared" si="4"/>
        <v>0</v>
      </c>
      <c r="N220" s="83"/>
      <c r="O220" s="84"/>
      <c r="P220" s="132"/>
      <c r="Q220" s="79"/>
      <c r="R220" s="79"/>
      <c r="S220" s="79"/>
      <c r="T220" s="79"/>
      <c r="U220" s="79"/>
      <c r="V220" s="87"/>
      <c r="W220" s="87"/>
      <c r="X220" s="87"/>
      <c r="Y220" s="87"/>
    </row>
    <row r="221" ht="15.75" customHeight="1">
      <c r="A221" s="49">
        <v>219.0</v>
      </c>
      <c r="B221" s="68"/>
      <c r="C221" s="77"/>
      <c r="D221" s="78"/>
      <c r="E221" s="79"/>
      <c r="F221" s="79"/>
      <c r="G221" s="79"/>
      <c r="H221" s="79"/>
      <c r="I221" s="79"/>
      <c r="J221" s="80"/>
      <c r="K221" s="80"/>
      <c r="L221" s="81">
        <f t="shared" si="2"/>
        <v>0</v>
      </c>
      <c r="M221" s="82">
        <f t="shared" si="4"/>
        <v>0</v>
      </c>
      <c r="N221" s="83">
        <f t="shared" ref="N221:N302" si="7">IF(A221=0,"",M221/A221)</f>
        <v>0</v>
      </c>
      <c r="O221" s="84"/>
      <c r="P221" s="132"/>
      <c r="Q221" s="79"/>
      <c r="R221" s="79"/>
      <c r="S221" s="79"/>
      <c r="T221" s="79"/>
      <c r="U221" s="79"/>
      <c r="V221" s="87"/>
      <c r="W221" s="87"/>
      <c r="X221" s="87"/>
      <c r="Y221" s="87"/>
    </row>
    <row r="222" ht="15.75" customHeight="1">
      <c r="A222" s="49">
        <v>220.0</v>
      </c>
      <c r="B222" s="68"/>
      <c r="C222" s="77"/>
      <c r="D222" s="78"/>
      <c r="E222" s="79"/>
      <c r="F222" s="79"/>
      <c r="G222" s="79"/>
      <c r="H222" s="79"/>
      <c r="I222" s="79"/>
      <c r="J222" s="80"/>
      <c r="K222" s="80"/>
      <c r="L222" s="81">
        <f t="shared" si="2"/>
        <v>0</v>
      </c>
      <c r="M222" s="82">
        <f t="shared" si="4"/>
        <v>0</v>
      </c>
      <c r="N222" s="83">
        <f t="shared" si="7"/>
        <v>0</v>
      </c>
      <c r="O222" s="84"/>
      <c r="P222" s="132"/>
      <c r="Q222" s="79"/>
      <c r="R222" s="79"/>
      <c r="S222" s="79"/>
      <c r="T222" s="79"/>
      <c r="U222" s="79"/>
      <c r="V222" s="87"/>
      <c r="W222" s="87"/>
      <c r="X222" s="87"/>
      <c r="Y222" s="87"/>
    </row>
    <row r="223" ht="15.75" customHeight="1">
      <c r="A223" s="49">
        <v>221.0</v>
      </c>
      <c r="B223" s="68"/>
      <c r="C223" s="77"/>
      <c r="D223" s="78"/>
      <c r="E223" s="79"/>
      <c r="F223" s="79"/>
      <c r="G223" s="79"/>
      <c r="H223" s="79"/>
      <c r="I223" s="79"/>
      <c r="J223" s="80"/>
      <c r="K223" s="80"/>
      <c r="L223" s="81">
        <f t="shared" si="2"/>
        <v>0</v>
      </c>
      <c r="M223" s="82">
        <f t="shared" si="4"/>
        <v>0</v>
      </c>
      <c r="N223" s="83">
        <f t="shared" si="7"/>
        <v>0</v>
      </c>
      <c r="O223" s="84"/>
      <c r="P223" s="132"/>
      <c r="Q223" s="79"/>
      <c r="R223" s="79"/>
      <c r="S223" s="79"/>
      <c r="T223" s="79"/>
      <c r="U223" s="79"/>
      <c r="V223" s="87"/>
      <c r="W223" s="87"/>
      <c r="X223" s="87"/>
      <c r="Y223" s="87"/>
    </row>
    <row r="224" ht="15.75" customHeight="1">
      <c r="A224" s="49">
        <v>222.0</v>
      </c>
      <c r="B224" s="68"/>
      <c r="C224" s="77"/>
      <c r="D224" s="78"/>
      <c r="E224" s="79"/>
      <c r="F224" s="79"/>
      <c r="G224" s="79"/>
      <c r="H224" s="79"/>
      <c r="I224" s="79"/>
      <c r="J224" s="80"/>
      <c r="K224" s="80"/>
      <c r="L224" s="81">
        <f t="shared" si="2"/>
        <v>0</v>
      </c>
      <c r="M224" s="82">
        <f t="shared" si="4"/>
        <v>0</v>
      </c>
      <c r="N224" s="83">
        <f t="shared" si="7"/>
        <v>0</v>
      </c>
      <c r="O224" s="84"/>
      <c r="P224" s="132"/>
      <c r="Q224" s="79"/>
      <c r="R224" s="79"/>
      <c r="S224" s="79"/>
      <c r="T224" s="79"/>
      <c r="U224" s="79"/>
      <c r="V224" s="87"/>
      <c r="W224" s="87"/>
      <c r="X224" s="87"/>
      <c r="Y224" s="87"/>
    </row>
    <row r="225" ht="15.75" customHeight="1">
      <c r="A225" s="49">
        <v>223.0</v>
      </c>
      <c r="B225" s="68"/>
      <c r="C225" s="77"/>
      <c r="D225" s="78"/>
      <c r="E225" s="79"/>
      <c r="F225" s="79"/>
      <c r="G225" s="79"/>
      <c r="H225" s="79"/>
      <c r="I225" s="79"/>
      <c r="J225" s="80"/>
      <c r="K225" s="80"/>
      <c r="L225" s="81">
        <f t="shared" si="2"/>
        <v>0</v>
      </c>
      <c r="M225" s="82">
        <f t="shared" si="4"/>
        <v>0</v>
      </c>
      <c r="N225" s="83">
        <f t="shared" si="7"/>
        <v>0</v>
      </c>
      <c r="O225" s="84"/>
      <c r="P225" s="132"/>
      <c r="Q225" s="79"/>
      <c r="R225" s="79"/>
      <c r="S225" s="79"/>
      <c r="T225" s="79"/>
      <c r="U225" s="79"/>
      <c r="V225" s="87"/>
      <c r="W225" s="87"/>
      <c r="X225" s="87"/>
      <c r="Y225" s="87"/>
    </row>
    <row r="226" ht="15.75" customHeight="1">
      <c r="A226" s="49">
        <v>224.0</v>
      </c>
      <c r="B226" s="68"/>
      <c r="C226" s="77"/>
      <c r="D226" s="78"/>
      <c r="E226" s="79"/>
      <c r="F226" s="79"/>
      <c r="G226" s="79"/>
      <c r="H226" s="79"/>
      <c r="I226" s="79"/>
      <c r="J226" s="80"/>
      <c r="K226" s="80"/>
      <c r="L226" s="81">
        <f t="shared" si="2"/>
        <v>0</v>
      </c>
      <c r="M226" s="82">
        <f t="shared" si="4"/>
        <v>0</v>
      </c>
      <c r="N226" s="83">
        <f t="shared" si="7"/>
        <v>0</v>
      </c>
      <c r="O226" s="84"/>
      <c r="P226" s="132"/>
      <c r="Q226" s="79"/>
      <c r="R226" s="79"/>
      <c r="S226" s="79"/>
      <c r="T226" s="79"/>
      <c r="U226" s="79"/>
      <c r="V226" s="87"/>
      <c r="W226" s="87"/>
      <c r="X226" s="87"/>
      <c r="Y226" s="87"/>
    </row>
    <row r="227" ht="15.75" customHeight="1">
      <c r="A227" s="49">
        <v>225.0</v>
      </c>
      <c r="B227" s="68"/>
      <c r="C227" s="77"/>
      <c r="D227" s="78"/>
      <c r="E227" s="79"/>
      <c r="F227" s="79"/>
      <c r="G227" s="79"/>
      <c r="H227" s="79"/>
      <c r="I227" s="79"/>
      <c r="J227" s="80"/>
      <c r="K227" s="80"/>
      <c r="L227" s="81">
        <f t="shared" si="2"/>
        <v>0</v>
      </c>
      <c r="M227" s="82">
        <f t="shared" si="4"/>
        <v>0</v>
      </c>
      <c r="N227" s="83">
        <f t="shared" si="7"/>
        <v>0</v>
      </c>
      <c r="O227" s="84"/>
      <c r="P227" s="132"/>
      <c r="Q227" s="79"/>
      <c r="R227" s="79"/>
      <c r="S227" s="79"/>
      <c r="T227" s="79"/>
      <c r="U227" s="79"/>
      <c r="V227" s="87"/>
      <c r="W227" s="87"/>
      <c r="X227" s="87"/>
      <c r="Y227" s="87"/>
    </row>
    <row r="228" ht="15.75" customHeight="1">
      <c r="A228" s="49">
        <v>226.0</v>
      </c>
      <c r="B228" s="68"/>
      <c r="C228" s="77"/>
      <c r="D228" s="78"/>
      <c r="E228" s="79"/>
      <c r="F228" s="79"/>
      <c r="G228" s="79"/>
      <c r="H228" s="79"/>
      <c r="I228" s="79"/>
      <c r="J228" s="80"/>
      <c r="K228" s="80"/>
      <c r="L228" s="81">
        <f t="shared" si="2"/>
        <v>0</v>
      </c>
      <c r="M228" s="82">
        <f t="shared" si="4"/>
        <v>0</v>
      </c>
      <c r="N228" s="83">
        <f t="shared" si="7"/>
        <v>0</v>
      </c>
      <c r="O228" s="84"/>
      <c r="P228" s="132"/>
      <c r="Q228" s="79"/>
      <c r="R228" s="79"/>
      <c r="S228" s="79"/>
      <c r="T228" s="79"/>
      <c r="U228" s="79"/>
      <c r="V228" s="87"/>
      <c r="W228" s="87"/>
      <c r="X228" s="87"/>
      <c r="Y228" s="87"/>
    </row>
    <row r="229" ht="15.75" customHeight="1">
      <c r="A229" s="49">
        <v>227.0</v>
      </c>
      <c r="B229" s="68"/>
      <c r="C229" s="77"/>
      <c r="D229" s="78"/>
      <c r="E229" s="79"/>
      <c r="F229" s="79"/>
      <c r="G229" s="79"/>
      <c r="H229" s="79"/>
      <c r="I229" s="79"/>
      <c r="J229" s="80"/>
      <c r="K229" s="80"/>
      <c r="L229" s="81">
        <f t="shared" si="2"/>
        <v>0</v>
      </c>
      <c r="M229" s="82">
        <f t="shared" si="4"/>
        <v>0</v>
      </c>
      <c r="N229" s="83">
        <f t="shared" si="7"/>
        <v>0</v>
      </c>
      <c r="O229" s="84"/>
      <c r="P229" s="132"/>
      <c r="Q229" s="79"/>
      <c r="R229" s="79"/>
      <c r="S229" s="79"/>
      <c r="T229" s="79"/>
      <c r="U229" s="79"/>
      <c r="V229" s="87"/>
      <c r="W229" s="87"/>
      <c r="X229" s="87"/>
      <c r="Y229" s="87"/>
    </row>
    <row r="230" ht="15.75" customHeight="1">
      <c r="A230" s="49">
        <v>228.0</v>
      </c>
      <c r="B230" s="68"/>
      <c r="C230" s="77"/>
      <c r="D230" s="78"/>
      <c r="E230" s="79"/>
      <c r="F230" s="79"/>
      <c r="G230" s="79"/>
      <c r="H230" s="79"/>
      <c r="I230" s="79"/>
      <c r="J230" s="80"/>
      <c r="K230" s="80"/>
      <c r="L230" s="81">
        <f t="shared" si="2"/>
        <v>0</v>
      </c>
      <c r="M230" s="82">
        <f t="shared" si="4"/>
        <v>0</v>
      </c>
      <c r="N230" s="83">
        <f t="shared" si="7"/>
        <v>0</v>
      </c>
      <c r="O230" s="84"/>
      <c r="P230" s="132"/>
      <c r="Q230" s="79"/>
      <c r="R230" s="79"/>
      <c r="S230" s="79"/>
      <c r="T230" s="79"/>
      <c r="U230" s="79"/>
      <c r="V230" s="87"/>
      <c r="W230" s="87"/>
      <c r="X230" s="87"/>
      <c r="Y230" s="87"/>
    </row>
    <row r="231" ht="15.75" customHeight="1">
      <c r="A231" s="49">
        <v>229.0</v>
      </c>
      <c r="B231" s="68"/>
      <c r="C231" s="77"/>
      <c r="D231" s="78"/>
      <c r="E231" s="79"/>
      <c r="F231" s="79"/>
      <c r="G231" s="79"/>
      <c r="H231" s="79"/>
      <c r="I231" s="79"/>
      <c r="J231" s="80"/>
      <c r="K231" s="80"/>
      <c r="L231" s="81">
        <f t="shared" si="2"/>
        <v>0</v>
      </c>
      <c r="M231" s="82">
        <f t="shared" si="4"/>
        <v>0</v>
      </c>
      <c r="N231" s="83">
        <f t="shared" si="7"/>
        <v>0</v>
      </c>
      <c r="O231" s="84"/>
      <c r="P231" s="132"/>
      <c r="Q231" s="79"/>
      <c r="R231" s="79"/>
      <c r="S231" s="79"/>
      <c r="T231" s="79"/>
      <c r="U231" s="79"/>
      <c r="V231" s="87"/>
      <c r="W231" s="87"/>
      <c r="X231" s="87"/>
      <c r="Y231" s="87"/>
    </row>
    <row r="232" ht="15.75" customHeight="1">
      <c r="A232" s="49">
        <v>230.0</v>
      </c>
      <c r="B232" s="68"/>
      <c r="C232" s="77"/>
      <c r="D232" s="78"/>
      <c r="E232" s="79"/>
      <c r="F232" s="79"/>
      <c r="G232" s="79"/>
      <c r="H232" s="79"/>
      <c r="I232" s="79"/>
      <c r="J232" s="80"/>
      <c r="K232" s="80"/>
      <c r="L232" s="81">
        <f t="shared" si="2"/>
        <v>0</v>
      </c>
      <c r="M232" s="82">
        <f t="shared" si="4"/>
        <v>0</v>
      </c>
      <c r="N232" s="83">
        <f t="shared" si="7"/>
        <v>0</v>
      </c>
      <c r="O232" s="84"/>
      <c r="P232" s="132"/>
      <c r="Q232" s="79"/>
      <c r="R232" s="79"/>
      <c r="S232" s="79"/>
      <c r="T232" s="79"/>
      <c r="U232" s="79"/>
      <c r="V232" s="87"/>
      <c r="W232" s="87"/>
      <c r="X232" s="87"/>
      <c r="Y232" s="87"/>
    </row>
    <row r="233" ht="15.75" customHeight="1">
      <c r="A233" s="49">
        <v>231.0</v>
      </c>
      <c r="B233" s="68"/>
      <c r="C233" s="77"/>
      <c r="D233" s="78"/>
      <c r="E233" s="79"/>
      <c r="F233" s="79"/>
      <c r="G233" s="79"/>
      <c r="H233" s="79"/>
      <c r="I233" s="79"/>
      <c r="J233" s="80"/>
      <c r="K233" s="80"/>
      <c r="L233" s="81">
        <f t="shared" si="2"/>
        <v>0</v>
      </c>
      <c r="M233" s="82">
        <f t="shared" si="4"/>
        <v>0</v>
      </c>
      <c r="N233" s="83">
        <f t="shared" si="7"/>
        <v>0</v>
      </c>
      <c r="O233" s="84"/>
      <c r="P233" s="132"/>
      <c r="Q233" s="79"/>
      <c r="R233" s="79"/>
      <c r="S233" s="79"/>
      <c r="T233" s="79"/>
      <c r="U233" s="79"/>
      <c r="V233" s="87"/>
      <c r="W233" s="87"/>
      <c r="X233" s="87"/>
      <c r="Y233" s="87"/>
    </row>
    <row r="234" ht="15.75" customHeight="1">
      <c r="A234" s="49">
        <v>232.0</v>
      </c>
      <c r="B234" s="68"/>
      <c r="C234" s="77"/>
      <c r="D234" s="78"/>
      <c r="E234" s="79"/>
      <c r="F234" s="79"/>
      <c r="G234" s="79"/>
      <c r="H234" s="79"/>
      <c r="I234" s="79"/>
      <c r="J234" s="80"/>
      <c r="K234" s="80"/>
      <c r="L234" s="81">
        <f t="shared" si="2"/>
        <v>0</v>
      </c>
      <c r="M234" s="82">
        <f t="shared" si="4"/>
        <v>0</v>
      </c>
      <c r="N234" s="83">
        <f t="shared" si="7"/>
        <v>0</v>
      </c>
      <c r="O234" s="84"/>
      <c r="P234" s="132"/>
      <c r="Q234" s="79"/>
      <c r="R234" s="79"/>
      <c r="S234" s="79"/>
      <c r="T234" s="79"/>
      <c r="U234" s="79"/>
      <c r="V234" s="87"/>
      <c r="W234" s="87"/>
      <c r="X234" s="87"/>
      <c r="Y234" s="87"/>
    </row>
    <row r="235" ht="15.75" customHeight="1">
      <c r="A235" s="49">
        <v>233.0</v>
      </c>
      <c r="B235" s="68"/>
      <c r="C235" s="77"/>
      <c r="D235" s="78"/>
      <c r="E235" s="79"/>
      <c r="F235" s="79"/>
      <c r="G235" s="79"/>
      <c r="H235" s="79"/>
      <c r="I235" s="79"/>
      <c r="J235" s="80"/>
      <c r="K235" s="80"/>
      <c r="L235" s="81">
        <f t="shared" si="2"/>
        <v>0</v>
      </c>
      <c r="M235" s="82">
        <f t="shared" si="4"/>
        <v>0</v>
      </c>
      <c r="N235" s="83">
        <f t="shared" si="7"/>
        <v>0</v>
      </c>
      <c r="O235" s="84"/>
      <c r="P235" s="132"/>
      <c r="Q235" s="79"/>
      <c r="R235" s="79"/>
      <c r="S235" s="79"/>
      <c r="T235" s="79"/>
      <c r="U235" s="79"/>
      <c r="V235" s="87"/>
      <c r="W235" s="87"/>
      <c r="X235" s="87"/>
      <c r="Y235" s="87"/>
    </row>
    <row r="236" ht="15.75" customHeight="1">
      <c r="A236" s="49">
        <v>234.0</v>
      </c>
      <c r="B236" s="68"/>
      <c r="C236" s="77"/>
      <c r="D236" s="78"/>
      <c r="E236" s="79"/>
      <c r="F236" s="79"/>
      <c r="G236" s="79"/>
      <c r="H236" s="79"/>
      <c r="I236" s="79"/>
      <c r="J236" s="80"/>
      <c r="K236" s="80"/>
      <c r="L236" s="81">
        <f t="shared" si="2"/>
        <v>0</v>
      </c>
      <c r="M236" s="82">
        <f t="shared" si="4"/>
        <v>0</v>
      </c>
      <c r="N236" s="83">
        <f t="shared" si="7"/>
        <v>0</v>
      </c>
      <c r="O236" s="84"/>
      <c r="P236" s="132"/>
      <c r="Q236" s="79"/>
      <c r="R236" s="79"/>
      <c r="S236" s="79"/>
      <c r="T236" s="79"/>
      <c r="U236" s="79"/>
      <c r="V236" s="87"/>
      <c r="W236" s="87"/>
      <c r="X236" s="87"/>
      <c r="Y236" s="87"/>
    </row>
    <row r="237" ht="15.75" customHeight="1">
      <c r="A237" s="49">
        <v>235.0</v>
      </c>
      <c r="B237" s="68"/>
      <c r="C237" s="77"/>
      <c r="D237" s="78"/>
      <c r="E237" s="79"/>
      <c r="F237" s="79"/>
      <c r="G237" s="79"/>
      <c r="H237" s="79"/>
      <c r="I237" s="79"/>
      <c r="J237" s="80"/>
      <c r="K237" s="80"/>
      <c r="L237" s="81">
        <f t="shared" si="2"/>
        <v>0</v>
      </c>
      <c r="M237" s="82">
        <f t="shared" si="4"/>
        <v>0</v>
      </c>
      <c r="N237" s="83">
        <f t="shared" si="7"/>
        <v>0</v>
      </c>
      <c r="O237" s="84"/>
      <c r="P237" s="132"/>
      <c r="Q237" s="79"/>
      <c r="R237" s="79"/>
      <c r="S237" s="79"/>
      <c r="T237" s="79"/>
      <c r="U237" s="79"/>
      <c r="V237" s="87"/>
      <c r="W237" s="87"/>
      <c r="X237" s="87"/>
      <c r="Y237" s="87"/>
    </row>
    <row r="238" ht="15.75" customHeight="1">
      <c r="A238" s="49">
        <v>236.0</v>
      </c>
      <c r="B238" s="68"/>
      <c r="C238" s="77"/>
      <c r="D238" s="78"/>
      <c r="E238" s="79"/>
      <c r="F238" s="79"/>
      <c r="G238" s="79"/>
      <c r="H238" s="79"/>
      <c r="I238" s="79"/>
      <c r="J238" s="80"/>
      <c r="K238" s="80"/>
      <c r="L238" s="81">
        <f t="shared" si="2"/>
        <v>0</v>
      </c>
      <c r="M238" s="82">
        <f t="shared" si="4"/>
        <v>0</v>
      </c>
      <c r="N238" s="83">
        <f t="shared" si="7"/>
        <v>0</v>
      </c>
      <c r="O238" s="84"/>
      <c r="P238" s="132"/>
      <c r="Q238" s="79"/>
      <c r="R238" s="79"/>
      <c r="S238" s="79"/>
      <c r="T238" s="79"/>
      <c r="U238" s="79"/>
      <c r="V238" s="87"/>
      <c r="W238" s="87"/>
      <c r="X238" s="87"/>
      <c r="Y238" s="87"/>
    </row>
    <row r="239" ht="15.75" customHeight="1">
      <c r="A239" s="49">
        <v>237.0</v>
      </c>
      <c r="B239" s="68"/>
      <c r="C239" s="77"/>
      <c r="D239" s="78"/>
      <c r="E239" s="79"/>
      <c r="F239" s="79"/>
      <c r="G239" s="79"/>
      <c r="H239" s="79"/>
      <c r="I239" s="79"/>
      <c r="J239" s="80"/>
      <c r="K239" s="80"/>
      <c r="L239" s="81">
        <f t="shared" si="2"/>
        <v>0</v>
      </c>
      <c r="M239" s="82">
        <f t="shared" si="4"/>
        <v>0</v>
      </c>
      <c r="N239" s="83">
        <f t="shared" si="7"/>
        <v>0</v>
      </c>
      <c r="O239" s="84"/>
      <c r="P239" s="132"/>
      <c r="Q239" s="79"/>
      <c r="R239" s="79"/>
      <c r="S239" s="79"/>
      <c r="T239" s="79"/>
      <c r="U239" s="79"/>
      <c r="V239" s="87"/>
      <c r="W239" s="87"/>
      <c r="X239" s="87"/>
      <c r="Y239" s="87"/>
    </row>
    <row r="240" ht="15.75" customHeight="1">
      <c r="A240" s="49">
        <v>238.0</v>
      </c>
      <c r="B240" s="68"/>
      <c r="C240" s="77"/>
      <c r="D240" s="78"/>
      <c r="E240" s="79"/>
      <c r="F240" s="79"/>
      <c r="G240" s="79"/>
      <c r="H240" s="79"/>
      <c r="I240" s="79"/>
      <c r="J240" s="80"/>
      <c r="K240" s="80"/>
      <c r="L240" s="81">
        <f t="shared" si="2"/>
        <v>0</v>
      </c>
      <c r="M240" s="82">
        <f t="shared" si="4"/>
        <v>0</v>
      </c>
      <c r="N240" s="83">
        <f t="shared" si="7"/>
        <v>0</v>
      </c>
      <c r="O240" s="84"/>
      <c r="P240" s="132"/>
      <c r="Q240" s="79"/>
      <c r="R240" s="79"/>
      <c r="S240" s="79"/>
      <c r="T240" s="79"/>
      <c r="U240" s="79"/>
      <c r="V240" s="87"/>
      <c r="W240" s="87"/>
      <c r="X240" s="87"/>
      <c r="Y240" s="87"/>
    </row>
    <row r="241" ht="15.75" customHeight="1">
      <c r="A241" s="49">
        <v>239.0</v>
      </c>
      <c r="B241" s="68"/>
      <c r="C241" s="77"/>
      <c r="D241" s="78"/>
      <c r="E241" s="79"/>
      <c r="F241" s="79"/>
      <c r="G241" s="79"/>
      <c r="H241" s="79"/>
      <c r="I241" s="79"/>
      <c r="J241" s="80"/>
      <c r="K241" s="80"/>
      <c r="L241" s="81">
        <f t="shared" si="2"/>
        <v>0</v>
      </c>
      <c r="M241" s="82">
        <f t="shared" si="4"/>
        <v>0</v>
      </c>
      <c r="N241" s="83">
        <f t="shared" si="7"/>
        <v>0</v>
      </c>
      <c r="O241" s="84"/>
      <c r="P241" s="132"/>
      <c r="Q241" s="79"/>
      <c r="R241" s="79"/>
      <c r="S241" s="79"/>
      <c r="T241" s="79"/>
      <c r="U241" s="79"/>
      <c r="V241" s="87"/>
      <c r="W241" s="87"/>
      <c r="X241" s="87"/>
      <c r="Y241" s="87"/>
    </row>
    <row r="242" ht="15.75" customHeight="1">
      <c r="A242" s="49">
        <v>240.0</v>
      </c>
      <c r="B242" s="68"/>
      <c r="C242" s="77"/>
      <c r="D242" s="78"/>
      <c r="E242" s="79"/>
      <c r="F242" s="79"/>
      <c r="G242" s="79"/>
      <c r="H242" s="79"/>
      <c r="I242" s="79"/>
      <c r="J242" s="80"/>
      <c r="K242" s="80"/>
      <c r="L242" s="81">
        <f t="shared" si="2"/>
        <v>0</v>
      </c>
      <c r="M242" s="82">
        <f t="shared" si="4"/>
        <v>0</v>
      </c>
      <c r="N242" s="83">
        <f t="shared" si="7"/>
        <v>0</v>
      </c>
      <c r="O242" s="84"/>
      <c r="P242" s="132"/>
      <c r="Q242" s="79"/>
      <c r="R242" s="79"/>
      <c r="S242" s="79"/>
      <c r="T242" s="79"/>
      <c r="U242" s="79"/>
      <c r="V242" s="87"/>
      <c r="W242" s="87"/>
      <c r="X242" s="87"/>
      <c r="Y242" s="87"/>
    </row>
    <row r="243" ht="15.75" customHeight="1">
      <c r="A243" s="49">
        <v>241.0</v>
      </c>
      <c r="B243" s="68"/>
      <c r="C243" s="77"/>
      <c r="D243" s="78"/>
      <c r="E243" s="79"/>
      <c r="F243" s="79"/>
      <c r="G243" s="79"/>
      <c r="H243" s="79"/>
      <c r="I243" s="79"/>
      <c r="J243" s="80"/>
      <c r="K243" s="80"/>
      <c r="L243" s="81">
        <f t="shared" si="2"/>
        <v>0</v>
      </c>
      <c r="M243" s="82">
        <f t="shared" si="4"/>
        <v>0</v>
      </c>
      <c r="N243" s="83">
        <f t="shared" si="7"/>
        <v>0</v>
      </c>
      <c r="O243" s="84"/>
      <c r="P243" s="132"/>
      <c r="Q243" s="79"/>
      <c r="R243" s="79"/>
      <c r="S243" s="79"/>
      <c r="T243" s="79"/>
      <c r="U243" s="79"/>
      <c r="V243" s="87"/>
      <c r="W243" s="87"/>
      <c r="X243" s="87"/>
      <c r="Y243" s="87"/>
    </row>
    <row r="244" ht="15.75" customHeight="1">
      <c r="A244" s="49">
        <v>242.0</v>
      </c>
      <c r="B244" s="68"/>
      <c r="C244" s="77"/>
      <c r="D244" s="78"/>
      <c r="E244" s="79"/>
      <c r="F244" s="79"/>
      <c r="G244" s="79"/>
      <c r="H244" s="79"/>
      <c r="I244" s="79"/>
      <c r="J244" s="80"/>
      <c r="K244" s="80"/>
      <c r="L244" s="81">
        <f t="shared" si="2"/>
        <v>0</v>
      </c>
      <c r="M244" s="82">
        <f t="shared" si="4"/>
        <v>0</v>
      </c>
      <c r="N244" s="83">
        <f t="shared" si="7"/>
        <v>0</v>
      </c>
      <c r="O244" s="84"/>
      <c r="P244" s="132"/>
      <c r="Q244" s="79"/>
      <c r="R244" s="79"/>
      <c r="S244" s="79"/>
      <c r="T244" s="79"/>
      <c r="U244" s="79"/>
      <c r="V244" s="87"/>
      <c r="W244" s="87"/>
      <c r="X244" s="87"/>
      <c r="Y244" s="87"/>
    </row>
    <row r="245" ht="15.75" customHeight="1">
      <c r="A245" s="49">
        <v>243.0</v>
      </c>
      <c r="B245" s="68"/>
      <c r="C245" s="77"/>
      <c r="D245" s="78"/>
      <c r="E245" s="79"/>
      <c r="F245" s="79"/>
      <c r="G245" s="79"/>
      <c r="H245" s="79"/>
      <c r="I245" s="79"/>
      <c r="J245" s="80"/>
      <c r="K245" s="80"/>
      <c r="L245" s="81">
        <f t="shared" si="2"/>
        <v>0</v>
      </c>
      <c r="M245" s="82">
        <f t="shared" si="4"/>
        <v>0</v>
      </c>
      <c r="N245" s="83">
        <f t="shared" si="7"/>
        <v>0</v>
      </c>
      <c r="O245" s="84"/>
      <c r="P245" s="132"/>
      <c r="Q245" s="79"/>
      <c r="R245" s="79"/>
      <c r="S245" s="79"/>
      <c r="T245" s="79"/>
      <c r="U245" s="79"/>
      <c r="V245" s="87"/>
      <c r="W245" s="87"/>
      <c r="X245" s="87"/>
      <c r="Y245" s="87"/>
    </row>
    <row r="246" ht="15.75" customHeight="1">
      <c r="A246" s="49">
        <v>244.0</v>
      </c>
      <c r="B246" s="68"/>
      <c r="C246" s="77"/>
      <c r="D246" s="78"/>
      <c r="E246" s="79"/>
      <c r="F246" s="79"/>
      <c r="G246" s="79"/>
      <c r="H246" s="79"/>
      <c r="I246" s="79"/>
      <c r="J246" s="80"/>
      <c r="K246" s="80"/>
      <c r="L246" s="81">
        <f t="shared" si="2"/>
        <v>0</v>
      </c>
      <c r="M246" s="82">
        <f t="shared" si="4"/>
        <v>0</v>
      </c>
      <c r="N246" s="83">
        <f t="shared" si="7"/>
        <v>0</v>
      </c>
      <c r="O246" s="84"/>
      <c r="P246" s="132"/>
      <c r="Q246" s="79"/>
      <c r="R246" s="79"/>
      <c r="S246" s="79"/>
      <c r="T246" s="79"/>
      <c r="U246" s="79"/>
      <c r="V246" s="87"/>
      <c r="W246" s="87"/>
      <c r="X246" s="87"/>
      <c r="Y246" s="87"/>
    </row>
    <row r="247" ht="15.75" customHeight="1">
      <c r="A247" s="49">
        <v>245.0</v>
      </c>
      <c r="B247" s="68"/>
      <c r="C247" s="77"/>
      <c r="D247" s="78"/>
      <c r="E247" s="79"/>
      <c r="F247" s="79"/>
      <c r="G247" s="79"/>
      <c r="H247" s="79"/>
      <c r="I247" s="79"/>
      <c r="J247" s="80"/>
      <c r="K247" s="80"/>
      <c r="L247" s="81">
        <f t="shared" si="2"/>
        <v>0</v>
      </c>
      <c r="M247" s="82">
        <f t="shared" si="4"/>
        <v>0</v>
      </c>
      <c r="N247" s="83">
        <f t="shared" si="7"/>
        <v>0</v>
      </c>
      <c r="O247" s="84"/>
      <c r="P247" s="132"/>
      <c r="Q247" s="79"/>
      <c r="R247" s="79"/>
      <c r="S247" s="79"/>
      <c r="T247" s="79"/>
      <c r="U247" s="79"/>
      <c r="V247" s="87"/>
      <c r="W247" s="87"/>
      <c r="X247" s="87"/>
      <c r="Y247" s="87"/>
    </row>
    <row r="248" ht="15.75" customHeight="1">
      <c r="A248" s="49">
        <v>246.0</v>
      </c>
      <c r="B248" s="68"/>
      <c r="C248" s="77"/>
      <c r="D248" s="78"/>
      <c r="E248" s="79"/>
      <c r="F248" s="79"/>
      <c r="G248" s="79"/>
      <c r="H248" s="79"/>
      <c r="I248" s="79"/>
      <c r="J248" s="80"/>
      <c r="K248" s="80"/>
      <c r="L248" s="81">
        <f t="shared" si="2"/>
        <v>0</v>
      </c>
      <c r="M248" s="82">
        <f t="shared" si="4"/>
        <v>0</v>
      </c>
      <c r="N248" s="83">
        <f t="shared" si="7"/>
        <v>0</v>
      </c>
      <c r="O248" s="84"/>
      <c r="P248" s="132"/>
      <c r="Q248" s="79"/>
      <c r="R248" s="79"/>
      <c r="S248" s="79"/>
      <c r="T248" s="79"/>
      <c r="U248" s="79"/>
      <c r="V248" s="87"/>
      <c r="W248" s="87"/>
      <c r="X248" s="87"/>
      <c r="Y248" s="87"/>
    </row>
    <row r="249" ht="15.75" customHeight="1">
      <c r="A249" s="49">
        <v>247.0</v>
      </c>
      <c r="B249" s="68"/>
      <c r="C249" s="77"/>
      <c r="D249" s="78"/>
      <c r="E249" s="79"/>
      <c r="F249" s="79"/>
      <c r="G249" s="79"/>
      <c r="H249" s="79"/>
      <c r="I249" s="79"/>
      <c r="J249" s="80"/>
      <c r="K249" s="80"/>
      <c r="L249" s="81">
        <f t="shared" si="2"/>
        <v>0</v>
      </c>
      <c r="M249" s="82">
        <f t="shared" si="4"/>
        <v>0</v>
      </c>
      <c r="N249" s="83">
        <f t="shared" si="7"/>
        <v>0</v>
      </c>
      <c r="O249" s="84"/>
      <c r="P249" s="132"/>
      <c r="Q249" s="79"/>
      <c r="R249" s="79"/>
      <c r="S249" s="79"/>
      <c r="T249" s="79"/>
      <c r="U249" s="79"/>
      <c r="V249" s="87"/>
      <c r="W249" s="87"/>
      <c r="X249" s="87"/>
      <c r="Y249" s="87"/>
    </row>
    <row r="250" ht="15.75" customHeight="1">
      <c r="A250" s="49">
        <v>248.0</v>
      </c>
      <c r="B250" s="68"/>
      <c r="C250" s="77"/>
      <c r="D250" s="78"/>
      <c r="E250" s="79"/>
      <c r="F250" s="79"/>
      <c r="G250" s="79"/>
      <c r="H250" s="79"/>
      <c r="I250" s="79"/>
      <c r="J250" s="80"/>
      <c r="K250" s="80"/>
      <c r="L250" s="81">
        <f t="shared" si="2"/>
        <v>0</v>
      </c>
      <c r="M250" s="82">
        <f t="shared" si="4"/>
        <v>0</v>
      </c>
      <c r="N250" s="83">
        <f t="shared" si="7"/>
        <v>0</v>
      </c>
      <c r="O250" s="84"/>
      <c r="P250" s="132"/>
      <c r="Q250" s="79"/>
      <c r="R250" s="79"/>
      <c r="S250" s="79"/>
      <c r="T250" s="79"/>
      <c r="U250" s="79"/>
      <c r="V250" s="87"/>
      <c r="W250" s="87"/>
      <c r="X250" s="87"/>
      <c r="Y250" s="87"/>
    </row>
    <row r="251" ht="15.75" customHeight="1">
      <c r="A251" s="49">
        <v>249.0</v>
      </c>
      <c r="B251" s="68"/>
      <c r="C251" s="77"/>
      <c r="D251" s="78"/>
      <c r="E251" s="79"/>
      <c r="F251" s="79"/>
      <c r="G251" s="79"/>
      <c r="H251" s="79"/>
      <c r="I251" s="79"/>
      <c r="J251" s="80"/>
      <c r="K251" s="80"/>
      <c r="L251" s="81">
        <f t="shared" si="2"/>
        <v>0</v>
      </c>
      <c r="M251" s="82">
        <f t="shared" si="4"/>
        <v>0</v>
      </c>
      <c r="N251" s="83">
        <f t="shared" si="7"/>
        <v>0</v>
      </c>
      <c r="O251" s="84"/>
      <c r="P251" s="132"/>
      <c r="Q251" s="79"/>
      <c r="R251" s="79"/>
      <c r="S251" s="79"/>
      <c r="T251" s="79"/>
      <c r="U251" s="79"/>
      <c r="V251" s="87"/>
      <c r="W251" s="87"/>
      <c r="X251" s="87"/>
      <c r="Y251" s="87"/>
    </row>
    <row r="252" ht="15.75" customHeight="1">
      <c r="A252" s="49">
        <v>250.0</v>
      </c>
      <c r="B252" s="68"/>
      <c r="C252" s="77"/>
      <c r="D252" s="78"/>
      <c r="E252" s="79"/>
      <c r="F252" s="79"/>
      <c r="G252" s="79"/>
      <c r="H252" s="79"/>
      <c r="I252" s="79"/>
      <c r="J252" s="80"/>
      <c r="K252" s="80"/>
      <c r="L252" s="81">
        <f t="shared" si="2"/>
        <v>0</v>
      </c>
      <c r="M252" s="82">
        <f t="shared" si="4"/>
        <v>0</v>
      </c>
      <c r="N252" s="83">
        <f t="shared" si="7"/>
        <v>0</v>
      </c>
      <c r="O252" s="84"/>
      <c r="P252" s="132"/>
      <c r="Q252" s="79"/>
      <c r="R252" s="79"/>
      <c r="S252" s="79"/>
      <c r="T252" s="79"/>
      <c r="U252" s="79"/>
      <c r="V252" s="87"/>
      <c r="W252" s="87"/>
      <c r="X252" s="87"/>
      <c r="Y252" s="87"/>
    </row>
    <row r="253" ht="15.75" customHeight="1">
      <c r="A253" s="49">
        <v>251.0</v>
      </c>
      <c r="B253" s="68"/>
      <c r="C253" s="77"/>
      <c r="D253" s="78"/>
      <c r="E253" s="79"/>
      <c r="F253" s="79"/>
      <c r="G253" s="79"/>
      <c r="H253" s="79"/>
      <c r="I253" s="79"/>
      <c r="J253" s="80"/>
      <c r="K253" s="80"/>
      <c r="L253" s="81">
        <f t="shared" si="2"/>
        <v>0</v>
      </c>
      <c r="M253" s="82">
        <f t="shared" si="4"/>
        <v>0</v>
      </c>
      <c r="N253" s="83">
        <f t="shared" si="7"/>
        <v>0</v>
      </c>
      <c r="O253" s="84"/>
      <c r="P253" s="132"/>
      <c r="Q253" s="79"/>
      <c r="R253" s="79"/>
      <c r="S253" s="79"/>
      <c r="T253" s="79"/>
      <c r="U253" s="79"/>
      <c r="V253" s="87"/>
      <c r="W253" s="87"/>
      <c r="X253" s="87"/>
      <c r="Y253" s="87"/>
    </row>
    <row r="254" ht="15.75" customHeight="1">
      <c r="A254" s="49">
        <v>252.0</v>
      </c>
      <c r="B254" s="68"/>
      <c r="C254" s="77"/>
      <c r="D254" s="78"/>
      <c r="E254" s="79"/>
      <c r="F254" s="79"/>
      <c r="G254" s="79"/>
      <c r="H254" s="79"/>
      <c r="I254" s="79"/>
      <c r="J254" s="80"/>
      <c r="K254" s="80"/>
      <c r="L254" s="81">
        <f t="shared" si="2"/>
        <v>0</v>
      </c>
      <c r="M254" s="82">
        <f t="shared" si="4"/>
        <v>0</v>
      </c>
      <c r="N254" s="83">
        <f t="shared" si="7"/>
        <v>0</v>
      </c>
      <c r="O254" s="84"/>
      <c r="P254" s="132"/>
      <c r="Q254" s="79"/>
      <c r="R254" s="79"/>
      <c r="S254" s="79"/>
      <c r="T254" s="79"/>
      <c r="U254" s="79"/>
      <c r="V254" s="87"/>
      <c r="W254" s="87"/>
      <c r="X254" s="87"/>
      <c r="Y254" s="87"/>
    </row>
    <row r="255" ht="15.75" customHeight="1">
      <c r="A255" s="49">
        <v>253.0</v>
      </c>
      <c r="B255" s="68"/>
      <c r="C255" s="77"/>
      <c r="D255" s="78"/>
      <c r="E255" s="79"/>
      <c r="F255" s="79"/>
      <c r="G255" s="79"/>
      <c r="H255" s="79"/>
      <c r="I255" s="79"/>
      <c r="J255" s="80"/>
      <c r="K255" s="80"/>
      <c r="L255" s="81">
        <f t="shared" si="2"/>
        <v>0</v>
      </c>
      <c r="M255" s="82">
        <f t="shared" si="4"/>
        <v>0</v>
      </c>
      <c r="N255" s="83">
        <f t="shared" si="7"/>
        <v>0</v>
      </c>
      <c r="O255" s="84"/>
      <c r="P255" s="132"/>
      <c r="Q255" s="79"/>
      <c r="R255" s="79"/>
      <c r="S255" s="79"/>
      <c r="T255" s="79"/>
      <c r="U255" s="79"/>
      <c r="V255" s="87"/>
      <c r="W255" s="87"/>
      <c r="X255" s="87"/>
      <c r="Y255" s="87"/>
    </row>
    <row r="256" ht="15.75" customHeight="1">
      <c r="A256" s="49">
        <v>254.0</v>
      </c>
      <c r="B256" s="68"/>
      <c r="C256" s="77"/>
      <c r="D256" s="78"/>
      <c r="E256" s="79"/>
      <c r="F256" s="79"/>
      <c r="G256" s="79"/>
      <c r="H256" s="79"/>
      <c r="I256" s="79"/>
      <c r="J256" s="80"/>
      <c r="K256" s="80"/>
      <c r="L256" s="81">
        <f t="shared" si="2"/>
        <v>0</v>
      </c>
      <c r="M256" s="82">
        <f t="shared" si="4"/>
        <v>0</v>
      </c>
      <c r="N256" s="83">
        <f t="shared" si="7"/>
        <v>0</v>
      </c>
      <c r="O256" s="84"/>
      <c r="P256" s="132"/>
      <c r="Q256" s="79"/>
      <c r="R256" s="79"/>
      <c r="S256" s="79"/>
      <c r="T256" s="79"/>
      <c r="U256" s="79"/>
      <c r="V256" s="87"/>
      <c r="W256" s="87"/>
      <c r="X256" s="87"/>
      <c r="Y256" s="87"/>
    </row>
    <row r="257" ht="15.75" customHeight="1">
      <c r="A257" s="49">
        <v>255.0</v>
      </c>
      <c r="B257" s="68"/>
      <c r="C257" s="77"/>
      <c r="D257" s="78"/>
      <c r="E257" s="79"/>
      <c r="F257" s="79"/>
      <c r="G257" s="79"/>
      <c r="H257" s="79"/>
      <c r="I257" s="79"/>
      <c r="J257" s="80"/>
      <c r="K257" s="80"/>
      <c r="L257" s="81">
        <f t="shared" si="2"/>
        <v>0</v>
      </c>
      <c r="M257" s="82">
        <f t="shared" si="4"/>
        <v>0</v>
      </c>
      <c r="N257" s="83">
        <f t="shared" si="7"/>
        <v>0</v>
      </c>
      <c r="O257" s="84"/>
      <c r="P257" s="132"/>
      <c r="Q257" s="79"/>
      <c r="R257" s="79"/>
      <c r="S257" s="79"/>
      <c r="T257" s="79"/>
      <c r="U257" s="79"/>
      <c r="V257" s="87"/>
      <c r="W257" s="87"/>
      <c r="X257" s="87"/>
      <c r="Y257" s="87"/>
    </row>
    <row r="258" ht="15.75" customHeight="1">
      <c r="A258" s="49">
        <v>256.0</v>
      </c>
      <c r="B258" s="68"/>
      <c r="C258" s="77"/>
      <c r="D258" s="78"/>
      <c r="E258" s="79"/>
      <c r="F258" s="79"/>
      <c r="G258" s="79"/>
      <c r="H258" s="79"/>
      <c r="I258" s="79"/>
      <c r="J258" s="80"/>
      <c r="K258" s="80"/>
      <c r="L258" s="81">
        <f t="shared" si="2"/>
        <v>0</v>
      </c>
      <c r="M258" s="82">
        <f t="shared" si="4"/>
        <v>0</v>
      </c>
      <c r="N258" s="83">
        <f t="shared" si="7"/>
        <v>0</v>
      </c>
      <c r="O258" s="84"/>
      <c r="P258" s="132"/>
      <c r="Q258" s="79"/>
      <c r="R258" s="79"/>
      <c r="S258" s="79"/>
      <c r="T258" s="79"/>
      <c r="U258" s="79"/>
      <c r="V258" s="87"/>
      <c r="W258" s="87"/>
      <c r="X258" s="87"/>
      <c r="Y258" s="87"/>
    </row>
    <row r="259" ht="15.75" customHeight="1">
      <c r="A259" s="49">
        <v>257.0</v>
      </c>
      <c r="B259" s="68"/>
      <c r="C259" s="77"/>
      <c r="D259" s="78"/>
      <c r="E259" s="79"/>
      <c r="F259" s="79"/>
      <c r="G259" s="79"/>
      <c r="H259" s="79"/>
      <c r="I259" s="79"/>
      <c r="J259" s="80"/>
      <c r="K259" s="80"/>
      <c r="L259" s="81">
        <f t="shared" si="2"/>
        <v>0</v>
      </c>
      <c r="M259" s="82">
        <f t="shared" si="4"/>
        <v>0</v>
      </c>
      <c r="N259" s="83">
        <f t="shared" si="7"/>
        <v>0</v>
      </c>
      <c r="O259" s="84"/>
      <c r="P259" s="132"/>
      <c r="Q259" s="79"/>
      <c r="R259" s="79"/>
      <c r="S259" s="79"/>
      <c r="T259" s="79"/>
      <c r="U259" s="79"/>
      <c r="V259" s="87"/>
      <c r="W259" s="87"/>
      <c r="X259" s="87"/>
      <c r="Y259" s="87"/>
    </row>
    <row r="260" ht="15.75" customHeight="1">
      <c r="A260" s="49">
        <v>258.0</v>
      </c>
      <c r="B260" s="68"/>
      <c r="C260" s="77"/>
      <c r="D260" s="78"/>
      <c r="E260" s="79"/>
      <c r="F260" s="79"/>
      <c r="G260" s="79"/>
      <c r="H260" s="79"/>
      <c r="I260" s="79"/>
      <c r="J260" s="80"/>
      <c r="K260" s="80"/>
      <c r="L260" s="81">
        <f t="shared" si="2"/>
        <v>0</v>
      </c>
      <c r="M260" s="82">
        <f t="shared" si="4"/>
        <v>0</v>
      </c>
      <c r="N260" s="83">
        <f t="shared" si="7"/>
        <v>0</v>
      </c>
      <c r="O260" s="84"/>
      <c r="P260" s="132"/>
      <c r="Q260" s="79"/>
      <c r="R260" s="79"/>
      <c r="S260" s="79"/>
      <c r="T260" s="79"/>
      <c r="U260" s="79"/>
      <c r="V260" s="87"/>
      <c r="W260" s="87"/>
      <c r="X260" s="87"/>
      <c r="Y260" s="87"/>
    </row>
    <row r="261" ht="15.75" customHeight="1">
      <c r="A261" s="49">
        <v>259.0</v>
      </c>
      <c r="B261" s="68"/>
      <c r="C261" s="77"/>
      <c r="D261" s="78"/>
      <c r="E261" s="79"/>
      <c r="F261" s="79"/>
      <c r="G261" s="79"/>
      <c r="H261" s="79"/>
      <c r="I261" s="79"/>
      <c r="J261" s="80"/>
      <c r="K261" s="80"/>
      <c r="L261" s="81">
        <f t="shared" si="2"/>
        <v>0</v>
      </c>
      <c r="M261" s="82">
        <f t="shared" si="4"/>
        <v>0</v>
      </c>
      <c r="N261" s="83">
        <f t="shared" si="7"/>
        <v>0</v>
      </c>
      <c r="O261" s="84"/>
      <c r="P261" s="132"/>
      <c r="Q261" s="79"/>
      <c r="R261" s="79"/>
      <c r="S261" s="79"/>
      <c r="T261" s="79"/>
      <c r="U261" s="79"/>
      <c r="V261" s="87"/>
      <c r="W261" s="87"/>
      <c r="X261" s="87"/>
      <c r="Y261" s="87"/>
    </row>
    <row r="262" ht="15.75" customHeight="1">
      <c r="A262" s="49">
        <v>260.0</v>
      </c>
      <c r="B262" s="68"/>
      <c r="C262" s="77"/>
      <c r="D262" s="78"/>
      <c r="E262" s="79"/>
      <c r="F262" s="79"/>
      <c r="G262" s="79"/>
      <c r="H262" s="79"/>
      <c r="I262" s="79"/>
      <c r="J262" s="80"/>
      <c r="K262" s="80"/>
      <c r="L262" s="81">
        <f t="shared" si="2"/>
        <v>0</v>
      </c>
      <c r="M262" s="82">
        <f t="shared" si="4"/>
        <v>0</v>
      </c>
      <c r="N262" s="83">
        <f t="shared" si="7"/>
        <v>0</v>
      </c>
      <c r="O262" s="84"/>
      <c r="P262" s="132"/>
      <c r="Q262" s="79"/>
      <c r="R262" s="79"/>
      <c r="S262" s="79"/>
      <c r="T262" s="79"/>
      <c r="U262" s="79"/>
      <c r="V262" s="87"/>
      <c r="W262" s="87"/>
      <c r="X262" s="87"/>
      <c r="Y262" s="87"/>
    </row>
    <row r="263" ht="15.75" customHeight="1">
      <c r="A263" s="49">
        <v>261.0</v>
      </c>
      <c r="B263" s="68"/>
      <c r="C263" s="77"/>
      <c r="D263" s="78"/>
      <c r="E263" s="79"/>
      <c r="F263" s="79"/>
      <c r="G263" s="79"/>
      <c r="H263" s="79"/>
      <c r="I263" s="79"/>
      <c r="J263" s="80"/>
      <c r="K263" s="80"/>
      <c r="L263" s="81">
        <f t="shared" si="2"/>
        <v>0</v>
      </c>
      <c r="M263" s="82">
        <f t="shared" si="4"/>
        <v>0</v>
      </c>
      <c r="N263" s="83">
        <f t="shared" si="7"/>
        <v>0</v>
      </c>
      <c r="O263" s="84"/>
      <c r="P263" s="132"/>
      <c r="Q263" s="79"/>
      <c r="R263" s="79"/>
      <c r="S263" s="79"/>
      <c r="T263" s="79"/>
      <c r="U263" s="79"/>
      <c r="V263" s="87"/>
      <c r="W263" s="87"/>
      <c r="X263" s="87"/>
      <c r="Y263" s="87"/>
    </row>
    <row r="264" ht="15.75" customHeight="1">
      <c r="A264" s="49">
        <v>262.0</v>
      </c>
      <c r="B264" s="68"/>
      <c r="C264" s="77"/>
      <c r="D264" s="78"/>
      <c r="E264" s="79"/>
      <c r="F264" s="79"/>
      <c r="G264" s="79"/>
      <c r="H264" s="79"/>
      <c r="I264" s="79"/>
      <c r="J264" s="80"/>
      <c r="K264" s="80"/>
      <c r="L264" s="81">
        <f t="shared" si="2"/>
        <v>0</v>
      </c>
      <c r="M264" s="82">
        <f t="shared" si="4"/>
        <v>0</v>
      </c>
      <c r="N264" s="83">
        <f t="shared" si="7"/>
        <v>0</v>
      </c>
      <c r="O264" s="84"/>
      <c r="P264" s="132"/>
      <c r="Q264" s="79"/>
      <c r="R264" s="79"/>
      <c r="S264" s="79"/>
      <c r="T264" s="79"/>
      <c r="U264" s="79"/>
      <c r="V264" s="87"/>
      <c r="W264" s="87"/>
      <c r="X264" s="87"/>
      <c r="Y264" s="87"/>
    </row>
    <row r="265" ht="15.75" customHeight="1">
      <c r="A265" s="49">
        <v>263.0</v>
      </c>
      <c r="B265" s="68"/>
      <c r="C265" s="77"/>
      <c r="D265" s="78"/>
      <c r="E265" s="79"/>
      <c r="F265" s="79"/>
      <c r="G265" s="79"/>
      <c r="H265" s="79"/>
      <c r="I265" s="79"/>
      <c r="J265" s="80"/>
      <c r="K265" s="80"/>
      <c r="L265" s="81">
        <f t="shared" si="2"/>
        <v>0</v>
      </c>
      <c r="M265" s="82">
        <f t="shared" si="4"/>
        <v>0</v>
      </c>
      <c r="N265" s="83">
        <f t="shared" si="7"/>
        <v>0</v>
      </c>
      <c r="O265" s="84"/>
      <c r="P265" s="132"/>
      <c r="Q265" s="79"/>
      <c r="R265" s="79"/>
      <c r="S265" s="79"/>
      <c r="T265" s="79"/>
      <c r="U265" s="79"/>
      <c r="V265" s="87"/>
      <c r="W265" s="87"/>
      <c r="X265" s="87"/>
      <c r="Y265" s="87"/>
    </row>
    <row r="266" ht="15.75" customHeight="1">
      <c r="A266" s="49">
        <v>264.0</v>
      </c>
      <c r="B266" s="68"/>
      <c r="C266" s="77"/>
      <c r="D266" s="78"/>
      <c r="E266" s="79"/>
      <c r="F266" s="79"/>
      <c r="G266" s="79"/>
      <c r="H266" s="79"/>
      <c r="I266" s="79"/>
      <c r="J266" s="80"/>
      <c r="K266" s="80"/>
      <c r="L266" s="81">
        <f t="shared" si="2"/>
        <v>0</v>
      </c>
      <c r="M266" s="82">
        <f t="shared" si="4"/>
        <v>0</v>
      </c>
      <c r="N266" s="83">
        <f t="shared" si="7"/>
        <v>0</v>
      </c>
      <c r="O266" s="84"/>
      <c r="P266" s="132"/>
      <c r="Q266" s="79"/>
      <c r="R266" s="79"/>
      <c r="S266" s="79"/>
      <c r="T266" s="79"/>
      <c r="U266" s="79"/>
      <c r="V266" s="87"/>
      <c r="W266" s="87"/>
      <c r="X266" s="87"/>
      <c r="Y266" s="87"/>
    </row>
    <row r="267" ht="15.75" customHeight="1">
      <c r="A267" s="49">
        <v>265.0</v>
      </c>
      <c r="B267" s="68"/>
      <c r="C267" s="77"/>
      <c r="D267" s="78"/>
      <c r="E267" s="79"/>
      <c r="F267" s="79"/>
      <c r="G267" s="79"/>
      <c r="H267" s="79"/>
      <c r="I267" s="79"/>
      <c r="J267" s="80"/>
      <c r="K267" s="80"/>
      <c r="L267" s="81">
        <f t="shared" si="2"/>
        <v>0</v>
      </c>
      <c r="M267" s="82">
        <f t="shared" si="4"/>
        <v>0</v>
      </c>
      <c r="N267" s="83">
        <f t="shared" si="7"/>
        <v>0</v>
      </c>
      <c r="O267" s="84"/>
      <c r="P267" s="132"/>
      <c r="Q267" s="79"/>
      <c r="R267" s="79"/>
      <c r="S267" s="79"/>
      <c r="T267" s="79"/>
      <c r="U267" s="79"/>
      <c r="V267" s="87"/>
      <c r="W267" s="87"/>
      <c r="X267" s="87"/>
      <c r="Y267" s="87"/>
    </row>
    <row r="268" ht="15.75" customHeight="1">
      <c r="A268" s="49">
        <v>266.0</v>
      </c>
      <c r="B268" s="68"/>
      <c r="C268" s="77"/>
      <c r="D268" s="78"/>
      <c r="E268" s="79"/>
      <c r="F268" s="79"/>
      <c r="G268" s="79"/>
      <c r="H268" s="79"/>
      <c r="I268" s="79"/>
      <c r="J268" s="80"/>
      <c r="K268" s="80"/>
      <c r="L268" s="81">
        <f t="shared" si="2"/>
        <v>0</v>
      </c>
      <c r="M268" s="82">
        <f t="shared" si="4"/>
        <v>0</v>
      </c>
      <c r="N268" s="83">
        <f t="shared" si="7"/>
        <v>0</v>
      </c>
      <c r="O268" s="84"/>
      <c r="P268" s="132"/>
      <c r="Q268" s="79"/>
      <c r="R268" s="79"/>
      <c r="S268" s="79"/>
      <c r="T268" s="79"/>
      <c r="U268" s="79"/>
      <c r="V268" s="87"/>
      <c r="W268" s="87"/>
      <c r="X268" s="87"/>
      <c r="Y268" s="87"/>
    </row>
    <row r="269" ht="15.75" customHeight="1">
      <c r="A269" s="49">
        <v>267.0</v>
      </c>
      <c r="B269" s="68"/>
      <c r="C269" s="77"/>
      <c r="D269" s="78"/>
      <c r="E269" s="79"/>
      <c r="F269" s="79"/>
      <c r="G269" s="79"/>
      <c r="H269" s="79"/>
      <c r="I269" s="79"/>
      <c r="J269" s="80"/>
      <c r="K269" s="80"/>
      <c r="L269" s="81">
        <f t="shared" si="2"/>
        <v>0</v>
      </c>
      <c r="M269" s="82">
        <f t="shared" si="4"/>
        <v>0</v>
      </c>
      <c r="N269" s="83">
        <f t="shared" si="7"/>
        <v>0</v>
      </c>
      <c r="O269" s="84"/>
      <c r="P269" s="132"/>
      <c r="Q269" s="79"/>
      <c r="R269" s="79"/>
      <c r="S269" s="79"/>
      <c r="T269" s="79"/>
      <c r="U269" s="79"/>
      <c r="V269" s="87"/>
      <c r="W269" s="87"/>
      <c r="X269" s="87"/>
      <c r="Y269" s="87"/>
    </row>
    <row r="270" ht="15.75" customHeight="1">
      <c r="A270" s="49">
        <v>268.0</v>
      </c>
      <c r="B270" s="68"/>
      <c r="C270" s="77"/>
      <c r="D270" s="78"/>
      <c r="E270" s="79"/>
      <c r="F270" s="79"/>
      <c r="G270" s="79"/>
      <c r="H270" s="79"/>
      <c r="I270" s="79"/>
      <c r="J270" s="80"/>
      <c r="K270" s="80"/>
      <c r="L270" s="81">
        <f t="shared" si="2"/>
        <v>0</v>
      </c>
      <c r="M270" s="82">
        <f t="shared" si="4"/>
        <v>0</v>
      </c>
      <c r="N270" s="83">
        <f t="shared" si="7"/>
        <v>0</v>
      </c>
      <c r="O270" s="84"/>
      <c r="P270" s="132"/>
      <c r="Q270" s="79"/>
      <c r="R270" s="79"/>
      <c r="S270" s="79"/>
      <c r="T270" s="79"/>
      <c r="U270" s="79"/>
      <c r="V270" s="87"/>
      <c r="W270" s="87"/>
      <c r="X270" s="87"/>
      <c r="Y270" s="87"/>
    </row>
    <row r="271" ht="15.75" customHeight="1">
      <c r="A271" s="49">
        <v>269.0</v>
      </c>
      <c r="B271" s="68"/>
      <c r="C271" s="77"/>
      <c r="D271" s="78"/>
      <c r="E271" s="79"/>
      <c r="F271" s="79"/>
      <c r="G271" s="79"/>
      <c r="H271" s="79"/>
      <c r="I271" s="79"/>
      <c r="J271" s="80"/>
      <c r="K271" s="80"/>
      <c r="L271" s="81">
        <f t="shared" si="2"/>
        <v>0</v>
      </c>
      <c r="M271" s="82">
        <f t="shared" si="4"/>
        <v>0</v>
      </c>
      <c r="N271" s="83">
        <f t="shared" si="7"/>
        <v>0</v>
      </c>
      <c r="O271" s="84"/>
      <c r="P271" s="132"/>
      <c r="Q271" s="79"/>
      <c r="R271" s="79"/>
      <c r="S271" s="79"/>
      <c r="T271" s="79"/>
      <c r="U271" s="79"/>
      <c r="V271" s="87"/>
      <c r="W271" s="87"/>
      <c r="X271" s="87"/>
      <c r="Y271" s="87"/>
    </row>
    <row r="272" ht="15.75" customHeight="1">
      <c r="A272" s="49">
        <v>270.0</v>
      </c>
      <c r="B272" s="68"/>
      <c r="C272" s="77"/>
      <c r="D272" s="78"/>
      <c r="E272" s="79"/>
      <c r="F272" s="79"/>
      <c r="G272" s="79"/>
      <c r="H272" s="79"/>
      <c r="I272" s="79"/>
      <c r="J272" s="80"/>
      <c r="K272" s="80"/>
      <c r="L272" s="81">
        <f t="shared" si="2"/>
        <v>0</v>
      </c>
      <c r="M272" s="82">
        <f t="shared" si="4"/>
        <v>0</v>
      </c>
      <c r="N272" s="83">
        <f t="shared" si="7"/>
        <v>0</v>
      </c>
      <c r="O272" s="84"/>
      <c r="P272" s="132"/>
      <c r="Q272" s="79"/>
      <c r="R272" s="79"/>
      <c r="S272" s="79"/>
      <c r="T272" s="79"/>
      <c r="U272" s="79"/>
      <c r="V272" s="87"/>
      <c r="W272" s="87"/>
      <c r="X272" s="87"/>
      <c r="Y272" s="87"/>
    </row>
    <row r="273" ht="15.75" customHeight="1">
      <c r="A273" s="49">
        <v>271.0</v>
      </c>
      <c r="B273" s="68"/>
      <c r="C273" s="77"/>
      <c r="D273" s="78"/>
      <c r="E273" s="79"/>
      <c r="F273" s="79"/>
      <c r="G273" s="79"/>
      <c r="H273" s="79"/>
      <c r="I273" s="79"/>
      <c r="J273" s="80"/>
      <c r="K273" s="80"/>
      <c r="L273" s="81">
        <f t="shared" si="2"/>
        <v>0</v>
      </c>
      <c r="M273" s="82">
        <f t="shared" si="4"/>
        <v>0</v>
      </c>
      <c r="N273" s="83">
        <f t="shared" si="7"/>
        <v>0</v>
      </c>
      <c r="O273" s="84"/>
      <c r="P273" s="132"/>
      <c r="Q273" s="79"/>
      <c r="R273" s="79"/>
      <c r="S273" s="79"/>
      <c r="T273" s="79"/>
      <c r="U273" s="79"/>
      <c r="V273" s="87"/>
      <c r="W273" s="87"/>
      <c r="X273" s="87"/>
      <c r="Y273" s="87"/>
    </row>
    <row r="274" ht="15.75" customHeight="1">
      <c r="A274" s="49">
        <v>272.0</v>
      </c>
      <c r="B274" s="68"/>
      <c r="C274" s="77"/>
      <c r="D274" s="78"/>
      <c r="E274" s="79"/>
      <c r="F274" s="79"/>
      <c r="G274" s="79"/>
      <c r="H274" s="79"/>
      <c r="I274" s="79"/>
      <c r="J274" s="80"/>
      <c r="K274" s="80"/>
      <c r="L274" s="81">
        <f t="shared" si="2"/>
        <v>0</v>
      </c>
      <c r="M274" s="82">
        <f t="shared" si="4"/>
        <v>0</v>
      </c>
      <c r="N274" s="83">
        <f t="shared" si="7"/>
        <v>0</v>
      </c>
      <c r="O274" s="84"/>
      <c r="P274" s="132"/>
      <c r="Q274" s="79"/>
      <c r="R274" s="79"/>
      <c r="S274" s="79"/>
      <c r="T274" s="79"/>
      <c r="U274" s="79"/>
      <c r="V274" s="87"/>
      <c r="W274" s="87"/>
      <c r="X274" s="87"/>
      <c r="Y274" s="87"/>
    </row>
    <row r="275" ht="15.75" customHeight="1">
      <c r="A275" s="49">
        <v>273.0</v>
      </c>
      <c r="B275" s="68"/>
      <c r="C275" s="77"/>
      <c r="D275" s="78"/>
      <c r="E275" s="79"/>
      <c r="F275" s="79"/>
      <c r="G275" s="79"/>
      <c r="H275" s="79"/>
      <c r="I275" s="79"/>
      <c r="J275" s="80"/>
      <c r="K275" s="80"/>
      <c r="L275" s="81">
        <f t="shared" si="2"/>
        <v>0</v>
      </c>
      <c r="M275" s="82">
        <f t="shared" si="4"/>
        <v>0</v>
      </c>
      <c r="N275" s="83">
        <f t="shared" si="7"/>
        <v>0</v>
      </c>
      <c r="O275" s="84"/>
      <c r="P275" s="132"/>
      <c r="Q275" s="79"/>
      <c r="R275" s="79"/>
      <c r="S275" s="79"/>
      <c r="T275" s="79"/>
      <c r="U275" s="79"/>
      <c r="V275" s="87"/>
      <c r="W275" s="87"/>
      <c r="X275" s="87"/>
      <c r="Y275" s="87"/>
    </row>
    <row r="276" ht="15.75" customHeight="1">
      <c r="A276" s="49">
        <v>274.0</v>
      </c>
      <c r="B276" s="68"/>
      <c r="C276" s="77"/>
      <c r="D276" s="78"/>
      <c r="E276" s="79"/>
      <c r="F276" s="79"/>
      <c r="G276" s="79"/>
      <c r="H276" s="79"/>
      <c r="I276" s="79"/>
      <c r="J276" s="80"/>
      <c r="K276" s="80"/>
      <c r="L276" s="81">
        <f t="shared" si="2"/>
        <v>0</v>
      </c>
      <c r="M276" s="82">
        <f t="shared" si="4"/>
        <v>0</v>
      </c>
      <c r="N276" s="83">
        <f t="shared" si="7"/>
        <v>0</v>
      </c>
      <c r="O276" s="84"/>
      <c r="P276" s="132"/>
      <c r="Q276" s="79"/>
      <c r="R276" s="79"/>
      <c r="S276" s="79"/>
      <c r="T276" s="79"/>
      <c r="U276" s="79"/>
      <c r="V276" s="87"/>
      <c r="W276" s="87"/>
      <c r="X276" s="87"/>
      <c r="Y276" s="87"/>
    </row>
    <row r="277" ht="15.75" customHeight="1">
      <c r="A277" s="49">
        <v>275.0</v>
      </c>
      <c r="B277" s="68"/>
      <c r="C277" s="77"/>
      <c r="D277" s="78"/>
      <c r="E277" s="79"/>
      <c r="F277" s="79"/>
      <c r="G277" s="79"/>
      <c r="H277" s="79"/>
      <c r="I277" s="79"/>
      <c r="J277" s="80"/>
      <c r="K277" s="80"/>
      <c r="L277" s="81">
        <f t="shared" si="2"/>
        <v>0</v>
      </c>
      <c r="M277" s="82">
        <f t="shared" si="4"/>
        <v>0</v>
      </c>
      <c r="N277" s="83">
        <f t="shared" si="7"/>
        <v>0</v>
      </c>
      <c r="O277" s="84"/>
      <c r="P277" s="132"/>
      <c r="Q277" s="79"/>
      <c r="R277" s="79"/>
      <c r="S277" s="79"/>
      <c r="T277" s="79"/>
      <c r="U277" s="79"/>
      <c r="V277" s="87"/>
      <c r="W277" s="87"/>
      <c r="X277" s="87"/>
      <c r="Y277" s="87"/>
    </row>
    <row r="278" ht="15.75" customHeight="1">
      <c r="A278" s="49">
        <v>276.0</v>
      </c>
      <c r="B278" s="68"/>
      <c r="C278" s="77"/>
      <c r="D278" s="78"/>
      <c r="E278" s="79"/>
      <c r="F278" s="79"/>
      <c r="G278" s="79"/>
      <c r="H278" s="79"/>
      <c r="I278" s="79"/>
      <c r="J278" s="80"/>
      <c r="K278" s="80"/>
      <c r="L278" s="81">
        <f t="shared" si="2"/>
        <v>0</v>
      </c>
      <c r="M278" s="82">
        <f t="shared" si="4"/>
        <v>0</v>
      </c>
      <c r="N278" s="83">
        <f t="shared" si="7"/>
        <v>0</v>
      </c>
      <c r="O278" s="84"/>
      <c r="P278" s="132"/>
      <c r="Q278" s="79"/>
      <c r="R278" s="79"/>
      <c r="S278" s="79"/>
      <c r="T278" s="79"/>
      <c r="U278" s="79"/>
      <c r="V278" s="87"/>
      <c r="W278" s="87"/>
      <c r="X278" s="87"/>
      <c r="Y278" s="87"/>
    </row>
    <row r="279" ht="15.75" customHeight="1">
      <c r="A279" s="49">
        <v>277.0</v>
      </c>
      <c r="B279" s="68"/>
      <c r="C279" s="77"/>
      <c r="D279" s="78"/>
      <c r="E279" s="79"/>
      <c r="F279" s="79"/>
      <c r="G279" s="79"/>
      <c r="H279" s="79"/>
      <c r="I279" s="79"/>
      <c r="J279" s="80"/>
      <c r="K279" s="80"/>
      <c r="L279" s="81">
        <f t="shared" si="2"/>
        <v>0</v>
      </c>
      <c r="M279" s="82">
        <f t="shared" si="4"/>
        <v>0</v>
      </c>
      <c r="N279" s="83">
        <f t="shared" si="7"/>
        <v>0</v>
      </c>
      <c r="O279" s="84"/>
      <c r="P279" s="132"/>
      <c r="Q279" s="79"/>
      <c r="R279" s="79"/>
      <c r="S279" s="79"/>
      <c r="T279" s="79"/>
      <c r="U279" s="79"/>
      <c r="V279" s="87"/>
      <c r="W279" s="87"/>
      <c r="X279" s="87"/>
      <c r="Y279" s="87"/>
    </row>
    <row r="280" ht="15.75" customHeight="1">
      <c r="A280" s="49">
        <v>278.0</v>
      </c>
      <c r="B280" s="68"/>
      <c r="C280" s="77"/>
      <c r="D280" s="78"/>
      <c r="E280" s="79"/>
      <c r="F280" s="79"/>
      <c r="G280" s="79"/>
      <c r="H280" s="79"/>
      <c r="I280" s="79"/>
      <c r="J280" s="80"/>
      <c r="K280" s="80"/>
      <c r="L280" s="81">
        <f t="shared" si="2"/>
        <v>0</v>
      </c>
      <c r="M280" s="82">
        <f t="shared" si="4"/>
        <v>0</v>
      </c>
      <c r="N280" s="83">
        <f t="shared" si="7"/>
        <v>0</v>
      </c>
      <c r="O280" s="84"/>
      <c r="P280" s="132"/>
      <c r="Q280" s="79"/>
      <c r="R280" s="79"/>
      <c r="S280" s="79"/>
      <c r="T280" s="79"/>
      <c r="U280" s="79"/>
      <c r="V280" s="87"/>
      <c r="W280" s="87"/>
      <c r="X280" s="87"/>
      <c r="Y280" s="87"/>
    </row>
    <row r="281" ht="15.75" customHeight="1">
      <c r="A281" s="49">
        <v>279.0</v>
      </c>
      <c r="B281" s="68"/>
      <c r="C281" s="77"/>
      <c r="D281" s="78"/>
      <c r="E281" s="79"/>
      <c r="F281" s="79"/>
      <c r="G281" s="79"/>
      <c r="H281" s="79"/>
      <c r="I281" s="79"/>
      <c r="J281" s="80"/>
      <c r="K281" s="80"/>
      <c r="L281" s="81">
        <f t="shared" si="2"/>
        <v>0</v>
      </c>
      <c r="M281" s="82">
        <f t="shared" si="4"/>
        <v>0</v>
      </c>
      <c r="N281" s="83">
        <f t="shared" si="7"/>
        <v>0</v>
      </c>
      <c r="O281" s="84"/>
      <c r="P281" s="132"/>
      <c r="Q281" s="79"/>
      <c r="R281" s="79"/>
      <c r="S281" s="79"/>
      <c r="T281" s="79"/>
      <c r="U281" s="79"/>
      <c r="V281" s="87"/>
      <c r="W281" s="87"/>
      <c r="X281" s="87"/>
      <c r="Y281" s="87"/>
    </row>
    <row r="282" ht="15.75" customHeight="1">
      <c r="A282" s="49">
        <v>280.0</v>
      </c>
      <c r="B282" s="68"/>
      <c r="C282" s="77"/>
      <c r="D282" s="78"/>
      <c r="E282" s="79"/>
      <c r="F282" s="79"/>
      <c r="G282" s="79"/>
      <c r="H282" s="79"/>
      <c r="I282" s="79"/>
      <c r="J282" s="80"/>
      <c r="K282" s="80"/>
      <c r="L282" s="81">
        <f t="shared" si="2"/>
        <v>0</v>
      </c>
      <c r="M282" s="82">
        <f t="shared" si="4"/>
        <v>0</v>
      </c>
      <c r="N282" s="83">
        <f t="shared" si="7"/>
        <v>0</v>
      </c>
      <c r="O282" s="84"/>
      <c r="P282" s="132"/>
      <c r="Q282" s="79"/>
      <c r="R282" s="79"/>
      <c r="S282" s="79"/>
      <c r="T282" s="79"/>
      <c r="U282" s="79"/>
      <c r="V282" s="87"/>
      <c r="W282" s="87"/>
      <c r="X282" s="87"/>
      <c r="Y282" s="87"/>
    </row>
    <row r="283" ht="15.75" customHeight="1">
      <c r="A283" s="49">
        <v>281.0</v>
      </c>
      <c r="B283" s="68"/>
      <c r="C283" s="77"/>
      <c r="D283" s="78"/>
      <c r="E283" s="79"/>
      <c r="F283" s="79"/>
      <c r="G283" s="79"/>
      <c r="H283" s="79"/>
      <c r="I283" s="79"/>
      <c r="J283" s="80"/>
      <c r="K283" s="80"/>
      <c r="L283" s="81">
        <f t="shared" si="2"/>
        <v>0</v>
      </c>
      <c r="M283" s="82">
        <f t="shared" si="4"/>
        <v>0</v>
      </c>
      <c r="N283" s="83">
        <f t="shared" si="7"/>
        <v>0</v>
      </c>
      <c r="O283" s="84"/>
      <c r="P283" s="132"/>
      <c r="Q283" s="79"/>
      <c r="R283" s="79"/>
      <c r="S283" s="79"/>
      <c r="T283" s="79"/>
      <c r="U283" s="79"/>
      <c r="V283" s="87"/>
      <c r="W283" s="87"/>
      <c r="X283" s="87"/>
      <c r="Y283" s="87"/>
    </row>
    <row r="284" ht="15.75" customHeight="1">
      <c r="A284" s="49">
        <v>282.0</v>
      </c>
      <c r="B284" s="68"/>
      <c r="C284" s="77"/>
      <c r="D284" s="78"/>
      <c r="E284" s="79"/>
      <c r="F284" s="79"/>
      <c r="G284" s="79"/>
      <c r="H284" s="79"/>
      <c r="I284" s="79"/>
      <c r="J284" s="80"/>
      <c r="K284" s="80"/>
      <c r="L284" s="81">
        <f t="shared" si="2"/>
        <v>0</v>
      </c>
      <c r="M284" s="82">
        <f t="shared" si="4"/>
        <v>0</v>
      </c>
      <c r="N284" s="83">
        <f t="shared" si="7"/>
        <v>0</v>
      </c>
      <c r="O284" s="84"/>
      <c r="P284" s="132"/>
      <c r="Q284" s="79"/>
      <c r="R284" s="79"/>
      <c r="S284" s="79"/>
      <c r="T284" s="79"/>
      <c r="U284" s="79"/>
      <c r="V284" s="87"/>
      <c r="W284" s="87"/>
      <c r="X284" s="87"/>
      <c r="Y284" s="87"/>
    </row>
    <row r="285" ht="15.75" customHeight="1">
      <c r="A285" s="49">
        <v>283.0</v>
      </c>
      <c r="B285" s="68"/>
      <c r="C285" s="77"/>
      <c r="D285" s="78"/>
      <c r="E285" s="79"/>
      <c r="F285" s="79"/>
      <c r="G285" s="79"/>
      <c r="H285" s="79"/>
      <c r="I285" s="79"/>
      <c r="J285" s="80"/>
      <c r="K285" s="80"/>
      <c r="L285" s="81">
        <f t="shared" si="2"/>
        <v>0</v>
      </c>
      <c r="M285" s="82">
        <f t="shared" si="4"/>
        <v>0</v>
      </c>
      <c r="N285" s="83">
        <f t="shared" si="7"/>
        <v>0</v>
      </c>
      <c r="O285" s="84"/>
      <c r="P285" s="132"/>
      <c r="Q285" s="79"/>
      <c r="R285" s="79"/>
      <c r="S285" s="79"/>
      <c r="T285" s="79"/>
      <c r="U285" s="79"/>
      <c r="V285" s="87"/>
      <c r="W285" s="87"/>
      <c r="X285" s="87"/>
      <c r="Y285" s="87"/>
    </row>
    <row r="286" ht="15.75" customHeight="1">
      <c r="A286" s="49">
        <v>284.0</v>
      </c>
      <c r="B286" s="68"/>
      <c r="C286" s="77"/>
      <c r="D286" s="78"/>
      <c r="E286" s="79"/>
      <c r="F286" s="79"/>
      <c r="G286" s="79"/>
      <c r="H286" s="79"/>
      <c r="I286" s="79"/>
      <c r="J286" s="80"/>
      <c r="K286" s="80"/>
      <c r="L286" s="81">
        <f t="shared" si="2"/>
        <v>0</v>
      </c>
      <c r="M286" s="82">
        <f t="shared" si="4"/>
        <v>0</v>
      </c>
      <c r="N286" s="83">
        <f t="shared" si="7"/>
        <v>0</v>
      </c>
      <c r="O286" s="84"/>
      <c r="P286" s="132"/>
      <c r="Q286" s="79"/>
      <c r="R286" s="79"/>
      <c r="S286" s="79"/>
      <c r="T286" s="79"/>
      <c r="U286" s="79"/>
      <c r="V286" s="87"/>
      <c r="W286" s="87"/>
      <c r="X286" s="87"/>
      <c r="Y286" s="87"/>
    </row>
    <row r="287" ht="15.75" customHeight="1">
      <c r="A287" s="49">
        <v>285.0</v>
      </c>
      <c r="B287" s="68"/>
      <c r="C287" s="77"/>
      <c r="D287" s="78"/>
      <c r="E287" s="79"/>
      <c r="F287" s="79"/>
      <c r="G287" s="79"/>
      <c r="H287" s="79"/>
      <c r="I287" s="79"/>
      <c r="J287" s="80"/>
      <c r="K287" s="80"/>
      <c r="L287" s="81">
        <f t="shared" si="2"/>
        <v>0</v>
      </c>
      <c r="M287" s="82">
        <f t="shared" si="4"/>
        <v>0</v>
      </c>
      <c r="N287" s="83">
        <f t="shared" si="7"/>
        <v>0</v>
      </c>
      <c r="O287" s="84"/>
      <c r="P287" s="132"/>
      <c r="Q287" s="79"/>
      <c r="R287" s="79"/>
      <c r="S287" s="79"/>
      <c r="T287" s="79"/>
      <c r="U287" s="79"/>
      <c r="V287" s="87"/>
      <c r="W287" s="87"/>
      <c r="X287" s="87"/>
      <c r="Y287" s="87"/>
    </row>
    <row r="288" ht="15.75" customHeight="1">
      <c r="A288" s="49">
        <v>286.0</v>
      </c>
      <c r="B288" s="68"/>
      <c r="C288" s="77"/>
      <c r="D288" s="78"/>
      <c r="E288" s="79"/>
      <c r="F288" s="79"/>
      <c r="G288" s="79"/>
      <c r="H288" s="79"/>
      <c r="I288" s="79"/>
      <c r="J288" s="80"/>
      <c r="K288" s="80"/>
      <c r="L288" s="81">
        <f t="shared" si="2"/>
        <v>0</v>
      </c>
      <c r="M288" s="82">
        <f t="shared" si="4"/>
        <v>0</v>
      </c>
      <c r="N288" s="83">
        <f t="shared" si="7"/>
        <v>0</v>
      </c>
      <c r="O288" s="84"/>
      <c r="P288" s="132"/>
      <c r="Q288" s="79"/>
      <c r="R288" s="79"/>
      <c r="S288" s="79"/>
      <c r="T288" s="79"/>
      <c r="U288" s="79"/>
      <c r="V288" s="87"/>
      <c r="W288" s="87"/>
      <c r="X288" s="87"/>
      <c r="Y288" s="87"/>
    </row>
    <row r="289" ht="15.75" customHeight="1">
      <c r="A289" s="49">
        <v>287.0</v>
      </c>
      <c r="B289" s="68"/>
      <c r="C289" s="77"/>
      <c r="D289" s="78"/>
      <c r="E289" s="79"/>
      <c r="F289" s="79"/>
      <c r="G289" s="79"/>
      <c r="H289" s="79"/>
      <c r="I289" s="79"/>
      <c r="J289" s="80"/>
      <c r="K289" s="80"/>
      <c r="L289" s="81">
        <f t="shared" si="2"/>
        <v>0</v>
      </c>
      <c r="M289" s="82">
        <f t="shared" si="4"/>
        <v>0</v>
      </c>
      <c r="N289" s="83">
        <f t="shared" si="7"/>
        <v>0</v>
      </c>
      <c r="O289" s="84"/>
      <c r="P289" s="132"/>
      <c r="Q289" s="79"/>
      <c r="R289" s="79"/>
      <c r="S289" s="79"/>
      <c r="T289" s="79"/>
      <c r="U289" s="79"/>
      <c r="V289" s="87"/>
      <c r="W289" s="87"/>
      <c r="X289" s="87"/>
      <c r="Y289" s="87"/>
    </row>
    <row r="290" ht="15.75" customHeight="1">
      <c r="A290" s="49">
        <v>288.0</v>
      </c>
      <c r="B290" s="68"/>
      <c r="C290" s="77"/>
      <c r="D290" s="78"/>
      <c r="E290" s="79"/>
      <c r="F290" s="79"/>
      <c r="G290" s="79"/>
      <c r="H290" s="79"/>
      <c r="I290" s="79"/>
      <c r="J290" s="80"/>
      <c r="K290" s="80"/>
      <c r="L290" s="81">
        <f t="shared" si="2"/>
        <v>0</v>
      </c>
      <c r="M290" s="82">
        <f t="shared" si="4"/>
        <v>0</v>
      </c>
      <c r="N290" s="83">
        <f t="shared" si="7"/>
        <v>0</v>
      </c>
      <c r="O290" s="84"/>
      <c r="P290" s="132"/>
      <c r="Q290" s="79"/>
      <c r="R290" s="79"/>
      <c r="S290" s="79"/>
      <c r="T290" s="79"/>
      <c r="U290" s="79"/>
      <c r="V290" s="87"/>
      <c r="W290" s="87"/>
      <c r="X290" s="87"/>
      <c r="Y290" s="87"/>
    </row>
    <row r="291" ht="15.75" customHeight="1">
      <c r="A291" s="49">
        <v>289.0</v>
      </c>
      <c r="B291" s="68"/>
      <c r="C291" s="77"/>
      <c r="D291" s="78"/>
      <c r="E291" s="79"/>
      <c r="F291" s="79"/>
      <c r="G291" s="79"/>
      <c r="H291" s="79"/>
      <c r="I291" s="79"/>
      <c r="J291" s="80"/>
      <c r="K291" s="80"/>
      <c r="L291" s="81">
        <f t="shared" si="2"/>
        <v>0</v>
      </c>
      <c r="M291" s="82">
        <f t="shared" si="4"/>
        <v>0</v>
      </c>
      <c r="N291" s="83">
        <f t="shared" si="7"/>
        <v>0</v>
      </c>
      <c r="O291" s="84"/>
      <c r="P291" s="132"/>
      <c r="Q291" s="79"/>
      <c r="R291" s="79"/>
      <c r="S291" s="79"/>
      <c r="T291" s="79"/>
      <c r="U291" s="79"/>
      <c r="V291" s="87"/>
      <c r="W291" s="87"/>
      <c r="X291" s="87"/>
      <c r="Y291" s="87"/>
    </row>
    <row r="292" ht="15.75" customHeight="1">
      <c r="A292" s="49">
        <v>290.0</v>
      </c>
      <c r="B292" s="68"/>
      <c r="C292" s="77"/>
      <c r="D292" s="78"/>
      <c r="E292" s="79"/>
      <c r="F292" s="79"/>
      <c r="G292" s="79"/>
      <c r="H292" s="79"/>
      <c r="I292" s="79"/>
      <c r="J292" s="80"/>
      <c r="K292" s="80"/>
      <c r="L292" s="81">
        <f t="shared" si="2"/>
        <v>0</v>
      </c>
      <c r="M292" s="82">
        <f t="shared" si="4"/>
        <v>0</v>
      </c>
      <c r="N292" s="83">
        <f t="shared" si="7"/>
        <v>0</v>
      </c>
      <c r="O292" s="84"/>
      <c r="P292" s="132"/>
      <c r="Q292" s="79"/>
      <c r="R292" s="79"/>
      <c r="S292" s="79"/>
      <c r="T292" s="79"/>
      <c r="U292" s="79"/>
      <c r="V292" s="87"/>
      <c r="W292" s="87"/>
      <c r="X292" s="87"/>
      <c r="Y292" s="87"/>
    </row>
    <row r="293" ht="15.75" customHeight="1">
      <c r="A293" s="49">
        <v>291.0</v>
      </c>
      <c r="B293" s="68"/>
      <c r="C293" s="77"/>
      <c r="D293" s="78"/>
      <c r="E293" s="79"/>
      <c r="F293" s="79"/>
      <c r="G293" s="79"/>
      <c r="H293" s="79"/>
      <c r="I293" s="79"/>
      <c r="J293" s="80"/>
      <c r="K293" s="80"/>
      <c r="L293" s="81">
        <f t="shared" si="2"/>
        <v>0</v>
      </c>
      <c r="M293" s="82">
        <f t="shared" si="4"/>
        <v>0</v>
      </c>
      <c r="N293" s="83">
        <f t="shared" si="7"/>
        <v>0</v>
      </c>
      <c r="O293" s="84"/>
      <c r="P293" s="132"/>
      <c r="Q293" s="79"/>
      <c r="R293" s="79"/>
      <c r="S293" s="79"/>
      <c r="T293" s="79"/>
      <c r="U293" s="79"/>
      <c r="V293" s="87"/>
      <c r="W293" s="87"/>
      <c r="X293" s="87"/>
      <c r="Y293" s="87"/>
    </row>
    <row r="294" ht="15.75" customHeight="1">
      <c r="A294" s="49">
        <v>292.0</v>
      </c>
      <c r="B294" s="68"/>
      <c r="C294" s="77"/>
      <c r="D294" s="78"/>
      <c r="E294" s="79"/>
      <c r="F294" s="79"/>
      <c r="G294" s="79"/>
      <c r="H294" s="79"/>
      <c r="I294" s="79"/>
      <c r="J294" s="80"/>
      <c r="K294" s="80"/>
      <c r="L294" s="81">
        <f t="shared" si="2"/>
        <v>0</v>
      </c>
      <c r="M294" s="82">
        <f t="shared" si="4"/>
        <v>0</v>
      </c>
      <c r="N294" s="83">
        <f t="shared" si="7"/>
        <v>0</v>
      </c>
      <c r="O294" s="84"/>
      <c r="P294" s="132"/>
      <c r="Q294" s="79"/>
      <c r="R294" s="79"/>
      <c r="S294" s="79"/>
      <c r="T294" s="79"/>
      <c r="U294" s="79"/>
      <c r="V294" s="87"/>
      <c r="W294" s="87"/>
      <c r="X294" s="87"/>
      <c r="Y294" s="87"/>
    </row>
    <row r="295" ht="15.75" customHeight="1">
      <c r="A295" s="49">
        <v>293.0</v>
      </c>
      <c r="B295" s="68"/>
      <c r="C295" s="77"/>
      <c r="D295" s="78"/>
      <c r="E295" s="79"/>
      <c r="F295" s="79"/>
      <c r="G295" s="79"/>
      <c r="H295" s="79"/>
      <c r="I295" s="79"/>
      <c r="J295" s="80"/>
      <c r="K295" s="80"/>
      <c r="L295" s="81">
        <f t="shared" si="2"/>
        <v>0</v>
      </c>
      <c r="M295" s="82">
        <f t="shared" si="4"/>
        <v>0</v>
      </c>
      <c r="N295" s="83">
        <f t="shared" si="7"/>
        <v>0</v>
      </c>
      <c r="O295" s="84"/>
      <c r="P295" s="132"/>
      <c r="Q295" s="79"/>
      <c r="R295" s="79"/>
      <c r="S295" s="79"/>
      <c r="T295" s="79"/>
      <c r="U295" s="79"/>
      <c r="V295" s="87"/>
      <c r="W295" s="87"/>
      <c r="X295" s="87"/>
      <c r="Y295" s="87"/>
    </row>
    <row r="296" ht="15.75" customHeight="1">
      <c r="A296" s="49">
        <v>294.0</v>
      </c>
      <c r="B296" s="68"/>
      <c r="C296" s="77"/>
      <c r="D296" s="78"/>
      <c r="E296" s="79"/>
      <c r="F296" s="79"/>
      <c r="G296" s="79"/>
      <c r="H296" s="79"/>
      <c r="I296" s="79"/>
      <c r="J296" s="80"/>
      <c r="K296" s="80"/>
      <c r="L296" s="81">
        <f t="shared" si="2"/>
        <v>0</v>
      </c>
      <c r="M296" s="82">
        <f t="shared" si="4"/>
        <v>0</v>
      </c>
      <c r="N296" s="83">
        <f t="shared" si="7"/>
        <v>0</v>
      </c>
      <c r="O296" s="84"/>
      <c r="P296" s="132"/>
      <c r="Q296" s="79"/>
      <c r="R296" s="79"/>
      <c r="S296" s="79"/>
      <c r="T296" s="79"/>
      <c r="U296" s="79"/>
      <c r="V296" s="87"/>
      <c r="W296" s="87"/>
      <c r="X296" s="87"/>
      <c r="Y296" s="87"/>
    </row>
    <row r="297" ht="15.75" customHeight="1">
      <c r="A297" s="49">
        <v>295.0</v>
      </c>
      <c r="B297" s="68"/>
      <c r="C297" s="77"/>
      <c r="D297" s="78"/>
      <c r="E297" s="79"/>
      <c r="F297" s="79"/>
      <c r="G297" s="79"/>
      <c r="H297" s="79"/>
      <c r="I297" s="79"/>
      <c r="J297" s="80"/>
      <c r="K297" s="80"/>
      <c r="L297" s="81">
        <f t="shared" si="2"/>
        <v>0</v>
      </c>
      <c r="M297" s="82">
        <f t="shared" si="4"/>
        <v>0</v>
      </c>
      <c r="N297" s="83">
        <f t="shared" si="7"/>
        <v>0</v>
      </c>
      <c r="O297" s="84"/>
      <c r="P297" s="132"/>
      <c r="Q297" s="79"/>
      <c r="R297" s="79"/>
      <c r="S297" s="79"/>
      <c r="T297" s="79"/>
      <c r="U297" s="79"/>
      <c r="V297" s="87"/>
      <c r="W297" s="87"/>
      <c r="X297" s="87"/>
      <c r="Y297" s="87"/>
    </row>
    <row r="298" ht="15.75" customHeight="1">
      <c r="A298" s="49">
        <v>296.0</v>
      </c>
      <c r="B298" s="68"/>
      <c r="C298" s="77"/>
      <c r="D298" s="78"/>
      <c r="E298" s="79"/>
      <c r="F298" s="79"/>
      <c r="G298" s="79"/>
      <c r="H298" s="79"/>
      <c r="I298" s="79"/>
      <c r="J298" s="80"/>
      <c r="K298" s="80"/>
      <c r="L298" s="81">
        <f t="shared" si="2"/>
        <v>0</v>
      </c>
      <c r="M298" s="82">
        <f t="shared" si="4"/>
        <v>0</v>
      </c>
      <c r="N298" s="83">
        <f t="shared" si="7"/>
        <v>0</v>
      </c>
      <c r="O298" s="84"/>
      <c r="P298" s="132"/>
      <c r="Q298" s="79"/>
      <c r="R298" s="79"/>
      <c r="S298" s="79"/>
      <c r="T298" s="79"/>
      <c r="U298" s="79"/>
      <c r="V298" s="87"/>
      <c r="W298" s="87"/>
      <c r="X298" s="87"/>
      <c r="Y298" s="87"/>
    </row>
    <row r="299" ht="15.75" customHeight="1">
      <c r="A299" s="49">
        <v>297.0</v>
      </c>
      <c r="B299" s="68"/>
      <c r="C299" s="77"/>
      <c r="D299" s="78"/>
      <c r="E299" s="79"/>
      <c r="F299" s="79"/>
      <c r="G299" s="79"/>
      <c r="H299" s="79"/>
      <c r="I299" s="79"/>
      <c r="J299" s="80"/>
      <c r="K299" s="80"/>
      <c r="L299" s="81">
        <f t="shared" si="2"/>
        <v>0</v>
      </c>
      <c r="M299" s="82">
        <f t="shared" si="4"/>
        <v>0</v>
      </c>
      <c r="N299" s="83">
        <f t="shared" si="7"/>
        <v>0</v>
      </c>
      <c r="O299" s="84"/>
      <c r="P299" s="132"/>
      <c r="Q299" s="79"/>
      <c r="R299" s="79"/>
      <c r="S299" s="79"/>
      <c r="T299" s="79"/>
      <c r="U299" s="79"/>
      <c r="V299" s="87"/>
      <c r="W299" s="87"/>
      <c r="X299" s="87"/>
      <c r="Y299" s="87"/>
    </row>
    <row r="300" ht="15.75" customHeight="1">
      <c r="A300" s="49">
        <v>298.0</v>
      </c>
      <c r="B300" s="68"/>
      <c r="C300" s="77"/>
      <c r="D300" s="78"/>
      <c r="E300" s="79"/>
      <c r="F300" s="79"/>
      <c r="G300" s="79"/>
      <c r="H300" s="79"/>
      <c r="I300" s="79"/>
      <c r="J300" s="80"/>
      <c r="K300" s="80"/>
      <c r="L300" s="81">
        <f t="shared" si="2"/>
        <v>0</v>
      </c>
      <c r="M300" s="82">
        <f t="shared" si="4"/>
        <v>0</v>
      </c>
      <c r="N300" s="83">
        <f t="shared" si="7"/>
        <v>0</v>
      </c>
      <c r="O300" s="84"/>
      <c r="P300" s="132"/>
      <c r="Q300" s="79"/>
      <c r="R300" s="79"/>
      <c r="S300" s="79"/>
      <c r="T300" s="79"/>
      <c r="U300" s="79"/>
      <c r="V300" s="87"/>
      <c r="W300" s="87"/>
      <c r="X300" s="87"/>
      <c r="Y300" s="87"/>
    </row>
    <row r="301" ht="15.75" customHeight="1">
      <c r="A301" s="49">
        <v>299.0</v>
      </c>
      <c r="B301" s="68"/>
      <c r="C301" s="77"/>
      <c r="D301" s="78"/>
      <c r="E301" s="79"/>
      <c r="F301" s="79"/>
      <c r="G301" s="79"/>
      <c r="H301" s="79"/>
      <c r="I301" s="79"/>
      <c r="J301" s="80"/>
      <c r="K301" s="80"/>
      <c r="L301" s="81">
        <f t="shared" si="2"/>
        <v>0</v>
      </c>
      <c r="M301" s="82">
        <f t="shared" si="4"/>
        <v>0</v>
      </c>
      <c r="N301" s="83">
        <f t="shared" si="7"/>
        <v>0</v>
      </c>
      <c r="O301" s="84"/>
      <c r="P301" s="132"/>
      <c r="Q301" s="79"/>
      <c r="R301" s="79"/>
      <c r="S301" s="79"/>
      <c r="T301" s="79"/>
      <c r="U301" s="79"/>
      <c r="V301" s="87"/>
      <c r="W301" s="87"/>
      <c r="X301" s="87"/>
      <c r="Y301" s="87"/>
    </row>
    <row r="302" ht="15.75" customHeight="1">
      <c r="A302" s="88">
        <v>300.0</v>
      </c>
      <c r="B302" s="89"/>
      <c r="C302" s="77"/>
      <c r="D302" s="78"/>
      <c r="E302" s="79"/>
      <c r="F302" s="79"/>
      <c r="G302" s="79"/>
      <c r="H302" s="79"/>
      <c r="I302" s="79"/>
      <c r="J302" s="80"/>
      <c r="K302" s="80"/>
      <c r="L302" s="81">
        <f t="shared" si="2"/>
        <v>0</v>
      </c>
      <c r="M302" s="82">
        <f t="shared" si="4"/>
        <v>0</v>
      </c>
      <c r="N302" s="83">
        <f t="shared" si="7"/>
        <v>0</v>
      </c>
      <c r="O302" s="84"/>
      <c r="P302" s="132"/>
      <c r="Q302" s="79"/>
      <c r="R302" s="79"/>
      <c r="S302" s="79"/>
      <c r="T302" s="79"/>
      <c r="U302" s="79"/>
      <c r="V302" s="87"/>
      <c r="W302" s="87"/>
      <c r="X302" s="87"/>
      <c r="Y302" s="87"/>
    </row>
    <row r="303" ht="15.75" customHeight="1">
      <c r="A303" s="90"/>
      <c r="B303" s="90"/>
      <c r="C303" s="90"/>
      <c r="D303" s="91"/>
      <c r="E303" s="90"/>
      <c r="F303" s="90"/>
      <c r="G303" s="90"/>
      <c r="H303" s="90"/>
      <c r="I303" s="90"/>
      <c r="J303" s="92"/>
      <c r="K303" s="92"/>
      <c r="L303" s="92"/>
      <c r="M303" s="90"/>
      <c r="N303" s="90"/>
      <c r="O303" s="93"/>
      <c r="P303" s="90"/>
      <c r="Q303" s="90"/>
      <c r="R303" s="90"/>
      <c r="S303" s="90"/>
      <c r="T303" s="90"/>
      <c r="U303" s="90"/>
    </row>
    <row r="304" ht="15.75" customHeight="1">
      <c r="A304" s="90"/>
      <c r="B304" s="90"/>
      <c r="C304" s="90"/>
      <c r="D304" s="91"/>
      <c r="E304" s="90"/>
      <c r="F304" s="90"/>
      <c r="G304" s="90"/>
      <c r="H304" s="90"/>
      <c r="I304" s="90"/>
      <c r="J304" s="92"/>
      <c r="K304" s="92"/>
      <c r="L304" s="92"/>
      <c r="M304" s="90"/>
      <c r="N304" s="90"/>
      <c r="O304" s="93"/>
      <c r="P304" s="90"/>
      <c r="Q304" s="90"/>
      <c r="R304" s="90"/>
      <c r="S304" s="90"/>
      <c r="T304" s="90"/>
      <c r="U304" s="90"/>
    </row>
    <row r="305" ht="15.75" customHeight="1">
      <c r="A305" s="90"/>
      <c r="B305" s="90"/>
      <c r="C305" s="90"/>
      <c r="D305" s="91"/>
      <c r="E305" s="90"/>
      <c r="F305" s="90"/>
      <c r="G305" s="90"/>
      <c r="H305" s="90"/>
      <c r="I305" s="90"/>
      <c r="J305" s="92"/>
      <c r="K305" s="92"/>
      <c r="L305" s="92"/>
      <c r="M305" s="90"/>
      <c r="N305" s="90"/>
      <c r="O305" s="93"/>
      <c r="P305" s="90"/>
      <c r="Q305" s="90"/>
      <c r="R305" s="90"/>
      <c r="S305" s="90"/>
      <c r="T305" s="90"/>
      <c r="U305" s="90"/>
    </row>
    <row r="306" ht="15.75" customHeight="1">
      <c r="A306" s="90"/>
      <c r="B306" s="90"/>
      <c r="C306" s="90"/>
      <c r="D306" s="91"/>
      <c r="E306" s="90"/>
      <c r="F306" s="90"/>
      <c r="G306" s="90"/>
      <c r="H306" s="90"/>
      <c r="I306" s="90"/>
      <c r="J306" s="92"/>
      <c r="K306" s="92"/>
      <c r="L306" s="92"/>
      <c r="M306" s="90"/>
      <c r="N306" s="90"/>
      <c r="O306" s="93"/>
      <c r="P306" s="90"/>
      <c r="Q306" s="90"/>
      <c r="R306" s="90"/>
      <c r="S306" s="90"/>
      <c r="T306" s="90"/>
      <c r="U306" s="90"/>
    </row>
    <row r="307" ht="15.75" customHeight="1">
      <c r="A307" s="90"/>
      <c r="B307" s="90"/>
      <c r="C307" s="90"/>
      <c r="D307" s="91"/>
      <c r="E307" s="90"/>
      <c r="F307" s="90"/>
      <c r="G307" s="90"/>
      <c r="H307" s="90"/>
      <c r="I307" s="90"/>
      <c r="J307" s="92"/>
      <c r="K307" s="92"/>
      <c r="L307" s="92"/>
      <c r="M307" s="90"/>
      <c r="N307" s="90"/>
      <c r="O307" s="93"/>
      <c r="P307" s="90"/>
      <c r="Q307" s="90"/>
      <c r="R307" s="90"/>
      <c r="S307" s="90"/>
      <c r="T307" s="90"/>
      <c r="U307" s="90"/>
    </row>
    <row r="308" ht="15.75" customHeight="1">
      <c r="A308" s="90"/>
      <c r="B308" s="90"/>
      <c r="C308" s="90"/>
      <c r="D308" s="91"/>
      <c r="E308" s="90"/>
      <c r="F308" s="90"/>
      <c r="G308" s="90"/>
      <c r="H308" s="90"/>
      <c r="I308" s="90"/>
      <c r="J308" s="92"/>
      <c r="K308" s="92"/>
      <c r="L308" s="92"/>
      <c r="M308" s="90"/>
      <c r="N308" s="90"/>
      <c r="O308" s="93"/>
      <c r="P308" s="90"/>
      <c r="Q308" s="90"/>
      <c r="R308" s="90"/>
      <c r="S308" s="90"/>
      <c r="T308" s="90"/>
      <c r="U308" s="90"/>
    </row>
    <row r="309" ht="15.75" customHeight="1">
      <c r="A309" s="90"/>
      <c r="B309" s="90"/>
      <c r="C309" s="90"/>
      <c r="D309" s="91"/>
      <c r="E309" s="90"/>
      <c r="F309" s="90"/>
      <c r="G309" s="90"/>
      <c r="H309" s="90"/>
      <c r="I309" s="90"/>
      <c r="J309" s="92"/>
      <c r="K309" s="92"/>
      <c r="L309" s="92"/>
      <c r="M309" s="90"/>
      <c r="N309" s="90"/>
      <c r="O309" s="93"/>
      <c r="P309" s="90"/>
      <c r="Q309" s="90"/>
      <c r="R309" s="90"/>
      <c r="S309" s="90"/>
      <c r="T309" s="90"/>
      <c r="U309" s="90"/>
    </row>
    <row r="310" ht="15.75" customHeight="1">
      <c r="A310" s="90"/>
      <c r="B310" s="90"/>
      <c r="C310" s="90"/>
      <c r="D310" s="91"/>
      <c r="E310" s="90"/>
      <c r="F310" s="90"/>
      <c r="G310" s="90"/>
      <c r="H310" s="90"/>
      <c r="I310" s="90"/>
      <c r="J310" s="92"/>
      <c r="K310" s="92"/>
      <c r="L310" s="92"/>
      <c r="M310" s="90"/>
      <c r="N310" s="90"/>
      <c r="O310" s="93"/>
      <c r="P310" s="90"/>
      <c r="Q310" s="90"/>
      <c r="R310" s="90"/>
      <c r="S310" s="90"/>
      <c r="T310" s="90"/>
      <c r="U310" s="90"/>
    </row>
    <row r="311" ht="15.75" customHeight="1">
      <c r="A311" s="90"/>
      <c r="B311" s="90"/>
      <c r="C311" s="90"/>
      <c r="D311" s="91"/>
      <c r="E311" s="90"/>
      <c r="F311" s="90"/>
      <c r="G311" s="90"/>
      <c r="H311" s="90"/>
      <c r="I311" s="90"/>
      <c r="J311" s="92"/>
      <c r="K311" s="92"/>
      <c r="L311" s="92"/>
      <c r="M311" s="90"/>
      <c r="N311" s="90"/>
      <c r="O311" s="93"/>
      <c r="P311" s="90"/>
      <c r="Q311" s="90"/>
      <c r="R311" s="90"/>
      <c r="S311" s="90"/>
      <c r="T311" s="90"/>
      <c r="U311" s="90"/>
    </row>
    <row r="312" ht="15.75" customHeight="1">
      <c r="A312" s="90"/>
      <c r="B312" s="90"/>
      <c r="C312" s="90"/>
      <c r="D312" s="91"/>
      <c r="E312" s="90"/>
      <c r="F312" s="90"/>
      <c r="G312" s="90"/>
      <c r="H312" s="90"/>
      <c r="I312" s="90"/>
      <c r="J312" s="92"/>
      <c r="K312" s="92"/>
      <c r="L312" s="92"/>
      <c r="M312" s="90"/>
      <c r="N312" s="90"/>
      <c r="O312" s="93"/>
      <c r="P312" s="90"/>
      <c r="Q312" s="90"/>
      <c r="R312" s="90"/>
      <c r="S312" s="90"/>
      <c r="T312" s="90"/>
      <c r="U312" s="90"/>
    </row>
    <row r="313" ht="15.75" customHeight="1">
      <c r="A313" s="90"/>
      <c r="B313" s="90"/>
      <c r="C313" s="90"/>
      <c r="D313" s="91"/>
      <c r="E313" s="90"/>
      <c r="F313" s="90"/>
      <c r="G313" s="90"/>
      <c r="H313" s="90"/>
      <c r="I313" s="90"/>
      <c r="J313" s="92"/>
      <c r="K313" s="92"/>
      <c r="L313" s="92"/>
      <c r="M313" s="90"/>
      <c r="N313" s="90"/>
      <c r="O313" s="93"/>
      <c r="P313" s="90"/>
      <c r="Q313" s="90"/>
      <c r="R313" s="90"/>
      <c r="S313" s="90"/>
      <c r="T313" s="90"/>
      <c r="U313" s="90"/>
    </row>
    <row r="314" ht="15.75" customHeight="1">
      <c r="A314" s="90"/>
      <c r="B314" s="90"/>
      <c r="C314" s="90"/>
      <c r="D314" s="91"/>
      <c r="E314" s="90"/>
      <c r="F314" s="90"/>
      <c r="G314" s="90"/>
      <c r="H314" s="90"/>
      <c r="I314" s="90"/>
      <c r="J314" s="92"/>
      <c r="K314" s="92"/>
      <c r="L314" s="92"/>
      <c r="M314" s="90"/>
      <c r="N314" s="90"/>
      <c r="O314" s="93"/>
      <c r="P314" s="90"/>
      <c r="Q314" s="90"/>
      <c r="R314" s="90"/>
      <c r="S314" s="90"/>
      <c r="T314" s="90"/>
      <c r="U314" s="90"/>
    </row>
    <row r="315" ht="15.75" customHeight="1">
      <c r="A315" s="90"/>
      <c r="B315" s="90"/>
      <c r="C315" s="90"/>
      <c r="D315" s="91"/>
      <c r="E315" s="90"/>
      <c r="F315" s="90"/>
      <c r="G315" s="90"/>
      <c r="H315" s="90"/>
      <c r="I315" s="90"/>
      <c r="J315" s="92"/>
      <c r="K315" s="92"/>
      <c r="L315" s="92"/>
      <c r="M315" s="90"/>
      <c r="N315" s="90"/>
      <c r="O315" s="93"/>
      <c r="P315" s="90"/>
      <c r="Q315" s="90"/>
      <c r="R315" s="90"/>
      <c r="S315" s="90"/>
      <c r="T315" s="90"/>
      <c r="U315" s="90"/>
    </row>
    <row r="316" ht="15.75" customHeight="1">
      <c r="A316" s="90"/>
      <c r="B316" s="90"/>
      <c r="C316" s="90"/>
      <c r="D316" s="91"/>
      <c r="E316" s="90"/>
      <c r="F316" s="90"/>
      <c r="G316" s="90"/>
      <c r="H316" s="90"/>
      <c r="I316" s="90"/>
      <c r="J316" s="92"/>
      <c r="K316" s="92"/>
      <c r="L316" s="92"/>
      <c r="M316" s="90"/>
      <c r="N316" s="90"/>
      <c r="O316" s="93"/>
      <c r="P316" s="90"/>
      <c r="Q316" s="90"/>
      <c r="R316" s="90"/>
      <c r="S316" s="90"/>
      <c r="T316" s="90"/>
      <c r="U316" s="90"/>
    </row>
    <row r="317" ht="15.75" customHeight="1">
      <c r="A317" s="90"/>
      <c r="B317" s="90"/>
      <c r="C317" s="90"/>
      <c r="D317" s="91"/>
      <c r="E317" s="90"/>
      <c r="F317" s="90"/>
      <c r="G317" s="90"/>
      <c r="H317" s="90"/>
      <c r="I317" s="90"/>
      <c r="J317" s="92"/>
      <c r="K317" s="92"/>
      <c r="L317" s="92"/>
      <c r="M317" s="90"/>
      <c r="N317" s="90"/>
      <c r="O317" s="93"/>
      <c r="P317" s="90"/>
      <c r="Q317" s="90"/>
      <c r="R317" s="90"/>
      <c r="S317" s="90"/>
      <c r="T317" s="90"/>
      <c r="U317" s="90"/>
    </row>
    <row r="318" ht="15.75" customHeight="1">
      <c r="A318" s="90"/>
      <c r="B318" s="90"/>
      <c r="C318" s="90"/>
      <c r="D318" s="91"/>
      <c r="E318" s="90"/>
      <c r="F318" s="90"/>
      <c r="G318" s="90"/>
      <c r="H318" s="90"/>
      <c r="I318" s="90"/>
      <c r="J318" s="92"/>
      <c r="K318" s="92"/>
      <c r="L318" s="92"/>
      <c r="M318" s="90"/>
      <c r="N318" s="90"/>
      <c r="O318" s="93"/>
      <c r="P318" s="90"/>
      <c r="Q318" s="90"/>
      <c r="R318" s="90"/>
      <c r="S318" s="90"/>
      <c r="T318" s="90"/>
      <c r="U318" s="90"/>
    </row>
    <row r="319" ht="15.75" customHeight="1">
      <c r="A319" s="90"/>
      <c r="B319" s="90"/>
      <c r="C319" s="90"/>
      <c r="D319" s="91"/>
      <c r="E319" s="90"/>
      <c r="F319" s="90"/>
      <c r="G319" s="90"/>
      <c r="H319" s="90"/>
      <c r="I319" s="90"/>
      <c r="J319" s="92"/>
      <c r="K319" s="92"/>
      <c r="L319" s="92"/>
      <c r="M319" s="90"/>
      <c r="N319" s="90"/>
      <c r="O319" s="93"/>
      <c r="P319" s="90"/>
      <c r="Q319" s="90"/>
      <c r="R319" s="90"/>
      <c r="S319" s="90"/>
      <c r="T319" s="90"/>
      <c r="U319" s="90"/>
    </row>
    <row r="320" ht="15.75" customHeight="1">
      <c r="A320" s="90"/>
      <c r="B320" s="90"/>
      <c r="C320" s="90"/>
      <c r="D320" s="91"/>
      <c r="E320" s="90"/>
      <c r="F320" s="90"/>
      <c r="G320" s="90"/>
      <c r="H320" s="90"/>
      <c r="I320" s="90"/>
      <c r="J320" s="92"/>
      <c r="K320" s="92"/>
      <c r="L320" s="92"/>
      <c r="M320" s="90"/>
      <c r="N320" s="90"/>
      <c r="O320" s="93"/>
      <c r="P320" s="90"/>
      <c r="Q320" s="90"/>
      <c r="R320" s="90"/>
      <c r="S320" s="90"/>
      <c r="T320" s="90"/>
      <c r="U320" s="90"/>
    </row>
    <row r="321" ht="15.75" customHeight="1">
      <c r="A321" s="90"/>
      <c r="B321" s="90"/>
      <c r="C321" s="90"/>
      <c r="D321" s="91"/>
      <c r="E321" s="90"/>
      <c r="F321" s="90"/>
      <c r="G321" s="90"/>
      <c r="H321" s="90"/>
      <c r="I321" s="90"/>
      <c r="J321" s="92"/>
      <c r="K321" s="92"/>
      <c r="L321" s="92"/>
      <c r="M321" s="90"/>
      <c r="N321" s="90"/>
      <c r="O321" s="93"/>
      <c r="P321" s="90"/>
      <c r="Q321" s="90"/>
      <c r="R321" s="90"/>
      <c r="S321" s="90"/>
      <c r="T321" s="90"/>
      <c r="U321" s="90"/>
    </row>
    <row r="322" ht="15.75" customHeight="1">
      <c r="A322" s="90"/>
      <c r="B322" s="90"/>
      <c r="C322" s="90"/>
      <c r="D322" s="91"/>
      <c r="E322" s="90"/>
      <c r="F322" s="90"/>
      <c r="G322" s="90"/>
      <c r="H322" s="90"/>
      <c r="I322" s="90"/>
      <c r="J322" s="92"/>
      <c r="K322" s="92"/>
      <c r="L322" s="92"/>
      <c r="M322" s="90"/>
      <c r="N322" s="90"/>
      <c r="O322" s="93"/>
      <c r="P322" s="90"/>
      <c r="Q322" s="90"/>
      <c r="R322" s="90"/>
      <c r="S322" s="90"/>
      <c r="T322" s="90"/>
      <c r="U322" s="90"/>
    </row>
    <row r="323" ht="15.75" customHeight="1">
      <c r="A323" s="90"/>
      <c r="B323" s="90"/>
      <c r="C323" s="90"/>
      <c r="D323" s="91"/>
      <c r="E323" s="90"/>
      <c r="F323" s="90"/>
      <c r="G323" s="90"/>
      <c r="H323" s="90"/>
      <c r="I323" s="90"/>
      <c r="J323" s="92"/>
      <c r="K323" s="92"/>
      <c r="L323" s="92"/>
      <c r="M323" s="90"/>
      <c r="N323" s="90"/>
      <c r="O323" s="93"/>
      <c r="P323" s="90"/>
      <c r="Q323" s="90"/>
      <c r="R323" s="90"/>
      <c r="S323" s="90"/>
      <c r="T323" s="90"/>
      <c r="U323" s="90"/>
    </row>
    <row r="324" ht="15.75" customHeight="1">
      <c r="A324" s="90"/>
      <c r="B324" s="90"/>
      <c r="C324" s="90"/>
      <c r="D324" s="91"/>
      <c r="E324" s="90"/>
      <c r="F324" s="90"/>
      <c r="G324" s="90"/>
      <c r="H324" s="90"/>
      <c r="I324" s="90"/>
      <c r="J324" s="92"/>
      <c r="K324" s="92"/>
      <c r="L324" s="92"/>
      <c r="M324" s="90"/>
      <c r="N324" s="90"/>
      <c r="O324" s="93"/>
      <c r="P324" s="90"/>
      <c r="Q324" s="90"/>
      <c r="R324" s="90"/>
      <c r="S324" s="90"/>
      <c r="T324" s="90"/>
      <c r="U324" s="90"/>
    </row>
    <row r="325" ht="15.75" customHeight="1">
      <c r="A325" s="90"/>
      <c r="B325" s="90"/>
      <c r="C325" s="90"/>
      <c r="D325" s="91"/>
      <c r="E325" s="90"/>
      <c r="F325" s="90"/>
      <c r="G325" s="90"/>
      <c r="H325" s="90"/>
      <c r="I325" s="90"/>
      <c r="J325" s="92"/>
      <c r="K325" s="92"/>
      <c r="L325" s="92"/>
      <c r="M325" s="90"/>
      <c r="N325" s="90"/>
      <c r="O325" s="93"/>
      <c r="P325" s="90"/>
      <c r="Q325" s="90"/>
      <c r="R325" s="90"/>
      <c r="S325" s="90"/>
      <c r="T325" s="90"/>
      <c r="U325" s="90"/>
    </row>
    <row r="326" ht="15.75" customHeight="1">
      <c r="A326" s="90"/>
      <c r="B326" s="90"/>
      <c r="C326" s="90"/>
      <c r="D326" s="91"/>
      <c r="E326" s="90"/>
      <c r="F326" s="90"/>
      <c r="G326" s="90"/>
      <c r="H326" s="90"/>
      <c r="I326" s="90"/>
      <c r="J326" s="92"/>
      <c r="K326" s="92"/>
      <c r="L326" s="92"/>
      <c r="M326" s="90"/>
      <c r="N326" s="90"/>
      <c r="O326" s="93"/>
      <c r="P326" s="90"/>
      <c r="Q326" s="90"/>
      <c r="R326" s="90"/>
      <c r="S326" s="90"/>
      <c r="T326" s="90"/>
      <c r="U326" s="90"/>
    </row>
    <row r="327" ht="15.75" customHeight="1">
      <c r="A327" s="90"/>
      <c r="B327" s="90"/>
      <c r="C327" s="90"/>
      <c r="D327" s="91"/>
      <c r="E327" s="90"/>
      <c r="F327" s="90"/>
      <c r="G327" s="90"/>
      <c r="H327" s="90"/>
      <c r="I327" s="90"/>
      <c r="J327" s="92"/>
      <c r="K327" s="92"/>
      <c r="L327" s="92"/>
      <c r="M327" s="90"/>
      <c r="N327" s="90"/>
      <c r="O327" s="93"/>
      <c r="P327" s="90"/>
      <c r="Q327" s="90"/>
      <c r="R327" s="90"/>
      <c r="S327" s="90"/>
      <c r="T327" s="90"/>
      <c r="U327" s="90"/>
    </row>
    <row r="328" ht="15.75" customHeight="1">
      <c r="A328" s="90"/>
      <c r="B328" s="90"/>
      <c r="C328" s="90"/>
      <c r="D328" s="91"/>
      <c r="E328" s="90"/>
      <c r="F328" s="90"/>
      <c r="G328" s="90"/>
      <c r="H328" s="90"/>
      <c r="I328" s="90"/>
      <c r="J328" s="92"/>
      <c r="K328" s="92"/>
      <c r="L328" s="92"/>
      <c r="M328" s="90"/>
      <c r="N328" s="90"/>
      <c r="O328" s="93"/>
      <c r="P328" s="90"/>
      <c r="Q328" s="90"/>
      <c r="R328" s="90"/>
      <c r="S328" s="90"/>
      <c r="T328" s="90"/>
      <c r="U328" s="90"/>
    </row>
    <row r="329" ht="15.75" customHeight="1">
      <c r="A329" s="90"/>
      <c r="B329" s="90"/>
      <c r="C329" s="90"/>
      <c r="D329" s="91"/>
      <c r="E329" s="90"/>
      <c r="F329" s="90"/>
      <c r="G329" s="90"/>
      <c r="H329" s="90"/>
      <c r="I329" s="90"/>
      <c r="J329" s="92"/>
      <c r="K329" s="92"/>
      <c r="L329" s="92"/>
      <c r="M329" s="90"/>
      <c r="N329" s="90"/>
      <c r="O329" s="93"/>
      <c r="P329" s="90"/>
      <c r="Q329" s="90"/>
      <c r="R329" s="90"/>
      <c r="S329" s="90"/>
      <c r="T329" s="90"/>
      <c r="U329" s="90"/>
    </row>
    <row r="330" ht="15.75" customHeight="1">
      <c r="A330" s="90"/>
      <c r="B330" s="90"/>
      <c r="C330" s="90"/>
      <c r="D330" s="91"/>
      <c r="E330" s="90"/>
      <c r="F330" s="90"/>
      <c r="G330" s="90"/>
      <c r="H330" s="90"/>
      <c r="I330" s="90"/>
      <c r="J330" s="92"/>
      <c r="K330" s="92"/>
      <c r="L330" s="92"/>
      <c r="M330" s="90"/>
      <c r="N330" s="90"/>
      <c r="O330" s="93"/>
      <c r="P330" s="90"/>
      <c r="Q330" s="90"/>
      <c r="R330" s="90"/>
      <c r="S330" s="90"/>
      <c r="T330" s="90"/>
      <c r="U330" s="90"/>
    </row>
    <row r="331" ht="15.75" customHeight="1">
      <c r="A331" s="90"/>
      <c r="B331" s="90"/>
      <c r="C331" s="90"/>
      <c r="D331" s="91"/>
      <c r="E331" s="90"/>
      <c r="F331" s="90"/>
      <c r="G331" s="90"/>
      <c r="H331" s="90"/>
      <c r="I331" s="90"/>
      <c r="J331" s="92"/>
      <c r="K331" s="92"/>
      <c r="L331" s="92"/>
      <c r="M331" s="90"/>
      <c r="N331" s="90"/>
      <c r="O331" s="93"/>
      <c r="P331" s="90"/>
      <c r="Q331" s="90"/>
      <c r="R331" s="90"/>
      <c r="S331" s="90"/>
      <c r="T331" s="90"/>
      <c r="U331" s="90"/>
    </row>
    <row r="332" ht="15.75" customHeight="1">
      <c r="A332" s="90"/>
      <c r="B332" s="90"/>
      <c r="C332" s="90"/>
      <c r="D332" s="91"/>
      <c r="E332" s="90"/>
      <c r="F332" s="90"/>
      <c r="G332" s="90"/>
      <c r="H332" s="90"/>
      <c r="I332" s="90"/>
      <c r="J332" s="92"/>
      <c r="K332" s="92"/>
      <c r="L332" s="92"/>
      <c r="M332" s="90"/>
      <c r="N332" s="90"/>
      <c r="O332" s="93"/>
      <c r="P332" s="90"/>
      <c r="Q332" s="90"/>
      <c r="R332" s="90"/>
      <c r="S332" s="90"/>
      <c r="T332" s="90"/>
      <c r="U332" s="90"/>
    </row>
    <row r="333" ht="15.75" customHeight="1">
      <c r="A333" s="90"/>
      <c r="B333" s="90"/>
      <c r="C333" s="90"/>
      <c r="D333" s="91"/>
      <c r="E333" s="90"/>
      <c r="F333" s="90"/>
      <c r="G333" s="90"/>
      <c r="H333" s="90"/>
      <c r="I333" s="90"/>
      <c r="J333" s="92"/>
      <c r="K333" s="92"/>
      <c r="L333" s="92"/>
      <c r="M333" s="90"/>
      <c r="N333" s="90"/>
      <c r="O333" s="93"/>
      <c r="P333" s="90"/>
      <c r="Q333" s="90"/>
      <c r="R333" s="90"/>
      <c r="S333" s="90"/>
      <c r="T333" s="90"/>
      <c r="U333" s="90"/>
    </row>
    <row r="334" ht="15.75" customHeight="1">
      <c r="A334" s="90"/>
      <c r="B334" s="90"/>
      <c r="C334" s="90"/>
      <c r="D334" s="91"/>
      <c r="E334" s="90"/>
      <c r="F334" s="90"/>
      <c r="G334" s="90"/>
      <c r="H334" s="90"/>
      <c r="I334" s="90"/>
      <c r="J334" s="92"/>
      <c r="K334" s="92"/>
      <c r="L334" s="92"/>
      <c r="M334" s="90"/>
      <c r="N334" s="90"/>
      <c r="O334" s="93"/>
      <c r="P334" s="90"/>
      <c r="Q334" s="90"/>
      <c r="R334" s="90"/>
      <c r="S334" s="90"/>
      <c r="T334" s="90"/>
      <c r="U334" s="90"/>
    </row>
    <row r="335" ht="15.75" customHeight="1">
      <c r="A335" s="90"/>
      <c r="B335" s="90"/>
      <c r="C335" s="90"/>
      <c r="D335" s="91"/>
      <c r="E335" s="90"/>
      <c r="F335" s="90"/>
      <c r="G335" s="90"/>
      <c r="H335" s="90"/>
      <c r="I335" s="90"/>
      <c r="J335" s="92"/>
      <c r="K335" s="92"/>
      <c r="L335" s="92"/>
      <c r="M335" s="90"/>
      <c r="N335" s="90"/>
      <c r="O335" s="93"/>
      <c r="P335" s="90"/>
      <c r="Q335" s="90"/>
      <c r="R335" s="90"/>
      <c r="S335" s="90"/>
      <c r="T335" s="90"/>
      <c r="U335" s="90"/>
    </row>
    <row r="336" ht="15.75" customHeight="1">
      <c r="A336" s="90"/>
      <c r="B336" s="90"/>
      <c r="C336" s="90"/>
      <c r="D336" s="91"/>
      <c r="E336" s="90"/>
      <c r="F336" s="90"/>
      <c r="G336" s="90"/>
      <c r="H336" s="90"/>
      <c r="I336" s="90"/>
      <c r="J336" s="92"/>
      <c r="K336" s="92"/>
      <c r="L336" s="92"/>
      <c r="M336" s="90"/>
      <c r="N336" s="90"/>
      <c r="O336" s="93"/>
      <c r="P336" s="90"/>
      <c r="Q336" s="90"/>
      <c r="R336" s="90"/>
      <c r="S336" s="90"/>
      <c r="T336" s="90"/>
      <c r="U336" s="90"/>
    </row>
    <row r="337" ht="15.75" customHeight="1">
      <c r="A337" s="90"/>
      <c r="B337" s="90"/>
      <c r="C337" s="90"/>
      <c r="D337" s="91"/>
      <c r="E337" s="90"/>
      <c r="F337" s="90"/>
      <c r="G337" s="90"/>
      <c r="H337" s="90"/>
      <c r="I337" s="90"/>
      <c r="J337" s="92"/>
      <c r="K337" s="92"/>
      <c r="L337" s="92"/>
      <c r="M337" s="90"/>
      <c r="N337" s="90"/>
      <c r="O337" s="93"/>
      <c r="P337" s="90"/>
      <c r="Q337" s="90"/>
      <c r="R337" s="90"/>
      <c r="S337" s="90"/>
      <c r="T337" s="90"/>
      <c r="U337" s="90"/>
    </row>
    <row r="338" ht="15.75" customHeight="1">
      <c r="A338" s="90"/>
      <c r="B338" s="90"/>
      <c r="C338" s="90"/>
      <c r="D338" s="91"/>
      <c r="E338" s="90"/>
      <c r="F338" s="90"/>
      <c r="G338" s="90"/>
      <c r="H338" s="90"/>
      <c r="I338" s="90"/>
      <c r="J338" s="92"/>
      <c r="K338" s="92"/>
      <c r="L338" s="92"/>
      <c r="M338" s="90"/>
      <c r="N338" s="90"/>
      <c r="O338" s="93"/>
      <c r="P338" s="90"/>
      <c r="Q338" s="90"/>
      <c r="R338" s="90"/>
      <c r="S338" s="90"/>
      <c r="T338" s="90"/>
      <c r="U338" s="90"/>
    </row>
    <row r="339" ht="15.75" customHeight="1">
      <c r="A339" s="90"/>
      <c r="B339" s="90"/>
      <c r="C339" s="90"/>
      <c r="D339" s="91"/>
      <c r="E339" s="90"/>
      <c r="F339" s="90"/>
      <c r="G339" s="90"/>
      <c r="H339" s="90"/>
      <c r="I339" s="90"/>
      <c r="J339" s="92"/>
      <c r="K339" s="92"/>
      <c r="L339" s="92"/>
      <c r="M339" s="90"/>
      <c r="N339" s="90"/>
      <c r="O339" s="93"/>
      <c r="P339" s="90"/>
      <c r="Q339" s="90"/>
      <c r="R339" s="90"/>
      <c r="S339" s="90"/>
      <c r="T339" s="90"/>
      <c r="U339" s="90"/>
    </row>
    <row r="340" ht="15.75" customHeight="1">
      <c r="A340" s="90"/>
      <c r="B340" s="90"/>
      <c r="C340" s="90"/>
      <c r="D340" s="91"/>
      <c r="E340" s="90"/>
      <c r="F340" s="90"/>
      <c r="G340" s="90"/>
      <c r="H340" s="90"/>
      <c r="I340" s="90"/>
      <c r="J340" s="92"/>
      <c r="K340" s="92"/>
      <c r="L340" s="92"/>
      <c r="M340" s="90"/>
      <c r="N340" s="90"/>
      <c r="O340" s="93"/>
      <c r="P340" s="90"/>
      <c r="Q340" s="90"/>
      <c r="R340" s="90"/>
      <c r="S340" s="90"/>
      <c r="T340" s="90"/>
      <c r="U340" s="90"/>
    </row>
    <row r="341" ht="15.75" customHeight="1">
      <c r="A341" s="90"/>
      <c r="B341" s="90"/>
      <c r="C341" s="90"/>
      <c r="D341" s="91"/>
      <c r="E341" s="90"/>
      <c r="F341" s="90"/>
      <c r="G341" s="90"/>
      <c r="H341" s="90"/>
      <c r="I341" s="90"/>
      <c r="J341" s="92"/>
      <c r="K341" s="92"/>
      <c r="L341" s="92"/>
      <c r="M341" s="90"/>
      <c r="N341" s="90"/>
      <c r="O341" s="93"/>
      <c r="P341" s="90"/>
      <c r="Q341" s="90"/>
      <c r="R341" s="90"/>
      <c r="S341" s="90"/>
      <c r="T341" s="90"/>
      <c r="U341" s="90"/>
    </row>
    <row r="342" ht="15.75" customHeight="1">
      <c r="A342" s="90"/>
      <c r="B342" s="90"/>
      <c r="C342" s="90"/>
      <c r="D342" s="91"/>
      <c r="E342" s="90"/>
      <c r="F342" s="90"/>
      <c r="G342" s="90"/>
      <c r="H342" s="90"/>
      <c r="I342" s="90"/>
      <c r="J342" s="92"/>
      <c r="K342" s="92"/>
      <c r="L342" s="92"/>
      <c r="M342" s="90"/>
      <c r="N342" s="90"/>
      <c r="O342" s="93"/>
      <c r="P342" s="90"/>
      <c r="Q342" s="90"/>
      <c r="R342" s="90"/>
      <c r="S342" s="90"/>
      <c r="T342" s="90"/>
      <c r="U342" s="90"/>
    </row>
    <row r="343" ht="15.75" customHeight="1">
      <c r="A343" s="90"/>
      <c r="B343" s="90"/>
      <c r="C343" s="90"/>
      <c r="D343" s="91"/>
      <c r="E343" s="90"/>
      <c r="F343" s="90"/>
      <c r="G343" s="90"/>
      <c r="H343" s="90"/>
      <c r="I343" s="90"/>
      <c r="J343" s="92"/>
      <c r="K343" s="92"/>
      <c r="L343" s="92"/>
      <c r="M343" s="90"/>
      <c r="N343" s="90"/>
      <c r="O343" s="93"/>
      <c r="P343" s="90"/>
      <c r="Q343" s="90"/>
      <c r="R343" s="90"/>
      <c r="S343" s="90"/>
      <c r="T343" s="90"/>
      <c r="U343" s="90"/>
    </row>
    <row r="344" ht="15.75" customHeight="1">
      <c r="A344" s="90"/>
      <c r="B344" s="90"/>
      <c r="C344" s="90"/>
      <c r="D344" s="91"/>
      <c r="E344" s="90"/>
      <c r="F344" s="90"/>
      <c r="G344" s="90"/>
      <c r="H344" s="90"/>
      <c r="I344" s="90"/>
      <c r="J344" s="92"/>
      <c r="K344" s="92"/>
      <c r="L344" s="92"/>
      <c r="M344" s="90"/>
      <c r="N344" s="90"/>
      <c r="O344" s="93"/>
      <c r="P344" s="90"/>
      <c r="Q344" s="90"/>
      <c r="R344" s="90"/>
      <c r="S344" s="90"/>
      <c r="T344" s="90"/>
      <c r="U344" s="90"/>
    </row>
    <row r="345" ht="15.75" customHeight="1">
      <c r="A345" s="90"/>
      <c r="B345" s="90"/>
      <c r="C345" s="90"/>
      <c r="D345" s="91"/>
      <c r="E345" s="90"/>
      <c r="F345" s="90"/>
      <c r="G345" s="90"/>
      <c r="H345" s="90"/>
      <c r="I345" s="90"/>
      <c r="J345" s="92"/>
      <c r="K345" s="92"/>
      <c r="L345" s="92"/>
      <c r="M345" s="90"/>
      <c r="N345" s="90"/>
      <c r="O345" s="93"/>
      <c r="P345" s="90"/>
      <c r="Q345" s="90"/>
      <c r="R345" s="90"/>
      <c r="S345" s="90"/>
      <c r="T345" s="90"/>
      <c r="U345" s="90"/>
    </row>
    <row r="346" ht="15.75" customHeight="1">
      <c r="A346" s="90"/>
      <c r="B346" s="90"/>
      <c r="C346" s="90"/>
      <c r="D346" s="91"/>
      <c r="E346" s="90"/>
      <c r="F346" s="90"/>
      <c r="G346" s="90"/>
      <c r="H346" s="90"/>
      <c r="I346" s="90"/>
      <c r="J346" s="92"/>
      <c r="K346" s="92"/>
      <c r="L346" s="92"/>
      <c r="M346" s="90"/>
      <c r="N346" s="90"/>
      <c r="O346" s="93"/>
      <c r="P346" s="90"/>
      <c r="Q346" s="90"/>
      <c r="R346" s="90"/>
      <c r="S346" s="90"/>
      <c r="T346" s="90"/>
      <c r="U346" s="90"/>
    </row>
    <row r="347" ht="15.75" customHeight="1">
      <c r="A347" s="90"/>
      <c r="B347" s="90"/>
      <c r="C347" s="90"/>
      <c r="D347" s="91"/>
      <c r="E347" s="90"/>
      <c r="F347" s="90"/>
      <c r="G347" s="90"/>
      <c r="H347" s="90"/>
      <c r="I347" s="90"/>
      <c r="J347" s="92"/>
      <c r="K347" s="92"/>
      <c r="L347" s="92"/>
      <c r="M347" s="90"/>
      <c r="N347" s="90"/>
      <c r="O347" s="93"/>
      <c r="P347" s="90"/>
      <c r="Q347" s="90"/>
      <c r="R347" s="90"/>
      <c r="S347" s="90"/>
      <c r="T347" s="90"/>
      <c r="U347" s="90"/>
    </row>
    <row r="348" ht="15.75" customHeight="1">
      <c r="A348" s="90"/>
      <c r="B348" s="90"/>
      <c r="C348" s="90"/>
      <c r="D348" s="91"/>
      <c r="E348" s="90"/>
      <c r="F348" s="90"/>
      <c r="G348" s="90"/>
      <c r="H348" s="90"/>
      <c r="I348" s="90"/>
      <c r="J348" s="92"/>
      <c r="K348" s="92"/>
      <c r="L348" s="92"/>
      <c r="M348" s="90"/>
      <c r="N348" s="90"/>
      <c r="O348" s="93"/>
      <c r="P348" s="90"/>
      <c r="Q348" s="90"/>
      <c r="R348" s="90"/>
      <c r="S348" s="90"/>
      <c r="T348" s="90"/>
      <c r="U348" s="90"/>
    </row>
    <row r="349" ht="15.75" customHeight="1">
      <c r="A349" s="90"/>
      <c r="B349" s="90"/>
      <c r="C349" s="90"/>
      <c r="D349" s="91"/>
      <c r="E349" s="90"/>
      <c r="F349" s="90"/>
      <c r="G349" s="90"/>
      <c r="H349" s="90"/>
      <c r="I349" s="90"/>
      <c r="J349" s="92"/>
      <c r="K349" s="92"/>
      <c r="L349" s="92"/>
      <c r="M349" s="90"/>
      <c r="N349" s="90"/>
      <c r="O349" s="93"/>
      <c r="P349" s="90"/>
      <c r="Q349" s="90"/>
      <c r="R349" s="90"/>
      <c r="S349" s="90"/>
      <c r="T349" s="90"/>
      <c r="U349" s="90"/>
    </row>
    <row r="350" ht="15.75" customHeight="1">
      <c r="A350" s="90"/>
      <c r="B350" s="90"/>
      <c r="C350" s="90"/>
      <c r="D350" s="91"/>
      <c r="E350" s="90"/>
      <c r="F350" s="90"/>
      <c r="G350" s="90"/>
      <c r="H350" s="90"/>
      <c r="I350" s="90"/>
      <c r="J350" s="92"/>
      <c r="K350" s="92"/>
      <c r="L350" s="92"/>
      <c r="M350" s="90"/>
      <c r="N350" s="90"/>
      <c r="O350" s="93"/>
      <c r="P350" s="90"/>
      <c r="Q350" s="90"/>
      <c r="R350" s="90"/>
      <c r="S350" s="90"/>
      <c r="T350" s="90"/>
      <c r="U350" s="90"/>
    </row>
    <row r="351" ht="15.75" customHeight="1">
      <c r="A351" s="90"/>
      <c r="B351" s="90"/>
      <c r="C351" s="90"/>
      <c r="D351" s="91"/>
      <c r="E351" s="90"/>
      <c r="F351" s="90"/>
      <c r="G351" s="90"/>
      <c r="H351" s="90"/>
      <c r="I351" s="90"/>
      <c r="J351" s="92"/>
      <c r="K351" s="92"/>
      <c r="L351" s="92"/>
      <c r="M351" s="90"/>
      <c r="N351" s="90"/>
      <c r="O351" s="93"/>
      <c r="P351" s="90"/>
      <c r="Q351" s="90"/>
      <c r="R351" s="90"/>
      <c r="S351" s="90"/>
      <c r="T351" s="90"/>
      <c r="U351" s="90"/>
    </row>
    <row r="352" ht="15.75" customHeight="1">
      <c r="A352" s="90"/>
      <c r="B352" s="90"/>
      <c r="C352" s="90"/>
      <c r="D352" s="91"/>
      <c r="E352" s="90"/>
      <c r="F352" s="90"/>
      <c r="G352" s="90"/>
      <c r="H352" s="90"/>
      <c r="I352" s="90"/>
      <c r="J352" s="92"/>
      <c r="K352" s="92"/>
      <c r="L352" s="92"/>
      <c r="M352" s="90"/>
      <c r="N352" s="90"/>
      <c r="O352" s="93"/>
      <c r="P352" s="90"/>
      <c r="Q352" s="90"/>
      <c r="R352" s="90"/>
      <c r="S352" s="90"/>
      <c r="T352" s="90"/>
      <c r="U352" s="90"/>
    </row>
    <row r="353" ht="15.75" customHeight="1">
      <c r="A353" s="90"/>
      <c r="B353" s="90"/>
      <c r="C353" s="90"/>
      <c r="D353" s="91"/>
      <c r="E353" s="90"/>
      <c r="F353" s="90"/>
      <c r="G353" s="90"/>
      <c r="H353" s="90"/>
      <c r="I353" s="90"/>
      <c r="J353" s="92"/>
      <c r="K353" s="92"/>
      <c r="L353" s="92"/>
      <c r="M353" s="90"/>
      <c r="N353" s="90"/>
      <c r="O353" s="93"/>
      <c r="P353" s="90"/>
      <c r="Q353" s="90"/>
      <c r="R353" s="90"/>
      <c r="S353" s="90"/>
      <c r="T353" s="90"/>
      <c r="U353" s="90"/>
    </row>
    <row r="354" ht="15.75" customHeight="1">
      <c r="A354" s="90"/>
      <c r="B354" s="90"/>
      <c r="C354" s="90"/>
      <c r="D354" s="91"/>
      <c r="E354" s="90"/>
      <c r="F354" s="90"/>
      <c r="G354" s="90"/>
      <c r="H354" s="90"/>
      <c r="I354" s="90"/>
      <c r="J354" s="92"/>
      <c r="K354" s="92"/>
      <c r="L354" s="92"/>
      <c r="M354" s="90"/>
      <c r="N354" s="90"/>
      <c r="O354" s="93"/>
      <c r="P354" s="90"/>
      <c r="Q354" s="90"/>
      <c r="R354" s="90"/>
      <c r="S354" s="90"/>
      <c r="T354" s="90"/>
      <c r="U354" s="90"/>
    </row>
    <row r="355" ht="15.75" customHeight="1">
      <c r="A355" s="90"/>
      <c r="B355" s="90"/>
      <c r="C355" s="90"/>
      <c r="D355" s="91"/>
      <c r="E355" s="90"/>
      <c r="F355" s="90"/>
      <c r="G355" s="90"/>
      <c r="H355" s="90"/>
      <c r="I355" s="90"/>
      <c r="J355" s="92"/>
      <c r="K355" s="92"/>
      <c r="L355" s="92"/>
      <c r="M355" s="90"/>
      <c r="N355" s="90"/>
      <c r="O355" s="93"/>
      <c r="P355" s="90"/>
      <c r="Q355" s="90"/>
      <c r="R355" s="90"/>
      <c r="S355" s="90"/>
      <c r="T355" s="90"/>
      <c r="U355" s="90"/>
    </row>
    <row r="356" ht="15.75" customHeight="1">
      <c r="A356" s="90"/>
      <c r="B356" s="90"/>
      <c r="C356" s="90"/>
      <c r="D356" s="91"/>
      <c r="E356" s="90"/>
      <c r="F356" s="90"/>
      <c r="G356" s="90"/>
      <c r="H356" s="90"/>
      <c r="I356" s="90"/>
      <c r="J356" s="92"/>
      <c r="K356" s="92"/>
      <c r="L356" s="92"/>
      <c r="M356" s="90"/>
      <c r="N356" s="90"/>
      <c r="O356" s="93"/>
      <c r="P356" s="90"/>
      <c r="Q356" s="90"/>
      <c r="R356" s="90"/>
      <c r="S356" s="90"/>
      <c r="T356" s="90"/>
      <c r="U356" s="90"/>
    </row>
    <row r="357" ht="15.75" customHeight="1">
      <c r="A357" s="90"/>
      <c r="B357" s="90"/>
      <c r="C357" s="90"/>
      <c r="D357" s="91"/>
      <c r="E357" s="90"/>
      <c r="F357" s="90"/>
      <c r="G357" s="90"/>
      <c r="H357" s="90"/>
      <c r="I357" s="90"/>
      <c r="J357" s="92"/>
      <c r="K357" s="92"/>
      <c r="L357" s="92"/>
      <c r="M357" s="90"/>
      <c r="N357" s="90"/>
      <c r="O357" s="93"/>
      <c r="P357" s="90"/>
      <c r="Q357" s="90"/>
      <c r="R357" s="90"/>
      <c r="S357" s="90"/>
      <c r="T357" s="90"/>
      <c r="U357" s="90"/>
    </row>
    <row r="358" ht="15.75" customHeight="1">
      <c r="A358" s="90"/>
      <c r="B358" s="90"/>
      <c r="C358" s="90"/>
      <c r="D358" s="91"/>
      <c r="E358" s="90"/>
      <c r="F358" s="90"/>
      <c r="G358" s="90"/>
      <c r="H358" s="90"/>
      <c r="I358" s="90"/>
      <c r="J358" s="92"/>
      <c r="K358" s="92"/>
      <c r="L358" s="92"/>
      <c r="M358" s="90"/>
      <c r="N358" s="90"/>
      <c r="O358" s="93"/>
      <c r="P358" s="90"/>
      <c r="Q358" s="90"/>
      <c r="R358" s="90"/>
      <c r="S358" s="90"/>
      <c r="T358" s="90"/>
      <c r="U358" s="90"/>
    </row>
    <row r="359" ht="15.75" customHeight="1">
      <c r="A359" s="90"/>
      <c r="B359" s="90"/>
      <c r="C359" s="90"/>
      <c r="D359" s="91"/>
      <c r="E359" s="90"/>
      <c r="F359" s="90"/>
      <c r="G359" s="90"/>
      <c r="H359" s="90"/>
      <c r="I359" s="90"/>
      <c r="J359" s="92"/>
      <c r="K359" s="92"/>
      <c r="L359" s="92"/>
      <c r="M359" s="90"/>
      <c r="N359" s="90"/>
      <c r="O359" s="93"/>
      <c r="P359" s="90"/>
      <c r="Q359" s="90"/>
      <c r="R359" s="90"/>
      <c r="S359" s="90"/>
      <c r="T359" s="90"/>
      <c r="U359" s="90"/>
    </row>
    <row r="360" ht="15.75" customHeight="1">
      <c r="A360" s="90"/>
      <c r="B360" s="90"/>
      <c r="C360" s="90"/>
      <c r="D360" s="91"/>
      <c r="E360" s="90"/>
      <c r="F360" s="90"/>
      <c r="G360" s="90"/>
      <c r="H360" s="90"/>
      <c r="I360" s="90"/>
      <c r="J360" s="92"/>
      <c r="K360" s="92"/>
      <c r="L360" s="92"/>
      <c r="M360" s="90"/>
      <c r="N360" s="90"/>
      <c r="O360" s="93"/>
      <c r="P360" s="90"/>
      <c r="Q360" s="90"/>
      <c r="R360" s="90"/>
      <c r="S360" s="90"/>
      <c r="T360" s="90"/>
      <c r="U360" s="90"/>
    </row>
    <row r="361" ht="15.75" customHeight="1">
      <c r="A361" s="90"/>
      <c r="B361" s="90"/>
      <c r="C361" s="90"/>
      <c r="D361" s="91"/>
      <c r="E361" s="90"/>
      <c r="F361" s="90"/>
      <c r="G361" s="90"/>
      <c r="H361" s="90"/>
      <c r="I361" s="90"/>
      <c r="J361" s="92"/>
      <c r="K361" s="92"/>
      <c r="L361" s="92"/>
      <c r="M361" s="90"/>
      <c r="N361" s="90"/>
      <c r="O361" s="93"/>
      <c r="P361" s="90"/>
      <c r="Q361" s="90"/>
      <c r="R361" s="90"/>
      <c r="S361" s="90"/>
      <c r="T361" s="90"/>
      <c r="U361" s="90"/>
    </row>
    <row r="362" ht="15.75" customHeight="1">
      <c r="A362" s="90"/>
      <c r="B362" s="90"/>
      <c r="C362" s="90"/>
      <c r="D362" s="91"/>
      <c r="E362" s="90"/>
      <c r="F362" s="90"/>
      <c r="G362" s="90"/>
      <c r="H362" s="90"/>
      <c r="I362" s="90"/>
      <c r="J362" s="92"/>
      <c r="K362" s="92"/>
      <c r="L362" s="92"/>
      <c r="M362" s="90"/>
      <c r="N362" s="90"/>
      <c r="O362" s="93"/>
      <c r="P362" s="90"/>
      <c r="Q362" s="90"/>
      <c r="R362" s="90"/>
      <c r="S362" s="90"/>
      <c r="T362" s="90"/>
      <c r="U362" s="90"/>
    </row>
    <row r="363" ht="15.75" customHeight="1">
      <c r="A363" s="90"/>
      <c r="B363" s="90"/>
      <c r="C363" s="90"/>
      <c r="D363" s="91"/>
      <c r="E363" s="90"/>
      <c r="F363" s="90"/>
      <c r="G363" s="90"/>
      <c r="H363" s="90"/>
      <c r="I363" s="90"/>
      <c r="J363" s="92"/>
      <c r="K363" s="92"/>
      <c r="L363" s="92"/>
      <c r="M363" s="90"/>
      <c r="N363" s="90"/>
      <c r="O363" s="93"/>
      <c r="P363" s="90"/>
      <c r="Q363" s="90"/>
      <c r="R363" s="90"/>
      <c r="S363" s="90"/>
      <c r="T363" s="90"/>
      <c r="U363" s="90"/>
    </row>
    <row r="364" ht="15.75" customHeight="1">
      <c r="A364" s="90"/>
      <c r="B364" s="90"/>
      <c r="C364" s="90"/>
      <c r="D364" s="91"/>
      <c r="E364" s="90"/>
      <c r="F364" s="90"/>
      <c r="G364" s="90"/>
      <c r="H364" s="90"/>
      <c r="I364" s="90"/>
      <c r="J364" s="92"/>
      <c r="K364" s="92"/>
      <c r="L364" s="92"/>
      <c r="M364" s="90"/>
      <c r="N364" s="90"/>
      <c r="O364" s="93"/>
      <c r="P364" s="90"/>
      <c r="Q364" s="90"/>
      <c r="R364" s="90"/>
      <c r="S364" s="90"/>
      <c r="T364" s="90"/>
      <c r="U364" s="90"/>
    </row>
    <row r="365" ht="15.75" customHeight="1">
      <c r="A365" s="90"/>
      <c r="B365" s="90"/>
      <c r="C365" s="90"/>
      <c r="D365" s="91"/>
      <c r="E365" s="90"/>
      <c r="F365" s="90"/>
      <c r="G365" s="90"/>
      <c r="H365" s="90"/>
      <c r="I365" s="90"/>
      <c r="J365" s="92"/>
      <c r="K365" s="92"/>
      <c r="L365" s="92"/>
      <c r="M365" s="90"/>
      <c r="N365" s="90"/>
      <c r="O365" s="93"/>
      <c r="P365" s="90"/>
      <c r="Q365" s="90"/>
      <c r="R365" s="90"/>
      <c r="S365" s="90"/>
      <c r="T365" s="90"/>
      <c r="U365" s="90"/>
    </row>
    <row r="366" ht="15.75" customHeight="1">
      <c r="A366" s="90"/>
      <c r="B366" s="90"/>
      <c r="C366" s="90"/>
      <c r="D366" s="91"/>
      <c r="E366" s="90"/>
      <c r="F366" s="90"/>
      <c r="G366" s="90"/>
      <c r="H366" s="90"/>
      <c r="I366" s="90"/>
      <c r="J366" s="92"/>
      <c r="K366" s="92"/>
      <c r="L366" s="92"/>
      <c r="M366" s="90"/>
      <c r="N366" s="90"/>
      <c r="O366" s="93"/>
      <c r="P366" s="90"/>
      <c r="Q366" s="90"/>
      <c r="R366" s="90"/>
      <c r="S366" s="90"/>
      <c r="T366" s="90"/>
      <c r="U366" s="90"/>
    </row>
    <row r="367" ht="15.75" customHeight="1">
      <c r="A367" s="90"/>
      <c r="B367" s="90"/>
      <c r="C367" s="90"/>
      <c r="D367" s="91"/>
      <c r="E367" s="90"/>
      <c r="F367" s="90"/>
      <c r="G367" s="90"/>
      <c r="H367" s="90"/>
      <c r="I367" s="90"/>
      <c r="J367" s="92"/>
      <c r="K367" s="92"/>
      <c r="L367" s="92"/>
      <c r="M367" s="90"/>
      <c r="N367" s="90"/>
      <c r="O367" s="93"/>
      <c r="P367" s="90"/>
      <c r="Q367" s="90"/>
      <c r="R367" s="90"/>
      <c r="S367" s="90"/>
      <c r="T367" s="90"/>
      <c r="U367" s="90"/>
    </row>
    <row r="368" ht="15.75" customHeight="1">
      <c r="A368" s="90"/>
      <c r="B368" s="90"/>
      <c r="C368" s="90"/>
      <c r="D368" s="91"/>
      <c r="E368" s="90"/>
      <c r="F368" s="90"/>
      <c r="G368" s="90"/>
      <c r="H368" s="90"/>
      <c r="I368" s="90"/>
      <c r="J368" s="92"/>
      <c r="K368" s="92"/>
      <c r="L368" s="92"/>
      <c r="M368" s="90"/>
      <c r="N368" s="90"/>
      <c r="O368" s="93"/>
      <c r="P368" s="90"/>
      <c r="Q368" s="90"/>
      <c r="R368" s="90"/>
      <c r="S368" s="90"/>
      <c r="T368" s="90"/>
      <c r="U368" s="90"/>
    </row>
    <row r="369" ht="15.75" customHeight="1">
      <c r="A369" s="90"/>
      <c r="B369" s="90"/>
      <c r="C369" s="90"/>
      <c r="D369" s="91"/>
      <c r="E369" s="90"/>
      <c r="F369" s="90"/>
      <c r="G369" s="90"/>
      <c r="H369" s="90"/>
      <c r="I369" s="90"/>
      <c r="J369" s="92"/>
      <c r="K369" s="92"/>
      <c r="L369" s="92"/>
      <c r="M369" s="90"/>
      <c r="N369" s="90"/>
      <c r="O369" s="93"/>
      <c r="P369" s="90"/>
      <c r="Q369" s="90"/>
      <c r="R369" s="90"/>
      <c r="S369" s="90"/>
      <c r="T369" s="90"/>
      <c r="U369" s="90"/>
    </row>
    <row r="370" ht="15.75" customHeight="1">
      <c r="A370" s="90"/>
      <c r="B370" s="90"/>
      <c r="C370" s="90"/>
      <c r="D370" s="91"/>
      <c r="E370" s="90"/>
      <c r="F370" s="90"/>
      <c r="G370" s="90"/>
      <c r="H370" s="90"/>
      <c r="I370" s="90"/>
      <c r="J370" s="92"/>
      <c r="K370" s="92"/>
      <c r="L370" s="92"/>
      <c r="M370" s="90"/>
      <c r="N370" s="90"/>
      <c r="O370" s="93"/>
      <c r="P370" s="90"/>
      <c r="Q370" s="90"/>
      <c r="R370" s="90"/>
      <c r="S370" s="90"/>
      <c r="T370" s="90"/>
      <c r="U370" s="90"/>
    </row>
    <row r="371" ht="15.75" customHeight="1">
      <c r="A371" s="90"/>
      <c r="B371" s="90"/>
      <c r="C371" s="90"/>
      <c r="D371" s="91"/>
      <c r="E371" s="90"/>
      <c r="F371" s="90"/>
      <c r="G371" s="90"/>
      <c r="H371" s="90"/>
      <c r="I371" s="90"/>
      <c r="J371" s="92"/>
      <c r="K371" s="92"/>
      <c r="L371" s="92"/>
      <c r="M371" s="90"/>
      <c r="N371" s="90"/>
      <c r="O371" s="93"/>
      <c r="P371" s="90"/>
      <c r="Q371" s="90"/>
      <c r="R371" s="90"/>
      <c r="S371" s="90"/>
      <c r="T371" s="90"/>
      <c r="U371" s="90"/>
    </row>
    <row r="372" ht="15.75" customHeight="1">
      <c r="A372" s="90"/>
      <c r="B372" s="90"/>
      <c r="C372" s="90"/>
      <c r="D372" s="91"/>
      <c r="E372" s="90"/>
      <c r="F372" s="90"/>
      <c r="G372" s="90"/>
      <c r="H372" s="90"/>
      <c r="I372" s="90"/>
      <c r="J372" s="92"/>
      <c r="K372" s="92"/>
      <c r="L372" s="92"/>
      <c r="M372" s="90"/>
      <c r="N372" s="90"/>
      <c r="O372" s="93"/>
      <c r="P372" s="90"/>
      <c r="Q372" s="90"/>
      <c r="R372" s="90"/>
      <c r="S372" s="90"/>
      <c r="T372" s="90"/>
      <c r="U372" s="90"/>
    </row>
    <row r="373" ht="15.75" customHeight="1">
      <c r="A373" s="90"/>
      <c r="B373" s="90"/>
      <c r="C373" s="90"/>
      <c r="D373" s="91"/>
      <c r="E373" s="90"/>
      <c r="F373" s="90"/>
      <c r="G373" s="90"/>
      <c r="H373" s="90"/>
      <c r="I373" s="90"/>
      <c r="J373" s="92"/>
      <c r="K373" s="92"/>
      <c r="L373" s="92"/>
      <c r="M373" s="90"/>
      <c r="N373" s="90"/>
      <c r="O373" s="93"/>
      <c r="P373" s="90"/>
      <c r="Q373" s="90"/>
      <c r="R373" s="90"/>
      <c r="S373" s="90"/>
      <c r="T373" s="90"/>
      <c r="U373" s="90"/>
    </row>
    <row r="374" ht="15.75" customHeight="1">
      <c r="A374" s="90"/>
      <c r="B374" s="90"/>
      <c r="C374" s="90"/>
      <c r="D374" s="91"/>
      <c r="E374" s="90"/>
      <c r="F374" s="90"/>
      <c r="G374" s="90"/>
      <c r="H374" s="90"/>
      <c r="I374" s="90"/>
      <c r="J374" s="92"/>
      <c r="K374" s="92"/>
      <c r="L374" s="92"/>
      <c r="M374" s="90"/>
      <c r="N374" s="90"/>
      <c r="O374" s="93"/>
      <c r="P374" s="90"/>
      <c r="Q374" s="90"/>
      <c r="R374" s="90"/>
      <c r="S374" s="90"/>
      <c r="T374" s="90"/>
      <c r="U374" s="90"/>
    </row>
    <row r="375" ht="15.75" customHeight="1">
      <c r="A375" s="90"/>
      <c r="B375" s="90"/>
      <c r="C375" s="90"/>
      <c r="D375" s="91"/>
      <c r="E375" s="90"/>
      <c r="F375" s="90"/>
      <c r="G375" s="90"/>
      <c r="H375" s="90"/>
      <c r="I375" s="90"/>
      <c r="J375" s="92"/>
      <c r="K375" s="92"/>
      <c r="L375" s="92"/>
      <c r="M375" s="90"/>
      <c r="N375" s="90"/>
      <c r="O375" s="93"/>
      <c r="P375" s="90"/>
      <c r="Q375" s="90"/>
      <c r="R375" s="90"/>
      <c r="S375" s="90"/>
      <c r="T375" s="90"/>
      <c r="U375" s="90"/>
    </row>
    <row r="376" ht="15.75" customHeight="1">
      <c r="A376" s="90"/>
      <c r="B376" s="90"/>
      <c r="C376" s="90"/>
      <c r="D376" s="91"/>
      <c r="E376" s="90"/>
      <c r="F376" s="90"/>
      <c r="G376" s="90"/>
      <c r="H376" s="90"/>
      <c r="I376" s="90"/>
      <c r="J376" s="92"/>
      <c r="K376" s="92"/>
      <c r="L376" s="92"/>
      <c r="M376" s="90"/>
      <c r="N376" s="90"/>
      <c r="O376" s="93"/>
      <c r="P376" s="90"/>
      <c r="Q376" s="90"/>
      <c r="R376" s="90"/>
      <c r="S376" s="90"/>
      <c r="T376" s="90"/>
      <c r="U376" s="90"/>
    </row>
    <row r="377" ht="15.75" customHeight="1">
      <c r="A377" s="90"/>
      <c r="B377" s="90"/>
      <c r="C377" s="90"/>
      <c r="D377" s="91"/>
      <c r="E377" s="90"/>
      <c r="F377" s="90"/>
      <c r="G377" s="90"/>
      <c r="H377" s="90"/>
      <c r="I377" s="90"/>
      <c r="J377" s="92"/>
      <c r="K377" s="92"/>
      <c r="L377" s="92"/>
      <c r="M377" s="90"/>
      <c r="N377" s="90"/>
      <c r="O377" s="93"/>
      <c r="P377" s="90"/>
      <c r="Q377" s="90"/>
      <c r="R377" s="90"/>
      <c r="S377" s="90"/>
      <c r="T377" s="90"/>
      <c r="U377" s="90"/>
    </row>
    <row r="378" ht="15.75" customHeight="1">
      <c r="A378" s="90"/>
      <c r="B378" s="90"/>
      <c r="C378" s="90"/>
      <c r="D378" s="91"/>
      <c r="E378" s="90"/>
      <c r="F378" s="90"/>
      <c r="G378" s="90"/>
      <c r="H378" s="90"/>
      <c r="I378" s="90"/>
      <c r="J378" s="92"/>
      <c r="K378" s="92"/>
      <c r="L378" s="92"/>
      <c r="M378" s="90"/>
      <c r="N378" s="90"/>
      <c r="O378" s="93"/>
      <c r="P378" s="90"/>
      <c r="Q378" s="90"/>
      <c r="R378" s="90"/>
      <c r="S378" s="90"/>
      <c r="T378" s="90"/>
      <c r="U378" s="90"/>
    </row>
    <row r="379" ht="15.75" customHeight="1">
      <c r="A379" s="90"/>
      <c r="B379" s="90"/>
      <c r="C379" s="90"/>
      <c r="D379" s="91"/>
      <c r="E379" s="90"/>
      <c r="F379" s="90"/>
      <c r="G379" s="90"/>
      <c r="H379" s="90"/>
      <c r="I379" s="90"/>
      <c r="J379" s="92"/>
      <c r="K379" s="92"/>
      <c r="L379" s="92"/>
      <c r="M379" s="90"/>
      <c r="N379" s="90"/>
      <c r="O379" s="93"/>
      <c r="P379" s="90"/>
      <c r="Q379" s="90"/>
      <c r="R379" s="90"/>
      <c r="S379" s="90"/>
      <c r="T379" s="90"/>
      <c r="U379" s="90"/>
    </row>
    <row r="380" ht="15.75" customHeight="1">
      <c r="A380" s="90"/>
      <c r="B380" s="90"/>
      <c r="C380" s="90"/>
      <c r="D380" s="91"/>
      <c r="E380" s="90"/>
      <c r="F380" s="90"/>
      <c r="G380" s="90"/>
      <c r="H380" s="90"/>
      <c r="I380" s="90"/>
      <c r="J380" s="92"/>
      <c r="K380" s="92"/>
      <c r="L380" s="92"/>
      <c r="M380" s="90"/>
      <c r="N380" s="90"/>
      <c r="O380" s="93"/>
      <c r="P380" s="90"/>
      <c r="Q380" s="90"/>
      <c r="R380" s="90"/>
      <c r="S380" s="90"/>
      <c r="T380" s="90"/>
      <c r="U380" s="90"/>
    </row>
    <row r="381" ht="15.75" customHeight="1">
      <c r="A381" s="90"/>
      <c r="B381" s="90"/>
      <c r="C381" s="90"/>
      <c r="D381" s="91"/>
      <c r="E381" s="90"/>
      <c r="F381" s="90"/>
      <c r="G381" s="90"/>
      <c r="H381" s="90"/>
      <c r="I381" s="90"/>
      <c r="J381" s="92"/>
      <c r="K381" s="92"/>
      <c r="L381" s="92"/>
      <c r="M381" s="90"/>
      <c r="N381" s="90"/>
      <c r="O381" s="93"/>
      <c r="P381" s="90"/>
      <c r="Q381" s="90"/>
      <c r="R381" s="90"/>
      <c r="S381" s="90"/>
      <c r="T381" s="90"/>
      <c r="U381" s="90"/>
    </row>
    <row r="382" ht="15.75" customHeight="1">
      <c r="A382" s="90"/>
      <c r="B382" s="90"/>
      <c r="C382" s="90"/>
      <c r="D382" s="91"/>
      <c r="E382" s="90"/>
      <c r="F382" s="90"/>
      <c r="G382" s="90"/>
      <c r="H382" s="90"/>
      <c r="I382" s="90"/>
      <c r="J382" s="92"/>
      <c r="K382" s="92"/>
      <c r="L382" s="92"/>
      <c r="M382" s="90"/>
      <c r="N382" s="90"/>
      <c r="O382" s="93"/>
      <c r="P382" s="90"/>
      <c r="Q382" s="90"/>
      <c r="R382" s="90"/>
      <c r="S382" s="90"/>
      <c r="T382" s="90"/>
      <c r="U382" s="90"/>
    </row>
    <row r="383" ht="15.75" customHeight="1">
      <c r="A383" s="90"/>
      <c r="B383" s="90"/>
      <c r="C383" s="90"/>
      <c r="D383" s="91"/>
      <c r="E383" s="90"/>
      <c r="F383" s="90"/>
      <c r="G383" s="90"/>
      <c r="H383" s="90"/>
      <c r="I383" s="90"/>
      <c r="J383" s="92"/>
      <c r="K383" s="92"/>
      <c r="L383" s="92"/>
      <c r="M383" s="90"/>
      <c r="N383" s="90"/>
      <c r="O383" s="93"/>
      <c r="P383" s="90"/>
      <c r="Q383" s="90"/>
      <c r="R383" s="90"/>
      <c r="S383" s="90"/>
      <c r="T383" s="90"/>
      <c r="U383" s="90"/>
    </row>
    <row r="384" ht="15.75" customHeight="1">
      <c r="A384" s="90"/>
      <c r="B384" s="90"/>
      <c r="C384" s="90"/>
      <c r="D384" s="91"/>
      <c r="E384" s="90"/>
      <c r="F384" s="90"/>
      <c r="G384" s="90"/>
      <c r="H384" s="90"/>
      <c r="I384" s="90"/>
      <c r="J384" s="92"/>
      <c r="K384" s="92"/>
      <c r="L384" s="92"/>
      <c r="M384" s="90"/>
      <c r="N384" s="90"/>
      <c r="O384" s="93"/>
      <c r="P384" s="90"/>
      <c r="Q384" s="90"/>
      <c r="R384" s="90"/>
      <c r="S384" s="90"/>
      <c r="T384" s="90"/>
      <c r="U384" s="90"/>
    </row>
    <row r="385" ht="15.75" customHeight="1">
      <c r="A385" s="90"/>
      <c r="B385" s="90"/>
      <c r="C385" s="90"/>
      <c r="D385" s="91"/>
      <c r="E385" s="90"/>
      <c r="F385" s="90"/>
      <c r="G385" s="90"/>
      <c r="H385" s="90"/>
      <c r="I385" s="90"/>
      <c r="J385" s="92"/>
      <c r="K385" s="92"/>
      <c r="L385" s="92"/>
      <c r="M385" s="90"/>
      <c r="N385" s="90"/>
      <c r="O385" s="93"/>
      <c r="P385" s="90"/>
      <c r="Q385" s="90"/>
      <c r="R385" s="90"/>
      <c r="S385" s="90"/>
      <c r="T385" s="90"/>
      <c r="U385" s="90"/>
    </row>
    <row r="386" ht="15.75" customHeight="1">
      <c r="A386" s="90"/>
      <c r="B386" s="90"/>
      <c r="C386" s="90"/>
      <c r="D386" s="91"/>
      <c r="E386" s="90"/>
      <c r="F386" s="90"/>
      <c r="G386" s="90"/>
      <c r="H386" s="90"/>
      <c r="I386" s="90"/>
      <c r="J386" s="92"/>
      <c r="K386" s="92"/>
      <c r="L386" s="92"/>
      <c r="M386" s="90"/>
      <c r="N386" s="90"/>
      <c r="O386" s="93"/>
      <c r="P386" s="90"/>
      <c r="Q386" s="90"/>
      <c r="R386" s="90"/>
      <c r="S386" s="90"/>
      <c r="T386" s="90"/>
      <c r="U386" s="90"/>
    </row>
    <row r="387" ht="15.75" customHeight="1">
      <c r="A387" s="90"/>
      <c r="B387" s="90"/>
      <c r="C387" s="90"/>
      <c r="D387" s="91"/>
      <c r="E387" s="90"/>
      <c r="F387" s="90"/>
      <c r="G387" s="90"/>
      <c r="H387" s="90"/>
      <c r="I387" s="90"/>
      <c r="J387" s="92"/>
      <c r="K387" s="92"/>
      <c r="L387" s="92"/>
      <c r="M387" s="90"/>
      <c r="N387" s="90"/>
      <c r="O387" s="93"/>
      <c r="P387" s="90"/>
      <c r="Q387" s="90"/>
      <c r="R387" s="90"/>
      <c r="S387" s="90"/>
      <c r="T387" s="90"/>
      <c r="U387" s="90"/>
    </row>
    <row r="388" ht="15.75" customHeight="1">
      <c r="A388" s="90"/>
      <c r="B388" s="90"/>
      <c r="C388" s="90"/>
      <c r="D388" s="91"/>
      <c r="E388" s="90"/>
      <c r="F388" s="90"/>
      <c r="G388" s="90"/>
      <c r="H388" s="90"/>
      <c r="I388" s="90"/>
      <c r="J388" s="92"/>
      <c r="K388" s="92"/>
      <c r="L388" s="92"/>
      <c r="M388" s="90"/>
      <c r="N388" s="90"/>
      <c r="O388" s="93"/>
      <c r="P388" s="90"/>
      <c r="Q388" s="90"/>
      <c r="R388" s="90"/>
      <c r="S388" s="90"/>
      <c r="T388" s="90"/>
      <c r="U388" s="90"/>
    </row>
    <row r="389" ht="15.75" customHeight="1">
      <c r="A389" s="90"/>
      <c r="B389" s="90"/>
      <c r="C389" s="90"/>
      <c r="D389" s="91"/>
      <c r="E389" s="90"/>
      <c r="F389" s="90"/>
      <c r="G389" s="90"/>
      <c r="H389" s="90"/>
      <c r="I389" s="90"/>
      <c r="J389" s="92"/>
      <c r="K389" s="92"/>
      <c r="L389" s="92"/>
      <c r="M389" s="90"/>
      <c r="N389" s="90"/>
      <c r="O389" s="93"/>
      <c r="P389" s="90"/>
      <c r="Q389" s="90"/>
      <c r="R389" s="90"/>
      <c r="S389" s="90"/>
      <c r="T389" s="90"/>
      <c r="U389" s="90"/>
    </row>
    <row r="390" ht="15.75" customHeight="1">
      <c r="A390" s="90"/>
      <c r="B390" s="90"/>
      <c r="C390" s="90"/>
      <c r="D390" s="91"/>
      <c r="E390" s="90"/>
      <c r="F390" s="90"/>
      <c r="G390" s="90"/>
      <c r="H390" s="90"/>
      <c r="I390" s="90"/>
      <c r="J390" s="92"/>
      <c r="K390" s="92"/>
      <c r="L390" s="92"/>
      <c r="M390" s="90"/>
      <c r="N390" s="90"/>
      <c r="O390" s="93"/>
      <c r="P390" s="90"/>
      <c r="Q390" s="90"/>
      <c r="R390" s="90"/>
      <c r="S390" s="90"/>
      <c r="T390" s="90"/>
      <c r="U390" s="90"/>
    </row>
    <row r="391" ht="15.75" customHeight="1">
      <c r="A391" s="90"/>
      <c r="B391" s="90"/>
      <c r="C391" s="90"/>
      <c r="D391" s="91"/>
      <c r="E391" s="90"/>
      <c r="F391" s="90"/>
      <c r="G391" s="90"/>
      <c r="H391" s="90"/>
      <c r="I391" s="90"/>
      <c r="J391" s="92"/>
      <c r="K391" s="92"/>
      <c r="L391" s="92"/>
      <c r="M391" s="90"/>
      <c r="N391" s="90"/>
      <c r="O391" s="93"/>
      <c r="P391" s="90"/>
      <c r="Q391" s="90"/>
      <c r="R391" s="90"/>
      <c r="S391" s="90"/>
      <c r="T391" s="90"/>
      <c r="U391" s="90"/>
    </row>
    <row r="392" ht="15.75" customHeight="1">
      <c r="A392" s="90"/>
      <c r="B392" s="90"/>
      <c r="C392" s="90"/>
      <c r="D392" s="91"/>
      <c r="E392" s="90"/>
      <c r="F392" s="90"/>
      <c r="G392" s="90"/>
      <c r="H392" s="90"/>
      <c r="I392" s="90"/>
      <c r="J392" s="92"/>
      <c r="K392" s="92"/>
      <c r="L392" s="92"/>
      <c r="M392" s="90"/>
      <c r="N392" s="90"/>
      <c r="O392" s="93"/>
      <c r="P392" s="90"/>
      <c r="Q392" s="90"/>
      <c r="R392" s="90"/>
      <c r="S392" s="90"/>
      <c r="T392" s="90"/>
      <c r="U392" s="90"/>
    </row>
    <row r="393" ht="15.75" customHeight="1">
      <c r="A393" s="90"/>
      <c r="B393" s="90"/>
      <c r="C393" s="90"/>
      <c r="D393" s="91"/>
      <c r="E393" s="90"/>
      <c r="F393" s="90"/>
      <c r="G393" s="90"/>
      <c r="H393" s="90"/>
      <c r="I393" s="90"/>
      <c r="J393" s="92"/>
      <c r="K393" s="92"/>
      <c r="L393" s="92"/>
      <c r="M393" s="90"/>
      <c r="N393" s="90"/>
      <c r="O393" s="93"/>
      <c r="P393" s="90"/>
      <c r="Q393" s="90"/>
      <c r="R393" s="90"/>
      <c r="S393" s="90"/>
      <c r="T393" s="90"/>
      <c r="U393" s="90"/>
    </row>
    <row r="394" ht="15.75" customHeight="1">
      <c r="A394" s="90"/>
      <c r="B394" s="90"/>
      <c r="C394" s="90"/>
      <c r="D394" s="91"/>
      <c r="E394" s="90"/>
      <c r="F394" s="90"/>
      <c r="G394" s="90"/>
      <c r="H394" s="90"/>
      <c r="I394" s="90"/>
      <c r="J394" s="92"/>
      <c r="K394" s="92"/>
      <c r="L394" s="92"/>
      <c r="M394" s="90"/>
      <c r="N394" s="90"/>
      <c r="O394" s="93"/>
      <c r="P394" s="90"/>
      <c r="Q394" s="90"/>
      <c r="R394" s="90"/>
      <c r="S394" s="90"/>
      <c r="T394" s="90"/>
      <c r="U394" s="90"/>
    </row>
    <row r="395" ht="15.75" customHeight="1">
      <c r="A395" s="90"/>
      <c r="B395" s="90"/>
      <c r="C395" s="90"/>
      <c r="D395" s="91"/>
      <c r="E395" s="90"/>
      <c r="F395" s="90"/>
      <c r="G395" s="90"/>
      <c r="H395" s="90"/>
      <c r="I395" s="90"/>
      <c r="J395" s="92"/>
      <c r="K395" s="92"/>
      <c r="L395" s="92"/>
      <c r="M395" s="90"/>
      <c r="N395" s="90"/>
      <c r="O395" s="93"/>
      <c r="P395" s="90"/>
      <c r="Q395" s="90"/>
      <c r="R395" s="90"/>
      <c r="S395" s="90"/>
      <c r="T395" s="90"/>
      <c r="U395" s="90"/>
    </row>
    <row r="396" ht="15.75" customHeight="1">
      <c r="A396" s="90"/>
      <c r="B396" s="90"/>
      <c r="C396" s="90"/>
      <c r="D396" s="91"/>
      <c r="E396" s="90"/>
      <c r="F396" s="90"/>
      <c r="G396" s="90"/>
      <c r="H396" s="90"/>
      <c r="I396" s="90"/>
      <c r="J396" s="92"/>
      <c r="K396" s="92"/>
      <c r="L396" s="92"/>
      <c r="M396" s="90"/>
      <c r="N396" s="90"/>
      <c r="O396" s="93"/>
      <c r="P396" s="90"/>
      <c r="Q396" s="90"/>
      <c r="R396" s="90"/>
      <c r="S396" s="90"/>
      <c r="T396" s="90"/>
      <c r="U396" s="90"/>
    </row>
    <row r="397" ht="15.75" customHeight="1">
      <c r="A397" s="90"/>
      <c r="B397" s="90"/>
      <c r="C397" s="90"/>
      <c r="D397" s="91"/>
      <c r="E397" s="90"/>
      <c r="F397" s="90"/>
      <c r="G397" s="90"/>
      <c r="H397" s="90"/>
      <c r="I397" s="90"/>
      <c r="J397" s="92"/>
      <c r="K397" s="92"/>
      <c r="L397" s="92"/>
      <c r="M397" s="90"/>
      <c r="N397" s="90"/>
      <c r="O397" s="93"/>
      <c r="P397" s="90"/>
      <c r="Q397" s="90"/>
      <c r="R397" s="90"/>
      <c r="S397" s="90"/>
      <c r="T397" s="90"/>
      <c r="U397" s="90"/>
    </row>
    <row r="398" ht="15.75" customHeight="1">
      <c r="A398" s="90"/>
      <c r="B398" s="90"/>
      <c r="C398" s="90"/>
      <c r="D398" s="91"/>
      <c r="E398" s="90"/>
      <c r="F398" s="90"/>
      <c r="G398" s="90"/>
      <c r="H398" s="90"/>
      <c r="I398" s="90"/>
      <c r="J398" s="92"/>
      <c r="K398" s="92"/>
      <c r="L398" s="92"/>
      <c r="M398" s="90"/>
      <c r="N398" s="90"/>
      <c r="O398" s="93"/>
      <c r="P398" s="90"/>
      <c r="Q398" s="90"/>
      <c r="R398" s="90"/>
      <c r="S398" s="90"/>
      <c r="T398" s="90"/>
      <c r="U398" s="90"/>
    </row>
    <row r="399" ht="15.75" customHeight="1">
      <c r="A399" s="90"/>
      <c r="B399" s="90"/>
      <c r="C399" s="90"/>
      <c r="D399" s="91"/>
      <c r="E399" s="90"/>
      <c r="F399" s="90"/>
      <c r="G399" s="90"/>
      <c r="H399" s="90"/>
      <c r="I399" s="90"/>
      <c r="J399" s="92"/>
      <c r="K399" s="92"/>
      <c r="L399" s="92"/>
      <c r="M399" s="90"/>
      <c r="N399" s="90"/>
      <c r="O399" s="93"/>
      <c r="P399" s="90"/>
      <c r="Q399" s="90"/>
      <c r="R399" s="90"/>
      <c r="S399" s="90"/>
      <c r="T399" s="90"/>
      <c r="U399" s="90"/>
    </row>
    <row r="400" ht="15.75" customHeight="1">
      <c r="A400" s="90"/>
      <c r="B400" s="90"/>
      <c r="C400" s="90"/>
      <c r="D400" s="91"/>
      <c r="E400" s="90"/>
      <c r="F400" s="90"/>
      <c r="G400" s="90"/>
      <c r="H400" s="90"/>
      <c r="I400" s="90"/>
      <c r="J400" s="92"/>
      <c r="K400" s="92"/>
      <c r="L400" s="92"/>
      <c r="M400" s="90"/>
      <c r="N400" s="90"/>
      <c r="O400" s="93"/>
      <c r="P400" s="90"/>
      <c r="Q400" s="90"/>
      <c r="R400" s="90"/>
      <c r="S400" s="90"/>
      <c r="T400" s="90"/>
      <c r="U400" s="90"/>
    </row>
    <row r="401" ht="15.75" customHeight="1">
      <c r="A401" s="90"/>
      <c r="B401" s="90"/>
      <c r="C401" s="90"/>
      <c r="D401" s="91"/>
      <c r="E401" s="90"/>
      <c r="F401" s="90"/>
      <c r="G401" s="90"/>
      <c r="H401" s="90"/>
      <c r="I401" s="90"/>
      <c r="J401" s="92"/>
      <c r="K401" s="92"/>
      <c r="L401" s="92"/>
      <c r="M401" s="90"/>
      <c r="N401" s="90"/>
      <c r="O401" s="93"/>
      <c r="P401" s="90"/>
      <c r="Q401" s="90"/>
      <c r="R401" s="90"/>
      <c r="S401" s="90"/>
      <c r="T401" s="90"/>
      <c r="U401" s="90"/>
    </row>
    <row r="402" ht="15.75" customHeight="1">
      <c r="A402" s="90"/>
      <c r="B402" s="90"/>
      <c r="C402" s="90"/>
      <c r="D402" s="91"/>
      <c r="E402" s="90"/>
      <c r="F402" s="90"/>
      <c r="G402" s="90"/>
      <c r="H402" s="90"/>
      <c r="I402" s="90"/>
      <c r="J402" s="92"/>
      <c r="K402" s="92"/>
      <c r="L402" s="92"/>
      <c r="M402" s="90"/>
      <c r="N402" s="90"/>
      <c r="O402" s="93"/>
      <c r="P402" s="90"/>
      <c r="Q402" s="90"/>
      <c r="R402" s="90"/>
      <c r="S402" s="90"/>
      <c r="T402" s="90"/>
      <c r="U402" s="90"/>
    </row>
    <row r="403" ht="15.75" customHeight="1">
      <c r="A403" s="90"/>
      <c r="B403" s="90"/>
      <c r="C403" s="90"/>
      <c r="D403" s="91"/>
      <c r="E403" s="90"/>
      <c r="F403" s="90"/>
      <c r="G403" s="90"/>
      <c r="H403" s="90"/>
      <c r="I403" s="90"/>
      <c r="J403" s="92"/>
      <c r="K403" s="92"/>
      <c r="L403" s="92"/>
      <c r="M403" s="90"/>
      <c r="N403" s="90"/>
      <c r="O403" s="93"/>
      <c r="P403" s="90"/>
      <c r="Q403" s="90"/>
      <c r="R403" s="90"/>
      <c r="S403" s="90"/>
      <c r="T403" s="90"/>
      <c r="U403" s="90"/>
    </row>
    <row r="404" ht="15.75" customHeight="1">
      <c r="A404" s="90"/>
      <c r="B404" s="90"/>
      <c r="C404" s="90"/>
      <c r="D404" s="91"/>
      <c r="E404" s="90"/>
      <c r="F404" s="90"/>
      <c r="G404" s="90"/>
      <c r="H404" s="90"/>
      <c r="I404" s="90"/>
      <c r="J404" s="92"/>
      <c r="K404" s="92"/>
      <c r="L404" s="92"/>
      <c r="M404" s="90"/>
      <c r="N404" s="90"/>
      <c r="O404" s="93"/>
      <c r="P404" s="90"/>
      <c r="Q404" s="90"/>
      <c r="R404" s="90"/>
      <c r="S404" s="90"/>
      <c r="T404" s="90"/>
      <c r="U404" s="90"/>
    </row>
    <row r="405" ht="15.75" customHeight="1">
      <c r="A405" s="90"/>
      <c r="B405" s="90"/>
      <c r="C405" s="90"/>
      <c r="D405" s="91"/>
      <c r="E405" s="90"/>
      <c r="F405" s="90"/>
      <c r="G405" s="90"/>
      <c r="H405" s="90"/>
      <c r="I405" s="90"/>
      <c r="J405" s="92"/>
      <c r="K405" s="92"/>
      <c r="L405" s="92"/>
      <c r="M405" s="90"/>
      <c r="N405" s="90"/>
      <c r="O405" s="93"/>
      <c r="P405" s="90"/>
      <c r="Q405" s="90"/>
      <c r="R405" s="90"/>
      <c r="S405" s="90"/>
      <c r="T405" s="90"/>
      <c r="U405" s="90"/>
    </row>
    <row r="406" ht="15.75" customHeight="1">
      <c r="A406" s="90"/>
      <c r="B406" s="90"/>
      <c r="C406" s="90"/>
      <c r="D406" s="91"/>
      <c r="E406" s="90"/>
      <c r="F406" s="90"/>
      <c r="G406" s="90"/>
      <c r="H406" s="90"/>
      <c r="I406" s="90"/>
      <c r="J406" s="92"/>
      <c r="K406" s="92"/>
      <c r="L406" s="92"/>
      <c r="M406" s="90"/>
      <c r="N406" s="90"/>
      <c r="O406" s="93"/>
      <c r="P406" s="90"/>
      <c r="Q406" s="90"/>
      <c r="R406" s="90"/>
      <c r="S406" s="90"/>
      <c r="T406" s="90"/>
      <c r="U406" s="90"/>
    </row>
    <row r="407" ht="15.75" customHeight="1">
      <c r="A407" s="90"/>
      <c r="B407" s="90"/>
      <c r="C407" s="90"/>
      <c r="D407" s="91"/>
      <c r="E407" s="90"/>
      <c r="F407" s="90"/>
      <c r="G407" s="90"/>
      <c r="H407" s="90"/>
      <c r="I407" s="90"/>
      <c r="J407" s="92"/>
      <c r="K407" s="92"/>
      <c r="L407" s="92"/>
      <c r="M407" s="90"/>
      <c r="N407" s="90"/>
      <c r="O407" s="93"/>
      <c r="P407" s="90"/>
      <c r="Q407" s="90"/>
      <c r="R407" s="90"/>
      <c r="S407" s="90"/>
      <c r="T407" s="90"/>
      <c r="U407" s="90"/>
    </row>
    <row r="408" ht="15.75" customHeight="1">
      <c r="A408" s="90"/>
      <c r="B408" s="90"/>
      <c r="C408" s="90"/>
      <c r="D408" s="91"/>
      <c r="E408" s="90"/>
      <c r="F408" s="90"/>
      <c r="G408" s="90"/>
      <c r="H408" s="90"/>
      <c r="I408" s="90"/>
      <c r="J408" s="92"/>
      <c r="K408" s="92"/>
      <c r="L408" s="92"/>
      <c r="M408" s="90"/>
      <c r="N408" s="90"/>
      <c r="O408" s="93"/>
      <c r="P408" s="90"/>
      <c r="Q408" s="90"/>
      <c r="R408" s="90"/>
      <c r="S408" s="90"/>
      <c r="T408" s="90"/>
      <c r="U408" s="90"/>
    </row>
    <row r="409" ht="15.75" customHeight="1">
      <c r="A409" s="90"/>
      <c r="B409" s="90"/>
      <c r="C409" s="90"/>
      <c r="D409" s="91"/>
      <c r="E409" s="90"/>
      <c r="F409" s="90"/>
      <c r="G409" s="90"/>
      <c r="H409" s="90"/>
      <c r="I409" s="90"/>
      <c r="J409" s="92"/>
      <c r="K409" s="92"/>
      <c r="L409" s="92"/>
      <c r="M409" s="90"/>
      <c r="N409" s="90"/>
      <c r="O409" s="93"/>
      <c r="P409" s="90"/>
      <c r="Q409" s="90"/>
      <c r="R409" s="90"/>
      <c r="S409" s="90"/>
      <c r="T409" s="90"/>
      <c r="U409" s="90"/>
    </row>
    <row r="410" ht="15.75" customHeight="1">
      <c r="A410" s="90"/>
      <c r="B410" s="90"/>
      <c r="C410" s="90"/>
      <c r="D410" s="91"/>
      <c r="E410" s="90"/>
      <c r="F410" s="90"/>
      <c r="G410" s="90"/>
      <c r="H410" s="90"/>
      <c r="I410" s="90"/>
      <c r="J410" s="92"/>
      <c r="K410" s="92"/>
      <c r="L410" s="92"/>
      <c r="M410" s="90"/>
      <c r="N410" s="90"/>
      <c r="O410" s="93"/>
      <c r="P410" s="90"/>
      <c r="Q410" s="90"/>
      <c r="R410" s="90"/>
      <c r="S410" s="90"/>
      <c r="T410" s="90"/>
      <c r="U410" s="90"/>
    </row>
    <row r="411" ht="15.75" customHeight="1">
      <c r="A411" s="90"/>
      <c r="B411" s="90"/>
      <c r="C411" s="90"/>
      <c r="D411" s="91"/>
      <c r="E411" s="90"/>
      <c r="F411" s="90"/>
      <c r="G411" s="90"/>
      <c r="H411" s="90"/>
      <c r="I411" s="90"/>
      <c r="J411" s="92"/>
      <c r="K411" s="92"/>
      <c r="L411" s="92"/>
      <c r="M411" s="90"/>
      <c r="N411" s="90"/>
      <c r="O411" s="93"/>
      <c r="P411" s="90"/>
      <c r="Q411" s="90"/>
      <c r="R411" s="90"/>
      <c r="S411" s="90"/>
      <c r="T411" s="90"/>
      <c r="U411" s="90"/>
    </row>
    <row r="412" ht="15.75" customHeight="1">
      <c r="A412" s="90"/>
      <c r="B412" s="90"/>
      <c r="C412" s="90"/>
      <c r="D412" s="91"/>
      <c r="E412" s="90"/>
      <c r="F412" s="90"/>
      <c r="G412" s="90"/>
      <c r="H412" s="90"/>
      <c r="I412" s="90"/>
      <c r="J412" s="92"/>
      <c r="K412" s="92"/>
      <c r="L412" s="92"/>
      <c r="M412" s="90"/>
      <c r="N412" s="90"/>
      <c r="O412" s="93"/>
      <c r="P412" s="90"/>
      <c r="Q412" s="90"/>
      <c r="R412" s="90"/>
      <c r="S412" s="90"/>
      <c r="T412" s="90"/>
      <c r="U412" s="90"/>
    </row>
    <row r="413" ht="15.75" customHeight="1">
      <c r="A413" s="90"/>
      <c r="B413" s="90"/>
      <c r="C413" s="90"/>
      <c r="D413" s="91"/>
      <c r="E413" s="90"/>
      <c r="F413" s="90"/>
      <c r="G413" s="90"/>
      <c r="H413" s="90"/>
      <c r="I413" s="90"/>
      <c r="J413" s="92"/>
      <c r="K413" s="92"/>
      <c r="L413" s="92"/>
      <c r="M413" s="90"/>
      <c r="N413" s="90"/>
      <c r="O413" s="93"/>
      <c r="P413" s="90"/>
      <c r="Q413" s="90"/>
      <c r="R413" s="90"/>
      <c r="S413" s="90"/>
      <c r="T413" s="90"/>
      <c r="U413" s="90"/>
    </row>
    <row r="414" ht="15.75" customHeight="1">
      <c r="A414" s="90"/>
      <c r="B414" s="90"/>
      <c r="C414" s="90"/>
      <c r="D414" s="91"/>
      <c r="E414" s="90"/>
      <c r="F414" s="90"/>
      <c r="G414" s="90"/>
      <c r="H414" s="90"/>
      <c r="I414" s="90"/>
      <c r="J414" s="92"/>
      <c r="K414" s="92"/>
      <c r="L414" s="92"/>
      <c r="M414" s="90"/>
      <c r="N414" s="90"/>
      <c r="O414" s="93"/>
      <c r="P414" s="90"/>
      <c r="Q414" s="90"/>
      <c r="R414" s="90"/>
      <c r="S414" s="90"/>
      <c r="T414" s="90"/>
      <c r="U414" s="90"/>
    </row>
    <row r="415" ht="15.75" customHeight="1">
      <c r="A415" s="90"/>
      <c r="B415" s="90"/>
      <c r="C415" s="90"/>
      <c r="D415" s="91"/>
      <c r="E415" s="90"/>
      <c r="F415" s="90"/>
      <c r="G415" s="90"/>
      <c r="H415" s="90"/>
      <c r="I415" s="90"/>
      <c r="J415" s="92"/>
      <c r="K415" s="92"/>
      <c r="L415" s="92"/>
      <c r="M415" s="90"/>
      <c r="N415" s="90"/>
      <c r="O415" s="93"/>
      <c r="P415" s="90"/>
      <c r="Q415" s="90"/>
      <c r="R415" s="90"/>
      <c r="S415" s="90"/>
      <c r="T415" s="90"/>
      <c r="U415" s="90"/>
    </row>
    <row r="416" ht="15.75" customHeight="1">
      <c r="A416" s="90"/>
      <c r="B416" s="90"/>
      <c r="C416" s="90"/>
      <c r="D416" s="91"/>
      <c r="E416" s="90"/>
      <c r="F416" s="90"/>
      <c r="G416" s="90"/>
      <c r="H416" s="90"/>
      <c r="I416" s="90"/>
      <c r="J416" s="92"/>
      <c r="K416" s="92"/>
      <c r="L416" s="92"/>
      <c r="M416" s="90"/>
      <c r="N416" s="90"/>
      <c r="O416" s="93"/>
      <c r="P416" s="90"/>
      <c r="Q416" s="90"/>
      <c r="R416" s="90"/>
      <c r="S416" s="90"/>
      <c r="T416" s="90"/>
      <c r="U416" s="90"/>
    </row>
    <row r="417" ht="15.75" customHeight="1">
      <c r="A417" s="90"/>
      <c r="B417" s="90"/>
      <c r="C417" s="90"/>
      <c r="D417" s="91"/>
      <c r="E417" s="90"/>
      <c r="F417" s="90"/>
      <c r="G417" s="90"/>
      <c r="H417" s="90"/>
      <c r="I417" s="90"/>
      <c r="J417" s="92"/>
      <c r="K417" s="92"/>
      <c r="L417" s="92"/>
      <c r="M417" s="90"/>
      <c r="N417" s="90"/>
      <c r="O417" s="93"/>
      <c r="P417" s="90"/>
      <c r="Q417" s="90"/>
      <c r="R417" s="90"/>
      <c r="S417" s="90"/>
      <c r="T417" s="90"/>
      <c r="U417" s="90"/>
    </row>
    <row r="418" ht="15.75" customHeight="1">
      <c r="A418" s="90"/>
      <c r="B418" s="90"/>
      <c r="C418" s="90"/>
      <c r="D418" s="91"/>
      <c r="E418" s="90"/>
      <c r="F418" s="90"/>
      <c r="G418" s="90"/>
      <c r="H418" s="90"/>
      <c r="I418" s="90"/>
      <c r="J418" s="92"/>
      <c r="K418" s="92"/>
      <c r="L418" s="92"/>
      <c r="M418" s="90"/>
      <c r="N418" s="90"/>
      <c r="O418" s="93"/>
      <c r="P418" s="90"/>
      <c r="Q418" s="90"/>
      <c r="R418" s="90"/>
      <c r="S418" s="90"/>
      <c r="T418" s="90"/>
      <c r="U418" s="90"/>
    </row>
    <row r="419" ht="15.75" customHeight="1">
      <c r="A419" s="90"/>
      <c r="B419" s="90"/>
      <c r="C419" s="90"/>
      <c r="D419" s="91"/>
      <c r="E419" s="90"/>
      <c r="F419" s="90"/>
      <c r="G419" s="90"/>
      <c r="H419" s="90"/>
      <c r="I419" s="90"/>
      <c r="J419" s="92"/>
      <c r="K419" s="92"/>
      <c r="L419" s="92"/>
      <c r="M419" s="90"/>
      <c r="N419" s="90"/>
      <c r="O419" s="93"/>
      <c r="P419" s="90"/>
      <c r="Q419" s="90"/>
      <c r="R419" s="90"/>
      <c r="S419" s="90"/>
      <c r="T419" s="90"/>
      <c r="U419" s="90"/>
    </row>
    <row r="420" ht="15.75" customHeight="1">
      <c r="A420" s="90"/>
      <c r="B420" s="90"/>
      <c r="C420" s="90"/>
      <c r="D420" s="91"/>
      <c r="E420" s="90"/>
      <c r="F420" s="90"/>
      <c r="G420" s="90"/>
      <c r="H420" s="90"/>
      <c r="I420" s="90"/>
      <c r="J420" s="92"/>
      <c r="K420" s="92"/>
      <c r="L420" s="92"/>
      <c r="M420" s="90"/>
      <c r="N420" s="90"/>
      <c r="O420" s="93"/>
      <c r="P420" s="90"/>
      <c r="Q420" s="90"/>
      <c r="R420" s="90"/>
      <c r="S420" s="90"/>
      <c r="T420" s="90"/>
      <c r="U420" s="90"/>
    </row>
    <row r="421" ht="15.75" customHeight="1">
      <c r="A421" s="90"/>
      <c r="B421" s="90"/>
      <c r="C421" s="90"/>
      <c r="D421" s="91"/>
      <c r="E421" s="90"/>
      <c r="F421" s="90"/>
      <c r="G421" s="90"/>
      <c r="H421" s="90"/>
      <c r="I421" s="90"/>
      <c r="J421" s="92"/>
      <c r="K421" s="92"/>
      <c r="L421" s="92"/>
      <c r="M421" s="90"/>
      <c r="N421" s="90"/>
      <c r="O421" s="93"/>
      <c r="P421" s="90"/>
      <c r="Q421" s="90"/>
      <c r="R421" s="90"/>
      <c r="S421" s="90"/>
      <c r="T421" s="90"/>
      <c r="U421" s="90"/>
    </row>
    <row r="422" ht="15.75" customHeight="1">
      <c r="A422" s="90"/>
      <c r="B422" s="90"/>
      <c r="C422" s="90"/>
      <c r="D422" s="91"/>
      <c r="E422" s="90"/>
      <c r="F422" s="90"/>
      <c r="G422" s="90"/>
      <c r="H422" s="90"/>
      <c r="I422" s="90"/>
      <c r="J422" s="92"/>
      <c r="K422" s="92"/>
      <c r="L422" s="92"/>
      <c r="M422" s="90"/>
      <c r="N422" s="90"/>
      <c r="O422" s="93"/>
      <c r="P422" s="90"/>
      <c r="Q422" s="90"/>
      <c r="R422" s="90"/>
      <c r="S422" s="90"/>
      <c r="T422" s="90"/>
      <c r="U422" s="90"/>
    </row>
    <row r="423" ht="15.75" customHeight="1">
      <c r="A423" s="90"/>
      <c r="B423" s="90"/>
      <c r="C423" s="90"/>
      <c r="D423" s="91"/>
      <c r="E423" s="90"/>
      <c r="F423" s="90"/>
      <c r="G423" s="90"/>
      <c r="H423" s="90"/>
      <c r="I423" s="90"/>
      <c r="J423" s="92"/>
      <c r="K423" s="92"/>
      <c r="L423" s="92"/>
      <c r="M423" s="90"/>
      <c r="N423" s="90"/>
      <c r="O423" s="93"/>
      <c r="P423" s="90"/>
      <c r="Q423" s="90"/>
      <c r="R423" s="90"/>
      <c r="S423" s="90"/>
      <c r="T423" s="90"/>
      <c r="U423" s="90"/>
    </row>
    <row r="424" ht="15.75" customHeight="1">
      <c r="A424" s="90"/>
      <c r="B424" s="90"/>
      <c r="C424" s="90"/>
      <c r="D424" s="91"/>
      <c r="E424" s="90"/>
      <c r="F424" s="90"/>
      <c r="G424" s="90"/>
      <c r="H424" s="90"/>
      <c r="I424" s="90"/>
      <c r="J424" s="92"/>
      <c r="K424" s="92"/>
      <c r="L424" s="92"/>
      <c r="M424" s="90"/>
      <c r="N424" s="90"/>
      <c r="O424" s="93"/>
      <c r="P424" s="90"/>
      <c r="Q424" s="90"/>
      <c r="R424" s="90"/>
      <c r="S424" s="90"/>
      <c r="T424" s="90"/>
      <c r="U424" s="90"/>
    </row>
    <row r="425" ht="15.75" customHeight="1">
      <c r="A425" s="90"/>
      <c r="B425" s="90"/>
      <c r="C425" s="90"/>
      <c r="D425" s="91"/>
      <c r="E425" s="90"/>
      <c r="F425" s="90"/>
      <c r="G425" s="90"/>
      <c r="H425" s="90"/>
      <c r="I425" s="90"/>
      <c r="J425" s="92"/>
      <c r="K425" s="92"/>
      <c r="L425" s="92"/>
      <c r="M425" s="90"/>
      <c r="N425" s="90"/>
      <c r="O425" s="93"/>
      <c r="P425" s="90"/>
      <c r="Q425" s="90"/>
      <c r="R425" s="90"/>
      <c r="S425" s="90"/>
      <c r="T425" s="90"/>
      <c r="U425" s="90"/>
    </row>
    <row r="426" ht="15.75" customHeight="1">
      <c r="A426" s="90"/>
      <c r="B426" s="90"/>
      <c r="C426" s="90"/>
      <c r="D426" s="91"/>
      <c r="E426" s="90"/>
      <c r="F426" s="90"/>
      <c r="G426" s="90"/>
      <c r="H426" s="90"/>
      <c r="I426" s="90"/>
      <c r="J426" s="92"/>
      <c r="K426" s="92"/>
      <c r="L426" s="92"/>
      <c r="M426" s="90"/>
      <c r="N426" s="90"/>
      <c r="O426" s="93"/>
      <c r="P426" s="90"/>
      <c r="Q426" s="90"/>
      <c r="R426" s="90"/>
      <c r="S426" s="90"/>
      <c r="T426" s="90"/>
      <c r="U426" s="90"/>
    </row>
    <row r="427" ht="15.75" customHeight="1">
      <c r="A427" s="90"/>
      <c r="B427" s="90"/>
      <c r="C427" s="90"/>
      <c r="D427" s="91"/>
      <c r="E427" s="90"/>
      <c r="F427" s="90"/>
      <c r="G427" s="90"/>
      <c r="H427" s="90"/>
      <c r="I427" s="90"/>
      <c r="J427" s="92"/>
      <c r="K427" s="92"/>
      <c r="L427" s="92"/>
      <c r="M427" s="90"/>
      <c r="N427" s="90"/>
      <c r="O427" s="93"/>
      <c r="P427" s="90"/>
      <c r="Q427" s="90"/>
      <c r="R427" s="90"/>
      <c r="S427" s="90"/>
      <c r="T427" s="90"/>
      <c r="U427" s="90"/>
    </row>
    <row r="428" ht="15.75" customHeight="1">
      <c r="A428" s="90"/>
      <c r="B428" s="90"/>
      <c r="C428" s="90"/>
      <c r="D428" s="91"/>
      <c r="E428" s="90"/>
      <c r="F428" s="90"/>
      <c r="G428" s="90"/>
      <c r="H428" s="90"/>
      <c r="I428" s="90"/>
      <c r="J428" s="92"/>
      <c r="K428" s="92"/>
      <c r="L428" s="92"/>
      <c r="M428" s="90"/>
      <c r="N428" s="90"/>
      <c r="O428" s="93"/>
      <c r="P428" s="90"/>
      <c r="Q428" s="90"/>
      <c r="R428" s="90"/>
      <c r="S428" s="90"/>
      <c r="T428" s="90"/>
      <c r="U428" s="90"/>
    </row>
    <row r="429" ht="15.75" customHeight="1">
      <c r="A429" s="90"/>
      <c r="B429" s="90"/>
      <c r="C429" s="90"/>
      <c r="D429" s="91"/>
      <c r="E429" s="90"/>
      <c r="F429" s="90"/>
      <c r="G429" s="90"/>
      <c r="H429" s="90"/>
      <c r="I429" s="90"/>
      <c r="J429" s="92"/>
      <c r="K429" s="92"/>
      <c r="L429" s="92"/>
      <c r="M429" s="90"/>
      <c r="N429" s="90"/>
      <c r="O429" s="93"/>
      <c r="P429" s="90"/>
      <c r="Q429" s="90"/>
      <c r="R429" s="90"/>
      <c r="S429" s="90"/>
      <c r="T429" s="90"/>
      <c r="U429" s="90"/>
    </row>
    <row r="430" ht="15.75" customHeight="1">
      <c r="A430" s="90"/>
      <c r="B430" s="90"/>
      <c r="C430" s="90"/>
      <c r="D430" s="91"/>
      <c r="E430" s="90"/>
      <c r="F430" s="90"/>
      <c r="G430" s="90"/>
      <c r="H430" s="90"/>
      <c r="I430" s="90"/>
      <c r="J430" s="92"/>
      <c r="K430" s="92"/>
      <c r="L430" s="92"/>
      <c r="M430" s="90"/>
      <c r="N430" s="90"/>
      <c r="O430" s="93"/>
      <c r="P430" s="90"/>
      <c r="Q430" s="90"/>
      <c r="R430" s="90"/>
      <c r="S430" s="90"/>
      <c r="T430" s="90"/>
      <c r="U430" s="90"/>
    </row>
    <row r="431" ht="15.75" customHeight="1">
      <c r="A431" s="90"/>
      <c r="B431" s="90"/>
      <c r="C431" s="90"/>
      <c r="D431" s="91"/>
      <c r="E431" s="90"/>
      <c r="F431" s="90"/>
      <c r="G431" s="90"/>
      <c r="H431" s="90"/>
      <c r="I431" s="90"/>
      <c r="J431" s="92"/>
      <c r="K431" s="92"/>
      <c r="L431" s="92"/>
      <c r="M431" s="90"/>
      <c r="N431" s="90"/>
      <c r="O431" s="93"/>
      <c r="P431" s="90"/>
      <c r="Q431" s="90"/>
      <c r="R431" s="90"/>
      <c r="S431" s="90"/>
      <c r="T431" s="90"/>
      <c r="U431" s="90"/>
    </row>
    <row r="432" ht="15.75" customHeight="1">
      <c r="A432" s="90"/>
      <c r="B432" s="90"/>
      <c r="C432" s="90"/>
      <c r="D432" s="91"/>
      <c r="E432" s="90"/>
      <c r="F432" s="90"/>
      <c r="G432" s="90"/>
      <c r="H432" s="90"/>
      <c r="I432" s="90"/>
      <c r="J432" s="92"/>
      <c r="K432" s="92"/>
      <c r="L432" s="92"/>
      <c r="M432" s="90"/>
      <c r="N432" s="90"/>
      <c r="O432" s="93"/>
      <c r="P432" s="90"/>
      <c r="Q432" s="90"/>
      <c r="R432" s="90"/>
      <c r="S432" s="90"/>
      <c r="T432" s="90"/>
      <c r="U432" s="90"/>
    </row>
    <row r="433" ht="15.75" customHeight="1">
      <c r="A433" s="90"/>
      <c r="B433" s="90"/>
      <c r="C433" s="90"/>
      <c r="D433" s="91"/>
      <c r="E433" s="90"/>
      <c r="F433" s="90"/>
      <c r="G433" s="90"/>
      <c r="H433" s="90"/>
      <c r="I433" s="90"/>
      <c r="J433" s="92"/>
      <c r="K433" s="92"/>
      <c r="L433" s="92"/>
      <c r="M433" s="90"/>
      <c r="N433" s="90"/>
      <c r="O433" s="93"/>
      <c r="P433" s="90"/>
      <c r="Q433" s="90"/>
      <c r="R433" s="90"/>
      <c r="S433" s="90"/>
      <c r="T433" s="90"/>
      <c r="U433" s="90"/>
    </row>
    <row r="434" ht="15.75" customHeight="1">
      <c r="A434" s="90"/>
      <c r="B434" s="90"/>
      <c r="C434" s="90"/>
      <c r="D434" s="91"/>
      <c r="E434" s="90"/>
      <c r="F434" s="90"/>
      <c r="G434" s="90"/>
      <c r="H434" s="90"/>
      <c r="I434" s="90"/>
      <c r="J434" s="92"/>
      <c r="K434" s="92"/>
      <c r="L434" s="92"/>
      <c r="M434" s="90"/>
      <c r="N434" s="90"/>
      <c r="O434" s="93"/>
      <c r="P434" s="90"/>
      <c r="Q434" s="90"/>
      <c r="R434" s="90"/>
      <c r="S434" s="90"/>
      <c r="T434" s="90"/>
      <c r="U434" s="90"/>
    </row>
    <row r="435" ht="15.75" customHeight="1">
      <c r="A435" s="90"/>
      <c r="B435" s="90"/>
      <c r="C435" s="90"/>
      <c r="D435" s="91"/>
      <c r="E435" s="90"/>
      <c r="F435" s="90"/>
      <c r="G435" s="90"/>
      <c r="H435" s="90"/>
      <c r="I435" s="90"/>
      <c r="J435" s="92"/>
      <c r="K435" s="92"/>
      <c r="L435" s="92"/>
      <c r="M435" s="90"/>
      <c r="N435" s="90"/>
      <c r="O435" s="93"/>
      <c r="P435" s="90"/>
      <c r="Q435" s="90"/>
      <c r="R435" s="90"/>
      <c r="S435" s="90"/>
      <c r="T435" s="90"/>
      <c r="U435" s="90"/>
    </row>
    <row r="436" ht="15.75" customHeight="1">
      <c r="A436" s="90"/>
      <c r="B436" s="90"/>
      <c r="C436" s="90"/>
      <c r="D436" s="91"/>
      <c r="E436" s="90"/>
      <c r="F436" s="90"/>
      <c r="G436" s="90"/>
      <c r="H436" s="90"/>
      <c r="I436" s="90"/>
      <c r="J436" s="92"/>
      <c r="K436" s="92"/>
      <c r="L436" s="92"/>
      <c r="M436" s="90"/>
      <c r="N436" s="90"/>
      <c r="O436" s="93"/>
      <c r="P436" s="90"/>
      <c r="Q436" s="90"/>
      <c r="R436" s="90"/>
      <c r="S436" s="90"/>
      <c r="T436" s="90"/>
      <c r="U436" s="90"/>
    </row>
    <row r="437" ht="15.75" customHeight="1">
      <c r="A437" s="90"/>
      <c r="B437" s="90"/>
      <c r="C437" s="90"/>
      <c r="D437" s="91"/>
      <c r="E437" s="90"/>
      <c r="F437" s="90"/>
      <c r="G437" s="90"/>
      <c r="H437" s="90"/>
      <c r="I437" s="90"/>
      <c r="J437" s="92"/>
      <c r="K437" s="92"/>
      <c r="L437" s="92"/>
      <c r="M437" s="90"/>
      <c r="N437" s="90"/>
      <c r="O437" s="93"/>
      <c r="P437" s="90"/>
      <c r="Q437" s="90"/>
      <c r="R437" s="90"/>
      <c r="S437" s="90"/>
      <c r="T437" s="90"/>
      <c r="U437" s="90"/>
    </row>
    <row r="438" ht="15.75" customHeight="1">
      <c r="A438" s="90"/>
      <c r="B438" s="90"/>
      <c r="C438" s="90"/>
      <c r="D438" s="91"/>
      <c r="E438" s="90"/>
      <c r="F438" s="90"/>
      <c r="G438" s="90"/>
      <c r="H438" s="90"/>
      <c r="I438" s="90"/>
      <c r="J438" s="92"/>
      <c r="K438" s="92"/>
      <c r="L438" s="92"/>
      <c r="M438" s="90"/>
      <c r="N438" s="90"/>
      <c r="O438" s="93"/>
      <c r="P438" s="90"/>
      <c r="Q438" s="90"/>
      <c r="R438" s="90"/>
      <c r="S438" s="90"/>
      <c r="T438" s="90"/>
      <c r="U438" s="90"/>
    </row>
    <row r="439" ht="15.75" customHeight="1">
      <c r="A439" s="90"/>
      <c r="B439" s="90"/>
      <c r="C439" s="90"/>
      <c r="D439" s="91"/>
      <c r="E439" s="90"/>
      <c r="F439" s="90"/>
      <c r="G439" s="90"/>
      <c r="H439" s="90"/>
      <c r="I439" s="90"/>
      <c r="J439" s="92"/>
      <c r="K439" s="92"/>
      <c r="L439" s="92"/>
      <c r="M439" s="90"/>
      <c r="N439" s="90"/>
      <c r="O439" s="93"/>
      <c r="P439" s="90"/>
      <c r="Q439" s="90"/>
      <c r="R439" s="90"/>
      <c r="S439" s="90"/>
      <c r="T439" s="90"/>
      <c r="U439" s="90"/>
    </row>
    <row r="440" ht="15.75" customHeight="1">
      <c r="A440" s="90"/>
      <c r="B440" s="90"/>
      <c r="C440" s="90"/>
      <c r="D440" s="91"/>
      <c r="E440" s="90"/>
      <c r="F440" s="90"/>
      <c r="G440" s="90"/>
      <c r="H440" s="90"/>
      <c r="I440" s="90"/>
      <c r="J440" s="92"/>
      <c r="K440" s="92"/>
      <c r="L440" s="92"/>
      <c r="M440" s="90"/>
      <c r="N440" s="90"/>
      <c r="O440" s="93"/>
      <c r="P440" s="90"/>
      <c r="Q440" s="90"/>
      <c r="R440" s="90"/>
      <c r="S440" s="90"/>
      <c r="T440" s="90"/>
      <c r="U440" s="90"/>
    </row>
    <row r="441" ht="15.75" customHeight="1">
      <c r="A441" s="90"/>
      <c r="B441" s="90"/>
      <c r="C441" s="90"/>
      <c r="D441" s="91"/>
      <c r="E441" s="90"/>
      <c r="F441" s="90"/>
      <c r="G441" s="90"/>
      <c r="H441" s="90"/>
      <c r="I441" s="90"/>
      <c r="J441" s="92"/>
      <c r="K441" s="92"/>
      <c r="L441" s="92"/>
      <c r="M441" s="90"/>
      <c r="N441" s="90"/>
      <c r="O441" s="93"/>
      <c r="P441" s="90"/>
      <c r="Q441" s="90"/>
      <c r="R441" s="90"/>
      <c r="S441" s="90"/>
      <c r="T441" s="90"/>
      <c r="U441" s="90"/>
    </row>
    <row r="442" ht="15.75" customHeight="1">
      <c r="A442" s="90"/>
      <c r="B442" s="90"/>
      <c r="C442" s="90"/>
      <c r="D442" s="91"/>
      <c r="E442" s="90"/>
      <c r="F442" s="90"/>
      <c r="G442" s="90"/>
      <c r="H442" s="90"/>
      <c r="I442" s="90"/>
      <c r="J442" s="92"/>
      <c r="K442" s="92"/>
      <c r="L442" s="92"/>
      <c r="M442" s="90"/>
      <c r="N442" s="90"/>
      <c r="O442" s="93"/>
      <c r="P442" s="90"/>
      <c r="Q442" s="90"/>
      <c r="R442" s="90"/>
      <c r="S442" s="90"/>
      <c r="T442" s="90"/>
      <c r="U442" s="90"/>
    </row>
    <row r="443" ht="15.75" customHeight="1">
      <c r="A443" s="90"/>
      <c r="B443" s="90"/>
      <c r="C443" s="90"/>
      <c r="D443" s="91"/>
      <c r="E443" s="90"/>
      <c r="F443" s="90"/>
      <c r="G443" s="90"/>
      <c r="H443" s="90"/>
      <c r="I443" s="90"/>
      <c r="J443" s="92"/>
      <c r="K443" s="92"/>
      <c r="L443" s="92"/>
      <c r="M443" s="90"/>
      <c r="N443" s="90"/>
      <c r="O443" s="93"/>
      <c r="P443" s="90"/>
      <c r="Q443" s="90"/>
      <c r="R443" s="90"/>
      <c r="S443" s="90"/>
      <c r="T443" s="90"/>
      <c r="U443" s="90"/>
    </row>
    <row r="444" ht="15.75" customHeight="1">
      <c r="A444" s="90"/>
      <c r="B444" s="90"/>
      <c r="C444" s="90"/>
      <c r="D444" s="91"/>
      <c r="E444" s="90"/>
      <c r="F444" s="90"/>
      <c r="G444" s="90"/>
      <c r="H444" s="90"/>
      <c r="I444" s="90"/>
      <c r="J444" s="92"/>
      <c r="K444" s="92"/>
      <c r="L444" s="92"/>
      <c r="M444" s="90"/>
      <c r="N444" s="90"/>
      <c r="O444" s="93"/>
      <c r="P444" s="90"/>
      <c r="Q444" s="90"/>
      <c r="R444" s="90"/>
      <c r="S444" s="90"/>
      <c r="T444" s="90"/>
      <c r="U444" s="90"/>
    </row>
    <row r="445" ht="15.75" customHeight="1">
      <c r="A445" s="90"/>
      <c r="B445" s="90"/>
      <c r="C445" s="90"/>
      <c r="D445" s="91"/>
      <c r="E445" s="90"/>
      <c r="F445" s="90"/>
      <c r="G445" s="90"/>
      <c r="H445" s="90"/>
      <c r="I445" s="90"/>
      <c r="J445" s="92"/>
      <c r="K445" s="92"/>
      <c r="L445" s="92"/>
      <c r="M445" s="90"/>
      <c r="N445" s="90"/>
      <c r="O445" s="93"/>
      <c r="P445" s="90"/>
      <c r="Q445" s="90"/>
      <c r="R445" s="90"/>
      <c r="S445" s="90"/>
      <c r="T445" s="90"/>
      <c r="U445" s="90"/>
    </row>
    <row r="446" ht="15.75" customHeight="1">
      <c r="A446" s="90"/>
      <c r="B446" s="90"/>
      <c r="C446" s="90"/>
      <c r="D446" s="91"/>
      <c r="E446" s="90"/>
      <c r="F446" s="90"/>
      <c r="G446" s="90"/>
      <c r="H446" s="90"/>
      <c r="I446" s="90"/>
      <c r="J446" s="92"/>
      <c r="K446" s="92"/>
      <c r="L446" s="92"/>
      <c r="M446" s="90"/>
      <c r="N446" s="90"/>
      <c r="O446" s="93"/>
      <c r="P446" s="90"/>
      <c r="Q446" s="90"/>
      <c r="R446" s="90"/>
      <c r="S446" s="90"/>
      <c r="T446" s="90"/>
      <c r="U446" s="90"/>
    </row>
    <row r="447" ht="15.75" customHeight="1">
      <c r="A447" s="90"/>
      <c r="B447" s="90"/>
      <c r="C447" s="90"/>
      <c r="D447" s="91"/>
      <c r="E447" s="90"/>
      <c r="F447" s="90"/>
      <c r="G447" s="90"/>
      <c r="H447" s="90"/>
      <c r="I447" s="90"/>
      <c r="J447" s="92"/>
      <c r="K447" s="92"/>
      <c r="L447" s="92"/>
      <c r="M447" s="90"/>
      <c r="N447" s="90"/>
      <c r="O447" s="93"/>
      <c r="P447" s="90"/>
      <c r="Q447" s="90"/>
      <c r="R447" s="90"/>
      <c r="S447" s="90"/>
      <c r="T447" s="90"/>
      <c r="U447" s="90"/>
    </row>
    <row r="448" ht="15.75" customHeight="1">
      <c r="A448" s="90"/>
      <c r="B448" s="90"/>
      <c r="C448" s="90"/>
      <c r="D448" s="91"/>
      <c r="E448" s="90"/>
      <c r="F448" s="90"/>
      <c r="G448" s="90"/>
      <c r="H448" s="90"/>
      <c r="I448" s="90"/>
      <c r="J448" s="92"/>
      <c r="K448" s="92"/>
      <c r="L448" s="92"/>
      <c r="M448" s="90"/>
      <c r="N448" s="90"/>
      <c r="O448" s="93"/>
      <c r="P448" s="90"/>
      <c r="Q448" s="90"/>
      <c r="R448" s="90"/>
      <c r="S448" s="90"/>
      <c r="T448" s="90"/>
      <c r="U448" s="90"/>
    </row>
    <row r="449" ht="15.75" customHeight="1">
      <c r="A449" s="90"/>
      <c r="B449" s="90"/>
      <c r="C449" s="90"/>
      <c r="D449" s="91"/>
      <c r="E449" s="90"/>
      <c r="F449" s="90"/>
      <c r="G449" s="90"/>
      <c r="H449" s="90"/>
      <c r="I449" s="90"/>
      <c r="J449" s="92"/>
      <c r="K449" s="92"/>
      <c r="L449" s="92"/>
      <c r="M449" s="90"/>
      <c r="N449" s="90"/>
      <c r="O449" s="93"/>
      <c r="P449" s="90"/>
      <c r="Q449" s="90"/>
      <c r="R449" s="90"/>
      <c r="S449" s="90"/>
      <c r="T449" s="90"/>
      <c r="U449" s="90"/>
    </row>
    <row r="450" ht="15.75" customHeight="1">
      <c r="A450" s="90"/>
      <c r="B450" s="90"/>
      <c r="C450" s="90"/>
      <c r="D450" s="91"/>
      <c r="E450" s="90"/>
      <c r="F450" s="90"/>
      <c r="G450" s="90"/>
      <c r="H450" s="90"/>
      <c r="I450" s="90"/>
      <c r="J450" s="92"/>
      <c r="K450" s="92"/>
      <c r="L450" s="92"/>
      <c r="M450" s="90"/>
      <c r="N450" s="90"/>
      <c r="O450" s="93"/>
      <c r="P450" s="90"/>
      <c r="Q450" s="90"/>
      <c r="R450" s="90"/>
      <c r="S450" s="90"/>
      <c r="T450" s="90"/>
      <c r="U450" s="90"/>
    </row>
    <row r="451" ht="15.75" customHeight="1">
      <c r="A451" s="90"/>
      <c r="B451" s="90"/>
      <c r="C451" s="90"/>
      <c r="D451" s="91"/>
      <c r="E451" s="90"/>
      <c r="F451" s="90"/>
      <c r="G451" s="90"/>
      <c r="H451" s="90"/>
      <c r="I451" s="90"/>
      <c r="J451" s="92"/>
      <c r="K451" s="92"/>
      <c r="L451" s="92"/>
      <c r="M451" s="90"/>
      <c r="N451" s="90"/>
      <c r="O451" s="93"/>
      <c r="P451" s="90"/>
      <c r="Q451" s="90"/>
      <c r="R451" s="90"/>
      <c r="S451" s="90"/>
      <c r="T451" s="90"/>
      <c r="U451" s="90"/>
    </row>
    <row r="452" ht="15.75" customHeight="1">
      <c r="A452" s="90"/>
      <c r="B452" s="90"/>
      <c r="C452" s="90"/>
      <c r="D452" s="91"/>
      <c r="E452" s="90"/>
      <c r="F452" s="90"/>
      <c r="G452" s="90"/>
      <c r="H452" s="90"/>
      <c r="I452" s="90"/>
      <c r="J452" s="92"/>
      <c r="K452" s="92"/>
      <c r="L452" s="92"/>
      <c r="M452" s="90"/>
      <c r="N452" s="90"/>
      <c r="O452" s="93"/>
      <c r="P452" s="90"/>
      <c r="Q452" s="90"/>
      <c r="R452" s="90"/>
      <c r="S452" s="90"/>
      <c r="T452" s="90"/>
      <c r="U452" s="90"/>
    </row>
    <row r="453" ht="15.75" customHeight="1">
      <c r="A453" s="90"/>
      <c r="B453" s="90"/>
      <c r="C453" s="90"/>
      <c r="D453" s="91"/>
      <c r="E453" s="90"/>
      <c r="F453" s="90"/>
      <c r="G453" s="90"/>
      <c r="H453" s="90"/>
      <c r="I453" s="90"/>
      <c r="J453" s="92"/>
      <c r="K453" s="92"/>
      <c r="L453" s="92"/>
      <c r="M453" s="90"/>
      <c r="N453" s="90"/>
      <c r="O453" s="93"/>
      <c r="P453" s="90"/>
      <c r="Q453" s="90"/>
      <c r="R453" s="90"/>
      <c r="S453" s="90"/>
      <c r="T453" s="90"/>
      <c r="U453" s="90"/>
    </row>
    <row r="454" ht="15.75" customHeight="1">
      <c r="A454" s="90"/>
      <c r="B454" s="90"/>
      <c r="C454" s="90"/>
      <c r="D454" s="91"/>
      <c r="E454" s="90"/>
      <c r="F454" s="90"/>
      <c r="G454" s="90"/>
      <c r="H454" s="90"/>
      <c r="I454" s="90"/>
      <c r="J454" s="92"/>
      <c r="K454" s="92"/>
      <c r="L454" s="92"/>
      <c r="M454" s="90"/>
      <c r="N454" s="90"/>
      <c r="O454" s="93"/>
      <c r="P454" s="90"/>
      <c r="Q454" s="90"/>
      <c r="R454" s="90"/>
      <c r="S454" s="90"/>
      <c r="T454" s="90"/>
      <c r="U454" s="90"/>
    </row>
    <row r="455" ht="15.75" customHeight="1">
      <c r="A455" s="90"/>
      <c r="B455" s="90"/>
      <c r="C455" s="90"/>
      <c r="D455" s="91"/>
      <c r="E455" s="90"/>
      <c r="F455" s="90"/>
      <c r="G455" s="90"/>
      <c r="H455" s="90"/>
      <c r="I455" s="90"/>
      <c r="J455" s="92"/>
      <c r="K455" s="92"/>
      <c r="L455" s="92"/>
      <c r="M455" s="90"/>
      <c r="N455" s="90"/>
      <c r="O455" s="93"/>
      <c r="P455" s="90"/>
      <c r="Q455" s="90"/>
      <c r="R455" s="90"/>
      <c r="S455" s="90"/>
      <c r="T455" s="90"/>
      <c r="U455" s="90"/>
    </row>
    <row r="456" ht="15.75" customHeight="1">
      <c r="A456" s="90"/>
      <c r="B456" s="90"/>
      <c r="C456" s="90"/>
      <c r="D456" s="91"/>
      <c r="E456" s="90"/>
      <c r="F456" s="90"/>
      <c r="G456" s="90"/>
      <c r="H456" s="90"/>
      <c r="I456" s="90"/>
      <c r="J456" s="92"/>
      <c r="K456" s="92"/>
      <c r="L456" s="92"/>
      <c r="M456" s="90"/>
      <c r="N456" s="90"/>
      <c r="O456" s="93"/>
      <c r="P456" s="90"/>
      <c r="Q456" s="90"/>
      <c r="R456" s="90"/>
      <c r="S456" s="90"/>
      <c r="T456" s="90"/>
      <c r="U456" s="90"/>
    </row>
    <row r="457" ht="15.75" customHeight="1">
      <c r="A457" s="90"/>
      <c r="B457" s="90"/>
      <c r="C457" s="90"/>
      <c r="D457" s="91"/>
      <c r="E457" s="90"/>
      <c r="F457" s="90"/>
      <c r="G457" s="90"/>
      <c r="H457" s="90"/>
      <c r="I457" s="90"/>
      <c r="J457" s="92"/>
      <c r="K457" s="92"/>
      <c r="L457" s="92"/>
      <c r="M457" s="90"/>
      <c r="N457" s="90"/>
      <c r="O457" s="93"/>
      <c r="P457" s="90"/>
      <c r="Q457" s="90"/>
      <c r="R457" s="90"/>
      <c r="S457" s="90"/>
      <c r="T457" s="90"/>
      <c r="U457" s="90"/>
    </row>
    <row r="458" ht="15.75" customHeight="1">
      <c r="A458" s="90"/>
      <c r="B458" s="90"/>
      <c r="C458" s="90"/>
      <c r="D458" s="91"/>
      <c r="E458" s="90"/>
      <c r="F458" s="90"/>
      <c r="G458" s="90"/>
      <c r="H458" s="90"/>
      <c r="I458" s="90"/>
      <c r="J458" s="92"/>
      <c r="K458" s="92"/>
      <c r="L458" s="92"/>
      <c r="M458" s="90"/>
      <c r="N458" s="90"/>
      <c r="O458" s="93"/>
      <c r="P458" s="90"/>
      <c r="Q458" s="90"/>
      <c r="R458" s="90"/>
      <c r="S458" s="90"/>
      <c r="T458" s="90"/>
      <c r="U458" s="90"/>
    </row>
    <row r="459" ht="15.75" customHeight="1">
      <c r="A459" s="90"/>
      <c r="B459" s="90"/>
      <c r="C459" s="90"/>
      <c r="D459" s="91"/>
      <c r="E459" s="90"/>
      <c r="F459" s="90"/>
      <c r="G459" s="90"/>
      <c r="H459" s="90"/>
      <c r="I459" s="90"/>
      <c r="J459" s="92"/>
      <c r="K459" s="92"/>
      <c r="L459" s="92"/>
      <c r="M459" s="90"/>
      <c r="N459" s="90"/>
      <c r="O459" s="93"/>
      <c r="P459" s="90"/>
      <c r="Q459" s="90"/>
      <c r="R459" s="90"/>
      <c r="S459" s="90"/>
      <c r="T459" s="90"/>
      <c r="U459" s="90"/>
    </row>
    <row r="460" ht="15.75" customHeight="1">
      <c r="A460" s="90"/>
      <c r="B460" s="90"/>
      <c r="C460" s="90"/>
      <c r="D460" s="91"/>
      <c r="E460" s="90"/>
      <c r="F460" s="90"/>
      <c r="G460" s="90"/>
      <c r="H460" s="90"/>
      <c r="I460" s="90"/>
      <c r="J460" s="92"/>
      <c r="K460" s="92"/>
      <c r="L460" s="92"/>
      <c r="M460" s="90"/>
      <c r="N460" s="90"/>
      <c r="O460" s="93"/>
      <c r="P460" s="90"/>
      <c r="Q460" s="90"/>
      <c r="R460" s="90"/>
      <c r="S460" s="90"/>
      <c r="T460" s="90"/>
      <c r="U460" s="90"/>
    </row>
    <row r="461" ht="15.75" customHeight="1">
      <c r="A461" s="90"/>
      <c r="B461" s="90"/>
      <c r="C461" s="90"/>
      <c r="D461" s="91"/>
      <c r="E461" s="90"/>
      <c r="F461" s="90"/>
      <c r="G461" s="90"/>
      <c r="H461" s="90"/>
      <c r="I461" s="90"/>
      <c r="J461" s="92"/>
      <c r="K461" s="92"/>
      <c r="L461" s="92"/>
      <c r="M461" s="90"/>
      <c r="N461" s="90"/>
      <c r="O461" s="93"/>
      <c r="P461" s="90"/>
      <c r="Q461" s="90"/>
      <c r="R461" s="90"/>
      <c r="S461" s="90"/>
      <c r="T461" s="90"/>
      <c r="U461" s="90"/>
    </row>
    <row r="462" ht="15.75" customHeight="1">
      <c r="A462" s="90"/>
      <c r="B462" s="90"/>
      <c r="C462" s="90"/>
      <c r="D462" s="91"/>
      <c r="E462" s="90"/>
      <c r="F462" s="90"/>
      <c r="G462" s="90"/>
      <c r="H462" s="90"/>
      <c r="I462" s="90"/>
      <c r="J462" s="92"/>
      <c r="K462" s="92"/>
      <c r="L462" s="92"/>
      <c r="M462" s="90"/>
      <c r="N462" s="90"/>
      <c r="O462" s="93"/>
      <c r="P462" s="90"/>
      <c r="Q462" s="90"/>
      <c r="R462" s="90"/>
      <c r="S462" s="90"/>
      <c r="T462" s="90"/>
      <c r="U462" s="90"/>
    </row>
    <row r="463" ht="15.75" customHeight="1">
      <c r="A463" s="90"/>
      <c r="B463" s="90"/>
      <c r="C463" s="90"/>
      <c r="D463" s="91"/>
      <c r="E463" s="90"/>
      <c r="F463" s="90"/>
      <c r="G463" s="90"/>
      <c r="H463" s="90"/>
      <c r="I463" s="90"/>
      <c r="J463" s="92"/>
      <c r="K463" s="92"/>
      <c r="L463" s="92"/>
      <c r="M463" s="90"/>
      <c r="N463" s="90"/>
      <c r="O463" s="93"/>
      <c r="P463" s="90"/>
      <c r="Q463" s="90"/>
      <c r="R463" s="90"/>
      <c r="S463" s="90"/>
      <c r="T463" s="90"/>
      <c r="U463" s="90"/>
    </row>
    <row r="464" ht="15.75" customHeight="1">
      <c r="A464" s="90"/>
      <c r="B464" s="90"/>
      <c r="C464" s="90"/>
      <c r="D464" s="91"/>
      <c r="E464" s="90"/>
      <c r="F464" s="90"/>
      <c r="G464" s="90"/>
      <c r="H464" s="90"/>
      <c r="I464" s="90"/>
      <c r="J464" s="92"/>
      <c r="K464" s="92"/>
      <c r="L464" s="92"/>
      <c r="M464" s="90"/>
      <c r="N464" s="90"/>
      <c r="O464" s="93"/>
      <c r="P464" s="90"/>
      <c r="Q464" s="90"/>
      <c r="R464" s="90"/>
      <c r="S464" s="90"/>
      <c r="T464" s="90"/>
      <c r="U464" s="90"/>
    </row>
    <row r="465" ht="15.75" customHeight="1">
      <c r="A465" s="90"/>
      <c r="B465" s="90"/>
      <c r="C465" s="90"/>
      <c r="D465" s="91"/>
      <c r="E465" s="90"/>
      <c r="F465" s="90"/>
      <c r="G465" s="90"/>
      <c r="H465" s="90"/>
      <c r="I465" s="90"/>
      <c r="J465" s="92"/>
      <c r="K465" s="92"/>
      <c r="L465" s="92"/>
      <c r="M465" s="90"/>
      <c r="N465" s="90"/>
      <c r="O465" s="93"/>
      <c r="P465" s="90"/>
      <c r="Q465" s="90"/>
      <c r="R465" s="90"/>
      <c r="S465" s="90"/>
      <c r="T465" s="90"/>
      <c r="U465" s="90"/>
    </row>
    <row r="466" ht="15.75" customHeight="1">
      <c r="A466" s="90"/>
      <c r="B466" s="90"/>
      <c r="C466" s="90"/>
      <c r="D466" s="91"/>
      <c r="E466" s="90"/>
      <c r="F466" s="90"/>
      <c r="G466" s="90"/>
      <c r="H466" s="90"/>
      <c r="I466" s="90"/>
      <c r="J466" s="92"/>
      <c r="K466" s="92"/>
      <c r="L466" s="92"/>
      <c r="M466" s="90"/>
      <c r="N466" s="90"/>
      <c r="O466" s="93"/>
      <c r="P466" s="90"/>
      <c r="Q466" s="90"/>
      <c r="R466" s="90"/>
      <c r="S466" s="90"/>
      <c r="T466" s="90"/>
      <c r="U466" s="90"/>
    </row>
    <row r="467" ht="15.75" customHeight="1">
      <c r="A467" s="90"/>
      <c r="B467" s="90"/>
      <c r="C467" s="90"/>
      <c r="D467" s="91"/>
      <c r="E467" s="90"/>
      <c r="F467" s="90"/>
      <c r="G467" s="90"/>
      <c r="H467" s="90"/>
      <c r="I467" s="90"/>
      <c r="J467" s="92"/>
      <c r="K467" s="92"/>
      <c r="L467" s="92"/>
      <c r="M467" s="90"/>
      <c r="N467" s="90"/>
      <c r="O467" s="93"/>
      <c r="P467" s="90"/>
      <c r="Q467" s="90"/>
      <c r="R467" s="90"/>
      <c r="S467" s="90"/>
      <c r="T467" s="90"/>
      <c r="U467" s="90"/>
    </row>
    <row r="468" ht="15.75" customHeight="1">
      <c r="A468" s="90"/>
      <c r="B468" s="90"/>
      <c r="C468" s="90"/>
      <c r="D468" s="91"/>
      <c r="E468" s="90"/>
      <c r="F468" s="90"/>
      <c r="G468" s="90"/>
      <c r="H468" s="90"/>
      <c r="I468" s="90"/>
      <c r="J468" s="92"/>
      <c r="K468" s="92"/>
      <c r="L468" s="92"/>
      <c r="M468" s="90"/>
      <c r="N468" s="90"/>
      <c r="O468" s="93"/>
      <c r="P468" s="90"/>
      <c r="Q468" s="90"/>
      <c r="R468" s="90"/>
      <c r="S468" s="90"/>
      <c r="T468" s="90"/>
      <c r="U468" s="90"/>
    </row>
    <row r="469" ht="15.75" customHeight="1">
      <c r="A469" s="90"/>
      <c r="B469" s="90"/>
      <c r="C469" s="90"/>
      <c r="D469" s="91"/>
      <c r="E469" s="90"/>
      <c r="F469" s="90"/>
      <c r="G469" s="90"/>
      <c r="H469" s="90"/>
      <c r="I469" s="90"/>
      <c r="J469" s="92"/>
      <c r="K469" s="92"/>
      <c r="L469" s="92"/>
      <c r="M469" s="90"/>
      <c r="N469" s="90"/>
      <c r="O469" s="93"/>
      <c r="P469" s="90"/>
      <c r="Q469" s="90"/>
      <c r="R469" s="90"/>
      <c r="S469" s="90"/>
      <c r="T469" s="90"/>
      <c r="U469" s="90"/>
    </row>
    <row r="470" ht="15.75" customHeight="1">
      <c r="A470" s="90"/>
      <c r="B470" s="90"/>
      <c r="C470" s="90"/>
      <c r="D470" s="91"/>
      <c r="E470" s="90"/>
      <c r="F470" s="90"/>
      <c r="G470" s="90"/>
      <c r="H470" s="90"/>
      <c r="I470" s="90"/>
      <c r="J470" s="92"/>
      <c r="K470" s="92"/>
      <c r="L470" s="92"/>
      <c r="M470" s="90"/>
      <c r="N470" s="90"/>
      <c r="O470" s="93"/>
      <c r="P470" s="90"/>
      <c r="Q470" s="90"/>
      <c r="R470" s="90"/>
      <c r="S470" s="90"/>
      <c r="T470" s="90"/>
      <c r="U470" s="90"/>
    </row>
    <row r="471" ht="15.75" customHeight="1">
      <c r="A471" s="90"/>
      <c r="B471" s="90"/>
      <c r="C471" s="90"/>
      <c r="D471" s="91"/>
      <c r="E471" s="90"/>
      <c r="F471" s="90"/>
      <c r="G471" s="90"/>
      <c r="H471" s="90"/>
      <c r="I471" s="90"/>
      <c r="J471" s="92"/>
      <c r="K471" s="92"/>
      <c r="L471" s="92"/>
      <c r="M471" s="90"/>
      <c r="N471" s="90"/>
      <c r="O471" s="93"/>
      <c r="P471" s="90"/>
      <c r="Q471" s="90"/>
      <c r="R471" s="90"/>
      <c r="S471" s="90"/>
      <c r="T471" s="90"/>
      <c r="U471" s="90"/>
    </row>
    <row r="472" ht="15.75" customHeight="1">
      <c r="A472" s="90"/>
      <c r="B472" s="90"/>
      <c r="C472" s="90"/>
      <c r="D472" s="91"/>
      <c r="E472" s="90"/>
      <c r="F472" s="90"/>
      <c r="G472" s="90"/>
      <c r="H472" s="90"/>
      <c r="I472" s="90"/>
      <c r="J472" s="92"/>
      <c r="K472" s="92"/>
      <c r="L472" s="92"/>
      <c r="M472" s="90"/>
      <c r="N472" s="90"/>
      <c r="O472" s="93"/>
      <c r="P472" s="90"/>
      <c r="Q472" s="90"/>
      <c r="R472" s="90"/>
      <c r="S472" s="90"/>
      <c r="T472" s="90"/>
      <c r="U472" s="90"/>
    </row>
    <row r="473" ht="15.75" customHeight="1">
      <c r="A473" s="90"/>
      <c r="B473" s="90"/>
      <c r="C473" s="90"/>
      <c r="D473" s="91"/>
      <c r="E473" s="90"/>
      <c r="F473" s="90"/>
      <c r="G473" s="90"/>
      <c r="H473" s="90"/>
      <c r="I473" s="90"/>
      <c r="J473" s="92"/>
      <c r="K473" s="92"/>
      <c r="L473" s="92"/>
      <c r="M473" s="90"/>
      <c r="N473" s="90"/>
      <c r="O473" s="93"/>
      <c r="P473" s="90"/>
      <c r="Q473" s="90"/>
      <c r="R473" s="90"/>
      <c r="S473" s="90"/>
      <c r="T473" s="90"/>
      <c r="U473" s="90"/>
    </row>
    <row r="474" ht="15.75" customHeight="1">
      <c r="A474" s="90"/>
      <c r="B474" s="90"/>
      <c r="C474" s="90"/>
      <c r="D474" s="91"/>
      <c r="E474" s="90"/>
      <c r="F474" s="90"/>
      <c r="G474" s="90"/>
      <c r="H474" s="90"/>
      <c r="I474" s="90"/>
      <c r="J474" s="92"/>
      <c r="K474" s="92"/>
      <c r="L474" s="92"/>
      <c r="M474" s="90"/>
      <c r="N474" s="90"/>
      <c r="O474" s="93"/>
      <c r="P474" s="90"/>
      <c r="Q474" s="90"/>
      <c r="R474" s="90"/>
      <c r="S474" s="90"/>
      <c r="T474" s="90"/>
      <c r="U474" s="90"/>
    </row>
    <row r="475" ht="15.75" customHeight="1">
      <c r="A475" s="90"/>
      <c r="B475" s="90"/>
      <c r="C475" s="90"/>
      <c r="D475" s="91"/>
      <c r="E475" s="90"/>
      <c r="F475" s="90"/>
      <c r="G475" s="90"/>
      <c r="H475" s="90"/>
      <c r="I475" s="90"/>
      <c r="J475" s="92"/>
      <c r="K475" s="92"/>
      <c r="L475" s="92"/>
      <c r="M475" s="90"/>
      <c r="N475" s="90"/>
      <c r="O475" s="93"/>
      <c r="P475" s="90"/>
      <c r="Q475" s="90"/>
      <c r="R475" s="90"/>
      <c r="S475" s="90"/>
      <c r="T475" s="90"/>
      <c r="U475" s="90"/>
    </row>
    <row r="476" ht="15.75" customHeight="1">
      <c r="A476" s="90"/>
      <c r="B476" s="90"/>
      <c r="C476" s="90"/>
      <c r="D476" s="91"/>
      <c r="E476" s="90"/>
      <c r="F476" s="90"/>
      <c r="G476" s="90"/>
      <c r="H476" s="90"/>
      <c r="I476" s="90"/>
      <c r="J476" s="92"/>
      <c r="K476" s="92"/>
      <c r="L476" s="92"/>
      <c r="M476" s="90"/>
      <c r="N476" s="90"/>
      <c r="O476" s="93"/>
      <c r="P476" s="90"/>
      <c r="Q476" s="90"/>
      <c r="R476" s="90"/>
      <c r="S476" s="90"/>
      <c r="T476" s="90"/>
      <c r="U476" s="90"/>
    </row>
    <row r="477" ht="15.75" customHeight="1">
      <c r="A477" s="90"/>
      <c r="B477" s="90"/>
      <c r="C477" s="90"/>
      <c r="D477" s="91"/>
      <c r="E477" s="90"/>
      <c r="F477" s="90"/>
      <c r="G477" s="90"/>
      <c r="H477" s="90"/>
      <c r="I477" s="90"/>
      <c r="J477" s="92"/>
      <c r="K477" s="92"/>
      <c r="L477" s="92"/>
      <c r="M477" s="90"/>
      <c r="N477" s="90"/>
      <c r="O477" s="93"/>
      <c r="P477" s="90"/>
      <c r="Q477" s="90"/>
      <c r="R477" s="90"/>
      <c r="S477" s="90"/>
      <c r="T477" s="90"/>
      <c r="U477" s="90"/>
    </row>
    <row r="478" ht="15.75" customHeight="1">
      <c r="A478" s="90"/>
      <c r="B478" s="90"/>
      <c r="C478" s="90"/>
      <c r="D478" s="91"/>
      <c r="E478" s="90"/>
      <c r="F478" s="90"/>
      <c r="G478" s="90"/>
      <c r="H478" s="90"/>
      <c r="I478" s="90"/>
      <c r="J478" s="92"/>
      <c r="K478" s="92"/>
      <c r="L478" s="92"/>
      <c r="M478" s="90"/>
      <c r="N478" s="90"/>
      <c r="O478" s="93"/>
      <c r="P478" s="90"/>
      <c r="Q478" s="90"/>
      <c r="R478" s="90"/>
      <c r="S478" s="90"/>
      <c r="T478" s="90"/>
      <c r="U478" s="90"/>
    </row>
    <row r="479" ht="15.75" customHeight="1">
      <c r="A479" s="90"/>
      <c r="B479" s="90"/>
      <c r="C479" s="90"/>
      <c r="D479" s="91"/>
      <c r="E479" s="90"/>
      <c r="F479" s="90"/>
      <c r="G479" s="90"/>
      <c r="H479" s="90"/>
      <c r="I479" s="90"/>
      <c r="J479" s="92"/>
      <c r="K479" s="92"/>
      <c r="L479" s="92"/>
      <c r="M479" s="90"/>
      <c r="N479" s="90"/>
      <c r="O479" s="93"/>
      <c r="P479" s="90"/>
      <c r="Q479" s="90"/>
      <c r="R479" s="90"/>
      <c r="S479" s="90"/>
      <c r="T479" s="90"/>
      <c r="U479" s="90"/>
    </row>
    <row r="480" ht="15.75" customHeight="1">
      <c r="A480" s="90"/>
      <c r="B480" s="90"/>
      <c r="C480" s="90"/>
      <c r="D480" s="91"/>
      <c r="E480" s="90"/>
      <c r="F480" s="90"/>
      <c r="G480" s="90"/>
      <c r="H480" s="90"/>
      <c r="I480" s="90"/>
      <c r="J480" s="92"/>
      <c r="K480" s="92"/>
      <c r="L480" s="92"/>
      <c r="M480" s="90"/>
      <c r="N480" s="90"/>
      <c r="O480" s="93"/>
      <c r="P480" s="90"/>
      <c r="Q480" s="90"/>
      <c r="R480" s="90"/>
      <c r="S480" s="90"/>
      <c r="T480" s="90"/>
      <c r="U480" s="90"/>
    </row>
    <row r="481" ht="15.75" customHeight="1">
      <c r="A481" s="90"/>
      <c r="B481" s="90"/>
      <c r="C481" s="90"/>
      <c r="D481" s="91"/>
      <c r="E481" s="90"/>
      <c r="F481" s="90"/>
      <c r="G481" s="90"/>
      <c r="H481" s="90"/>
      <c r="I481" s="90"/>
      <c r="J481" s="92"/>
      <c r="K481" s="92"/>
      <c r="L481" s="92"/>
      <c r="M481" s="90"/>
      <c r="N481" s="90"/>
      <c r="O481" s="93"/>
      <c r="P481" s="90"/>
      <c r="Q481" s="90"/>
      <c r="R481" s="90"/>
      <c r="S481" s="90"/>
      <c r="T481" s="90"/>
      <c r="U481" s="90"/>
    </row>
    <row r="482" ht="15.75" customHeight="1">
      <c r="A482" s="90"/>
      <c r="B482" s="90"/>
      <c r="C482" s="90"/>
      <c r="D482" s="91"/>
      <c r="E482" s="90"/>
      <c r="F482" s="90"/>
      <c r="G482" s="90"/>
      <c r="H482" s="90"/>
      <c r="I482" s="90"/>
      <c r="J482" s="92"/>
      <c r="K482" s="92"/>
      <c r="L482" s="92"/>
      <c r="M482" s="90"/>
      <c r="N482" s="90"/>
      <c r="O482" s="93"/>
      <c r="P482" s="90"/>
      <c r="Q482" s="90"/>
      <c r="R482" s="90"/>
      <c r="S482" s="90"/>
      <c r="T482" s="90"/>
      <c r="U482" s="90"/>
    </row>
    <row r="483" ht="15.75" customHeight="1">
      <c r="A483" s="90"/>
      <c r="B483" s="90"/>
      <c r="C483" s="90"/>
      <c r="D483" s="91"/>
      <c r="E483" s="90"/>
      <c r="F483" s="90"/>
      <c r="G483" s="90"/>
      <c r="H483" s="90"/>
      <c r="I483" s="90"/>
      <c r="J483" s="92"/>
      <c r="K483" s="92"/>
      <c r="L483" s="92"/>
      <c r="M483" s="90"/>
      <c r="N483" s="90"/>
      <c r="O483" s="93"/>
      <c r="P483" s="90"/>
      <c r="Q483" s="90"/>
      <c r="R483" s="90"/>
      <c r="S483" s="90"/>
      <c r="T483" s="90"/>
      <c r="U483" s="90"/>
    </row>
    <row r="484" ht="15.75" customHeight="1">
      <c r="A484" s="90"/>
      <c r="B484" s="90"/>
      <c r="C484" s="90"/>
      <c r="D484" s="91"/>
      <c r="E484" s="90"/>
      <c r="F484" s="90"/>
      <c r="G484" s="90"/>
      <c r="H484" s="90"/>
      <c r="I484" s="90"/>
      <c r="J484" s="92"/>
      <c r="K484" s="92"/>
      <c r="L484" s="92"/>
      <c r="M484" s="90"/>
      <c r="N484" s="90"/>
      <c r="O484" s="93"/>
      <c r="P484" s="90"/>
      <c r="Q484" s="90"/>
      <c r="R484" s="90"/>
      <c r="S484" s="90"/>
      <c r="T484" s="90"/>
      <c r="U484" s="90"/>
    </row>
    <row r="485" ht="15.75" customHeight="1">
      <c r="A485" s="90"/>
      <c r="B485" s="90"/>
      <c r="C485" s="90"/>
      <c r="D485" s="91"/>
      <c r="E485" s="90"/>
      <c r="F485" s="90"/>
      <c r="G485" s="90"/>
      <c r="H485" s="90"/>
      <c r="I485" s="90"/>
      <c r="J485" s="92"/>
      <c r="K485" s="92"/>
      <c r="L485" s="92"/>
      <c r="M485" s="90"/>
      <c r="N485" s="90"/>
      <c r="O485" s="93"/>
      <c r="P485" s="90"/>
      <c r="Q485" s="90"/>
      <c r="R485" s="90"/>
      <c r="S485" s="90"/>
      <c r="T485" s="90"/>
      <c r="U485" s="90"/>
    </row>
    <row r="486" ht="15.75" customHeight="1">
      <c r="A486" s="90"/>
      <c r="B486" s="90"/>
      <c r="C486" s="90"/>
      <c r="D486" s="91"/>
      <c r="E486" s="90"/>
      <c r="F486" s="90"/>
      <c r="G486" s="90"/>
      <c r="H486" s="90"/>
      <c r="I486" s="90"/>
      <c r="J486" s="92"/>
      <c r="K486" s="92"/>
      <c r="L486" s="92"/>
      <c r="M486" s="90"/>
      <c r="N486" s="90"/>
      <c r="O486" s="93"/>
      <c r="P486" s="90"/>
      <c r="Q486" s="90"/>
      <c r="R486" s="90"/>
      <c r="S486" s="90"/>
      <c r="T486" s="90"/>
      <c r="U486" s="90"/>
    </row>
    <row r="487" ht="15.75" customHeight="1">
      <c r="A487" s="90"/>
      <c r="B487" s="90"/>
      <c r="C487" s="90"/>
      <c r="D487" s="91"/>
      <c r="E487" s="90"/>
      <c r="F487" s="90"/>
      <c r="G487" s="90"/>
      <c r="H487" s="90"/>
      <c r="I487" s="90"/>
      <c r="J487" s="92"/>
      <c r="K487" s="92"/>
      <c r="L487" s="92"/>
      <c r="M487" s="90"/>
      <c r="N487" s="90"/>
      <c r="O487" s="93"/>
      <c r="P487" s="90"/>
      <c r="Q487" s="90"/>
      <c r="R487" s="90"/>
      <c r="S487" s="90"/>
      <c r="T487" s="90"/>
      <c r="U487" s="90"/>
    </row>
    <row r="488" ht="15.75" customHeight="1">
      <c r="A488" s="90"/>
      <c r="B488" s="90"/>
      <c r="C488" s="90"/>
      <c r="D488" s="91"/>
      <c r="E488" s="90"/>
      <c r="F488" s="90"/>
      <c r="G488" s="90"/>
      <c r="H488" s="90"/>
      <c r="I488" s="90"/>
      <c r="J488" s="92"/>
      <c r="K488" s="92"/>
      <c r="L488" s="92"/>
      <c r="M488" s="90"/>
      <c r="N488" s="90"/>
      <c r="O488" s="93"/>
      <c r="P488" s="90"/>
      <c r="Q488" s="90"/>
      <c r="R488" s="90"/>
      <c r="S488" s="90"/>
      <c r="T488" s="90"/>
      <c r="U488" s="90"/>
    </row>
    <row r="489" ht="15.75" customHeight="1">
      <c r="A489" s="90"/>
      <c r="B489" s="90"/>
      <c r="C489" s="90"/>
      <c r="D489" s="91"/>
      <c r="E489" s="90"/>
      <c r="F489" s="90"/>
      <c r="G489" s="90"/>
      <c r="H489" s="90"/>
      <c r="I489" s="90"/>
      <c r="J489" s="92"/>
      <c r="K489" s="92"/>
      <c r="L489" s="92"/>
      <c r="M489" s="90"/>
      <c r="N489" s="90"/>
      <c r="O489" s="93"/>
      <c r="P489" s="90"/>
      <c r="Q489" s="90"/>
      <c r="R489" s="90"/>
      <c r="S489" s="90"/>
      <c r="T489" s="90"/>
      <c r="U489" s="90"/>
    </row>
    <row r="490" ht="15.75" customHeight="1">
      <c r="A490" s="90"/>
      <c r="B490" s="90"/>
      <c r="C490" s="90"/>
      <c r="D490" s="91"/>
      <c r="E490" s="90"/>
      <c r="F490" s="90"/>
      <c r="G490" s="90"/>
      <c r="H490" s="90"/>
      <c r="I490" s="90"/>
      <c r="J490" s="92"/>
      <c r="K490" s="92"/>
      <c r="L490" s="92"/>
      <c r="M490" s="90"/>
      <c r="N490" s="90"/>
      <c r="O490" s="93"/>
      <c r="P490" s="90"/>
      <c r="Q490" s="90"/>
      <c r="R490" s="90"/>
      <c r="S490" s="90"/>
      <c r="T490" s="90"/>
      <c r="U490" s="90"/>
    </row>
    <row r="491" ht="15.75" customHeight="1">
      <c r="A491" s="90"/>
      <c r="B491" s="90"/>
      <c r="C491" s="90"/>
      <c r="D491" s="91"/>
      <c r="E491" s="90"/>
      <c r="F491" s="90"/>
      <c r="G491" s="90"/>
      <c r="H491" s="90"/>
      <c r="I491" s="90"/>
      <c r="J491" s="92"/>
      <c r="K491" s="92"/>
      <c r="L491" s="92"/>
      <c r="M491" s="90"/>
      <c r="N491" s="90"/>
      <c r="O491" s="93"/>
      <c r="P491" s="90"/>
      <c r="Q491" s="90"/>
      <c r="R491" s="90"/>
      <c r="S491" s="90"/>
      <c r="T491" s="90"/>
      <c r="U491" s="90"/>
    </row>
    <row r="492" ht="15.75" customHeight="1">
      <c r="A492" s="90"/>
      <c r="B492" s="90"/>
      <c r="C492" s="90"/>
      <c r="D492" s="91"/>
      <c r="E492" s="90"/>
      <c r="F492" s="90"/>
      <c r="G492" s="90"/>
      <c r="H492" s="90"/>
      <c r="I492" s="90"/>
      <c r="J492" s="92"/>
      <c r="K492" s="92"/>
      <c r="L492" s="92"/>
      <c r="M492" s="90"/>
      <c r="N492" s="90"/>
      <c r="O492" s="93"/>
      <c r="P492" s="90"/>
      <c r="Q492" s="90"/>
      <c r="R492" s="90"/>
      <c r="S492" s="90"/>
      <c r="T492" s="90"/>
      <c r="U492" s="90"/>
    </row>
    <row r="493" ht="15.75" customHeight="1">
      <c r="A493" s="90"/>
      <c r="B493" s="90"/>
      <c r="C493" s="90"/>
      <c r="D493" s="91"/>
      <c r="E493" s="90"/>
      <c r="F493" s="90"/>
      <c r="G493" s="90"/>
      <c r="H493" s="90"/>
      <c r="I493" s="90"/>
      <c r="J493" s="92"/>
      <c r="K493" s="92"/>
      <c r="L493" s="92"/>
      <c r="M493" s="90"/>
      <c r="N493" s="90"/>
      <c r="O493" s="93"/>
      <c r="P493" s="90"/>
      <c r="Q493" s="90"/>
      <c r="R493" s="90"/>
      <c r="S493" s="90"/>
      <c r="T493" s="90"/>
      <c r="U493" s="90"/>
    </row>
    <row r="494" ht="15.75" customHeight="1">
      <c r="A494" s="90"/>
      <c r="B494" s="90"/>
      <c r="C494" s="90"/>
      <c r="D494" s="91"/>
      <c r="E494" s="90"/>
      <c r="F494" s="90"/>
      <c r="G494" s="90"/>
      <c r="H494" s="90"/>
      <c r="I494" s="90"/>
      <c r="J494" s="92"/>
      <c r="K494" s="92"/>
      <c r="L494" s="92"/>
      <c r="M494" s="90"/>
      <c r="N494" s="90"/>
      <c r="O494" s="93"/>
      <c r="P494" s="90"/>
      <c r="Q494" s="90"/>
      <c r="R494" s="90"/>
      <c r="S494" s="90"/>
      <c r="T494" s="90"/>
      <c r="U494" s="90"/>
    </row>
    <row r="495" ht="15.75" customHeight="1">
      <c r="A495" s="90"/>
      <c r="B495" s="90"/>
      <c r="C495" s="90"/>
      <c r="D495" s="91"/>
      <c r="E495" s="90"/>
      <c r="F495" s="90"/>
      <c r="G495" s="90"/>
      <c r="H495" s="90"/>
      <c r="I495" s="90"/>
      <c r="J495" s="92"/>
      <c r="K495" s="92"/>
      <c r="L495" s="92"/>
      <c r="M495" s="90"/>
      <c r="N495" s="90"/>
      <c r="O495" s="93"/>
      <c r="P495" s="90"/>
      <c r="Q495" s="90"/>
      <c r="R495" s="90"/>
      <c r="S495" s="90"/>
      <c r="T495" s="90"/>
      <c r="U495" s="90"/>
    </row>
    <row r="496" ht="15.75" customHeight="1">
      <c r="A496" s="90"/>
      <c r="B496" s="90"/>
      <c r="C496" s="90"/>
      <c r="D496" s="91"/>
      <c r="E496" s="90"/>
      <c r="F496" s="90"/>
      <c r="G496" s="90"/>
      <c r="H496" s="90"/>
      <c r="I496" s="90"/>
      <c r="J496" s="92"/>
      <c r="K496" s="92"/>
      <c r="L496" s="92"/>
      <c r="M496" s="90"/>
      <c r="N496" s="90"/>
      <c r="O496" s="93"/>
      <c r="P496" s="90"/>
      <c r="Q496" s="90"/>
      <c r="R496" s="90"/>
      <c r="S496" s="90"/>
      <c r="T496" s="90"/>
      <c r="U496" s="90"/>
    </row>
    <row r="497" ht="15.75" customHeight="1">
      <c r="A497" s="90"/>
      <c r="B497" s="90"/>
      <c r="C497" s="90"/>
      <c r="D497" s="91"/>
      <c r="E497" s="90"/>
      <c r="F497" s="90"/>
      <c r="G497" s="90"/>
      <c r="H497" s="90"/>
      <c r="I497" s="90"/>
      <c r="J497" s="92"/>
      <c r="K497" s="92"/>
      <c r="L497" s="92"/>
      <c r="M497" s="90"/>
      <c r="N497" s="90"/>
      <c r="O497" s="93"/>
      <c r="P497" s="90"/>
      <c r="Q497" s="90"/>
      <c r="R497" s="90"/>
      <c r="S497" s="90"/>
      <c r="T497" s="90"/>
      <c r="U497" s="90"/>
    </row>
    <row r="498" ht="15.75" customHeight="1">
      <c r="A498" s="90"/>
      <c r="B498" s="90"/>
      <c r="C498" s="90"/>
      <c r="D498" s="91"/>
      <c r="E498" s="90"/>
      <c r="F498" s="90"/>
      <c r="G498" s="90"/>
      <c r="H498" s="90"/>
      <c r="I498" s="90"/>
      <c r="J498" s="92"/>
      <c r="K498" s="92"/>
      <c r="L498" s="92"/>
      <c r="M498" s="90"/>
      <c r="N498" s="90"/>
      <c r="O498" s="93"/>
      <c r="P498" s="90"/>
      <c r="Q498" s="90"/>
      <c r="R498" s="90"/>
      <c r="S498" s="90"/>
      <c r="T498" s="90"/>
      <c r="U498" s="90"/>
    </row>
    <row r="499" ht="15.75" customHeight="1">
      <c r="A499" s="90"/>
      <c r="B499" s="90"/>
      <c r="C499" s="90"/>
      <c r="D499" s="91"/>
      <c r="E499" s="90"/>
      <c r="F499" s="90"/>
      <c r="G499" s="90"/>
      <c r="H499" s="90"/>
      <c r="I499" s="90"/>
      <c r="J499" s="92"/>
      <c r="K499" s="92"/>
      <c r="L499" s="92"/>
      <c r="M499" s="90"/>
      <c r="N499" s="90"/>
      <c r="O499" s="93"/>
      <c r="P499" s="90"/>
      <c r="Q499" s="90"/>
      <c r="R499" s="90"/>
      <c r="S499" s="90"/>
      <c r="T499" s="90"/>
      <c r="U499" s="90"/>
    </row>
    <row r="500" ht="15.75" customHeight="1">
      <c r="A500" s="90"/>
      <c r="B500" s="90"/>
      <c r="C500" s="90"/>
      <c r="D500" s="91"/>
      <c r="E500" s="90"/>
      <c r="F500" s="90"/>
      <c r="G500" s="90"/>
      <c r="H500" s="90"/>
      <c r="I500" s="90"/>
      <c r="J500" s="92"/>
      <c r="K500" s="92"/>
      <c r="L500" s="92"/>
      <c r="M500" s="90"/>
      <c r="N500" s="90"/>
      <c r="O500" s="93"/>
      <c r="P500" s="90"/>
      <c r="Q500" s="90"/>
      <c r="R500" s="90"/>
      <c r="S500" s="90"/>
      <c r="T500" s="90"/>
      <c r="U500" s="90"/>
    </row>
    <row r="501" ht="15.75" customHeight="1">
      <c r="A501" s="90"/>
      <c r="B501" s="90"/>
      <c r="C501" s="90"/>
      <c r="D501" s="91"/>
      <c r="E501" s="90"/>
      <c r="F501" s="90"/>
      <c r="G501" s="90"/>
      <c r="H501" s="90"/>
      <c r="I501" s="90"/>
      <c r="J501" s="92"/>
      <c r="K501" s="92"/>
      <c r="L501" s="92"/>
      <c r="M501" s="90"/>
      <c r="N501" s="90"/>
      <c r="O501" s="93"/>
      <c r="P501" s="90"/>
      <c r="Q501" s="90"/>
      <c r="R501" s="90"/>
      <c r="S501" s="90"/>
      <c r="T501" s="90"/>
      <c r="U501" s="90"/>
    </row>
    <row r="502" ht="15.75" customHeight="1">
      <c r="A502" s="90"/>
      <c r="B502" s="90"/>
      <c r="C502" s="90"/>
      <c r="D502" s="91"/>
      <c r="E502" s="90"/>
      <c r="F502" s="90"/>
      <c r="G502" s="90"/>
      <c r="H502" s="90"/>
      <c r="I502" s="90"/>
      <c r="J502" s="92"/>
      <c r="K502" s="92"/>
      <c r="L502" s="92"/>
      <c r="M502" s="90"/>
      <c r="N502" s="90"/>
      <c r="O502" s="93"/>
      <c r="P502" s="90"/>
      <c r="Q502" s="90"/>
      <c r="R502" s="90"/>
      <c r="S502" s="90"/>
      <c r="T502" s="90"/>
      <c r="U502" s="90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A1:C1"/>
    <mergeCell ref="H1:I1"/>
    <mergeCell ref="V1:AI1"/>
    <mergeCell ref="V2:AI2"/>
    <mergeCell ref="V3:AI3"/>
    <mergeCell ref="V4:AI4"/>
    <mergeCell ref="V5:AI5"/>
    <mergeCell ref="V6:AI6"/>
    <mergeCell ref="V7:AI7"/>
    <mergeCell ref="V8:AI8"/>
    <mergeCell ref="V9:AI9"/>
    <mergeCell ref="V10:AI10"/>
    <mergeCell ref="V11:AI11"/>
    <mergeCell ref="V12:AI12"/>
    <mergeCell ref="V13:AI13"/>
    <mergeCell ref="V14:AI14"/>
    <mergeCell ref="V15:AI15"/>
    <mergeCell ref="V16:AI16"/>
    <mergeCell ref="V17:AI17"/>
    <mergeCell ref="V18:AI18"/>
    <mergeCell ref="V19:AI19"/>
    <mergeCell ref="V20:AI20"/>
    <mergeCell ref="V21:AI21"/>
    <mergeCell ref="V22:AI22"/>
    <mergeCell ref="V23:AI23"/>
    <mergeCell ref="V24:AI24"/>
    <mergeCell ref="V25:AI25"/>
    <mergeCell ref="V26:AI26"/>
    <mergeCell ref="V27:AI27"/>
    <mergeCell ref="V28:AI28"/>
    <mergeCell ref="V29:AI29"/>
    <mergeCell ref="V30:AI30"/>
    <mergeCell ref="V31:AI31"/>
    <mergeCell ref="V32:AI32"/>
    <mergeCell ref="V33:AI33"/>
    <mergeCell ref="V34:AI34"/>
    <mergeCell ref="V35:AI35"/>
    <mergeCell ref="V36:AI36"/>
    <mergeCell ref="V37:AI37"/>
    <mergeCell ref="V38:AI38"/>
    <mergeCell ref="V39:AI39"/>
    <mergeCell ref="V40:AI40"/>
    <mergeCell ref="V41:AI41"/>
    <mergeCell ref="V42:AI42"/>
    <mergeCell ref="V43:AI43"/>
    <mergeCell ref="V44:AI44"/>
    <mergeCell ref="V45:AI45"/>
    <mergeCell ref="V46:AI46"/>
    <mergeCell ref="V47:AI47"/>
    <mergeCell ref="V48:AI48"/>
    <mergeCell ref="V49:AI49"/>
    <mergeCell ref="V50:AI50"/>
    <mergeCell ref="V51:AI51"/>
    <mergeCell ref="V52:AI52"/>
    <mergeCell ref="V53:AI53"/>
    <mergeCell ref="V54:AI54"/>
    <mergeCell ref="V55:AI55"/>
    <mergeCell ref="V56:AI56"/>
    <mergeCell ref="V57:AI57"/>
    <mergeCell ref="V58:AI58"/>
    <mergeCell ref="V59:AI59"/>
    <mergeCell ref="V60:AI60"/>
    <mergeCell ref="V61:AI61"/>
    <mergeCell ref="V62:AI62"/>
    <mergeCell ref="V63:AI63"/>
    <mergeCell ref="V64:AI64"/>
    <mergeCell ref="V65:AI65"/>
    <mergeCell ref="V66:AI66"/>
    <mergeCell ref="V67:AI67"/>
    <mergeCell ref="V68:AI68"/>
    <mergeCell ref="V69:AI69"/>
    <mergeCell ref="V70:AI70"/>
    <mergeCell ref="V71:AI71"/>
    <mergeCell ref="V72:AI72"/>
    <mergeCell ref="V73:AI73"/>
    <mergeCell ref="V74:AI74"/>
    <mergeCell ref="V75:AI75"/>
    <mergeCell ref="V76:AI76"/>
    <mergeCell ref="V77:AI77"/>
    <mergeCell ref="V78:AI78"/>
    <mergeCell ref="V79:AI79"/>
    <mergeCell ref="V80:AI80"/>
    <mergeCell ref="V81:AI81"/>
    <mergeCell ref="V82:AI82"/>
    <mergeCell ref="V83:AI83"/>
    <mergeCell ref="V84:AI84"/>
    <mergeCell ref="V85:AI85"/>
    <mergeCell ref="V86:AI86"/>
    <mergeCell ref="V87:AI87"/>
    <mergeCell ref="V88:AI88"/>
    <mergeCell ref="V89:AI89"/>
    <mergeCell ref="V90:AI90"/>
    <mergeCell ref="V91:AI91"/>
    <mergeCell ref="V92:AI92"/>
    <mergeCell ref="V93:AI93"/>
    <mergeCell ref="V94:AI94"/>
    <mergeCell ref="V95:AI95"/>
    <mergeCell ref="V96:AI96"/>
    <mergeCell ref="V97:AI97"/>
    <mergeCell ref="V98:AI98"/>
    <mergeCell ref="V99:AI99"/>
    <mergeCell ref="V100:AI100"/>
    <mergeCell ref="V101:AI101"/>
    <mergeCell ref="V102:AI102"/>
    <mergeCell ref="V103:AI103"/>
    <mergeCell ref="V104:AI104"/>
    <mergeCell ref="V105:AI105"/>
    <mergeCell ref="V106:AI106"/>
    <mergeCell ref="V107:AI107"/>
    <mergeCell ref="V108:AI108"/>
    <mergeCell ref="V109:AI109"/>
    <mergeCell ref="V110:AI110"/>
    <mergeCell ref="V111:AI111"/>
    <mergeCell ref="V112:AI112"/>
    <mergeCell ref="V113:AI113"/>
    <mergeCell ref="V114:AI114"/>
    <mergeCell ref="V115:AI115"/>
    <mergeCell ref="V116:AI116"/>
    <mergeCell ref="V117:AI117"/>
    <mergeCell ref="V118:AI118"/>
    <mergeCell ref="V119:AI119"/>
    <mergeCell ref="V120:AI120"/>
    <mergeCell ref="V121:AI121"/>
    <mergeCell ref="V122:AI122"/>
    <mergeCell ref="V123:AI123"/>
    <mergeCell ref="V124:AI124"/>
    <mergeCell ref="V125:AI125"/>
    <mergeCell ref="V126:AI126"/>
    <mergeCell ref="V127:AI127"/>
    <mergeCell ref="V128:AI128"/>
    <mergeCell ref="V129:AI129"/>
    <mergeCell ref="V130:AI130"/>
    <mergeCell ref="V131:AI131"/>
    <mergeCell ref="V132:AI132"/>
    <mergeCell ref="V133:AI133"/>
    <mergeCell ref="V134:AI134"/>
    <mergeCell ref="V135:AI135"/>
    <mergeCell ref="V136:AI136"/>
    <mergeCell ref="V137:AI137"/>
    <mergeCell ref="V138:AI138"/>
    <mergeCell ref="V139:AI139"/>
    <mergeCell ref="V140:AI140"/>
    <mergeCell ref="V141:AI141"/>
    <mergeCell ref="V142:AI142"/>
    <mergeCell ref="V143:AI143"/>
    <mergeCell ref="V144:AI144"/>
    <mergeCell ref="V145:AI145"/>
    <mergeCell ref="V195:AI195"/>
    <mergeCell ref="V196:AI196"/>
    <mergeCell ref="V197:AI197"/>
    <mergeCell ref="V198:AI198"/>
    <mergeCell ref="V199:AI199"/>
    <mergeCell ref="V200:AI200"/>
    <mergeCell ref="V201:AI201"/>
    <mergeCell ref="V209:Y209"/>
    <mergeCell ref="V210:Y210"/>
    <mergeCell ref="V211:Y211"/>
    <mergeCell ref="V212:Y212"/>
    <mergeCell ref="V202:AI202"/>
    <mergeCell ref="V203:AI203"/>
    <mergeCell ref="V204:AI204"/>
    <mergeCell ref="V205:Y205"/>
    <mergeCell ref="V206:Y206"/>
    <mergeCell ref="V207:Y207"/>
    <mergeCell ref="V208:Y208"/>
    <mergeCell ref="V146:AI146"/>
    <mergeCell ref="V147:AI147"/>
    <mergeCell ref="V148:AI148"/>
    <mergeCell ref="V149:AI149"/>
    <mergeCell ref="V150:AI150"/>
    <mergeCell ref="V151:AI151"/>
    <mergeCell ref="V152:AI152"/>
    <mergeCell ref="V153:AI153"/>
    <mergeCell ref="V154:AI154"/>
    <mergeCell ref="V155:AI155"/>
    <mergeCell ref="V156:AI156"/>
    <mergeCell ref="V157:AI157"/>
    <mergeCell ref="V158:AI158"/>
    <mergeCell ref="V159:AI159"/>
    <mergeCell ref="V160:AI160"/>
    <mergeCell ref="V161:AI161"/>
    <mergeCell ref="V162:AI162"/>
    <mergeCell ref="V163:AI163"/>
    <mergeCell ref="V164:AI164"/>
    <mergeCell ref="V165:AI165"/>
    <mergeCell ref="V166:AI166"/>
    <mergeCell ref="V167:AI167"/>
    <mergeCell ref="V168:AI168"/>
    <mergeCell ref="V169:AI169"/>
    <mergeCell ref="V170:AI170"/>
    <mergeCell ref="V171:AI171"/>
    <mergeCell ref="V172:AI172"/>
    <mergeCell ref="V173:AI173"/>
    <mergeCell ref="V174:AI174"/>
    <mergeCell ref="V175:AI175"/>
    <mergeCell ref="V176:AI176"/>
    <mergeCell ref="V177:AI177"/>
    <mergeCell ref="V178:AI178"/>
    <mergeCell ref="V179:AI179"/>
    <mergeCell ref="V180:AI180"/>
    <mergeCell ref="V181:AI181"/>
    <mergeCell ref="V182:AI182"/>
    <mergeCell ref="V183:AI183"/>
    <mergeCell ref="V184:AI184"/>
    <mergeCell ref="V185:AI185"/>
    <mergeCell ref="V186:AI186"/>
    <mergeCell ref="V187:AI187"/>
    <mergeCell ref="V188:AI188"/>
    <mergeCell ref="V189:AI189"/>
    <mergeCell ref="V190:AI190"/>
    <mergeCell ref="V191:AI191"/>
    <mergeCell ref="V192:AI192"/>
    <mergeCell ref="V193:AI193"/>
    <mergeCell ref="V194:AI19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8.71"/>
    <col customWidth="1" min="3" max="3" width="12.29"/>
    <col customWidth="1" min="4" max="4" width="10.57"/>
    <col customWidth="1" min="5" max="5" width="11.86"/>
    <col customWidth="1" min="6" max="6" width="5.29"/>
    <col customWidth="1" min="7" max="7" width="13.71"/>
    <col customWidth="1" min="8" max="8" width="8.71"/>
    <col customWidth="1" min="9" max="9" width="14.14"/>
    <col customWidth="1" min="10" max="10" width="17.0"/>
    <col customWidth="1" min="11" max="11" width="14.29"/>
    <col customWidth="1" min="12" max="12" width="16.57"/>
    <col customWidth="1" hidden="1" min="13" max="13" width="14.71"/>
    <col customWidth="1" min="14" max="14" width="12.29"/>
    <col customWidth="1" min="15" max="15" width="15.43"/>
    <col customWidth="1" min="16" max="16" width="8.29"/>
    <col customWidth="1" min="17" max="21" width="10.29"/>
    <col customWidth="1" min="22" max="22" width="33.71"/>
    <col customWidth="1" min="23" max="24" width="8.71"/>
    <col customWidth="1" min="25" max="25" width="8.57"/>
    <col customWidth="1" hidden="1" min="26" max="35" width="9.14"/>
    <col customWidth="1" min="36" max="36" width="8.71"/>
  </cols>
  <sheetData>
    <row r="1" ht="21.0" customHeight="1">
      <c r="A1" s="1" t="s">
        <v>295</v>
      </c>
      <c r="B1" s="2"/>
      <c r="C1" s="3"/>
      <c r="D1" s="4" t="s">
        <v>1</v>
      </c>
      <c r="E1" s="5">
        <f>(COUNTIF(B3:B151,"&gt;0"))/F1*G1</f>
        <v>0</v>
      </c>
      <c r="F1" s="132">
        <v>1.0</v>
      </c>
      <c r="G1" s="136">
        <v>26.0</v>
      </c>
      <c r="H1" s="8">
        <f>L1/F1*G1</f>
        <v>0</v>
      </c>
      <c r="I1" s="3"/>
      <c r="J1" s="9">
        <f t="shared" ref="J1:K1" si="1">SUM(J3:J300)</f>
        <v>0</v>
      </c>
      <c r="K1" s="9">
        <f t="shared" si="1"/>
        <v>0</v>
      </c>
      <c r="L1" s="10">
        <f>J1+K1+N1+O1</f>
        <v>0</v>
      </c>
      <c r="M1" s="11">
        <f>L1/F1*G1</f>
        <v>0</v>
      </c>
      <c r="N1" s="12"/>
      <c r="O1" s="13"/>
      <c r="P1" s="95" t="s">
        <v>95</v>
      </c>
      <c r="Q1" s="14"/>
      <c r="R1" s="145" t="s">
        <v>290</v>
      </c>
      <c r="S1" s="146" t="s">
        <v>291</v>
      </c>
      <c r="T1" s="147" t="s">
        <v>292</v>
      </c>
      <c r="U1" s="147" t="s">
        <v>293</v>
      </c>
      <c r="V1" s="15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>
      <c r="A2" s="17"/>
      <c r="B2" s="18" t="s">
        <v>2</v>
      </c>
      <c r="C2" s="19" t="s">
        <v>3</v>
      </c>
      <c r="D2" s="20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3" t="s">
        <v>10</v>
      </c>
      <c r="K2" s="23" t="s">
        <v>11</v>
      </c>
      <c r="L2" s="23" t="s">
        <v>12</v>
      </c>
      <c r="M2" s="19" t="s">
        <v>13</v>
      </c>
      <c r="N2" s="24" t="s">
        <v>14</v>
      </c>
      <c r="O2" s="97" t="s">
        <v>15</v>
      </c>
      <c r="P2" s="21"/>
      <c r="Q2" s="21" t="s">
        <v>16</v>
      </c>
      <c r="R2" s="21">
        <f>COUNTIF(G2:G251,"1500")</f>
        <v>0</v>
      </c>
      <c r="S2" s="21">
        <f>COUNTIF(G1:G250,"2500")+COUNTIF(G1:G250,"3500")+COUNTIF(G1:G250,"Promaster")</f>
        <v>0</v>
      </c>
      <c r="T2" s="21">
        <f>COUNTIF(G1:G250,"Compass")+COUNTIF(G1:G250,"Pacifica")+COUNTIF(G1:G250,"cherokee")</f>
        <v>0</v>
      </c>
      <c r="U2" s="21">
        <f>COUNTIF(G1:G250,"Gladiator")</f>
        <v>0</v>
      </c>
      <c r="V2" s="25" t="s">
        <v>17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</row>
    <row r="3">
      <c r="A3" s="49">
        <v>1.0</v>
      </c>
      <c r="B3" s="50"/>
      <c r="C3" s="51"/>
      <c r="D3" s="52"/>
      <c r="E3" s="53"/>
      <c r="F3" s="53"/>
      <c r="G3" s="53"/>
      <c r="H3" s="53"/>
      <c r="I3" s="53"/>
      <c r="J3" s="54"/>
      <c r="K3" s="54"/>
      <c r="L3" s="54">
        <f t="shared" ref="L3:L302" si="2">SUM(J3+K3)</f>
        <v>0</v>
      </c>
      <c r="M3" s="54">
        <f>L3</f>
        <v>0</v>
      </c>
      <c r="N3" s="55">
        <f t="shared" ref="N3:N176" si="3">IF(A3=0,"",M3/A3)</f>
        <v>0</v>
      </c>
      <c r="O3" s="56"/>
      <c r="P3" s="129"/>
      <c r="Q3" s="53"/>
      <c r="R3" s="148"/>
      <c r="S3" s="148"/>
      <c r="T3" s="148"/>
      <c r="U3" s="148"/>
      <c r="V3" s="57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3"/>
      <c r="AJ3" s="36"/>
    </row>
    <row r="4">
      <c r="A4" s="49">
        <v>2.0</v>
      </c>
      <c r="B4" s="50"/>
      <c r="C4" s="51"/>
      <c r="D4" s="52"/>
      <c r="E4" s="53"/>
      <c r="F4" s="53"/>
      <c r="G4" s="53"/>
      <c r="H4" s="53"/>
      <c r="I4" s="53"/>
      <c r="J4" s="54"/>
      <c r="K4" s="54"/>
      <c r="L4" s="54">
        <f t="shared" si="2"/>
        <v>0</v>
      </c>
      <c r="M4" s="51">
        <f t="shared" ref="M4:M302" si="4">SUM(L4+M3)</f>
        <v>0</v>
      </c>
      <c r="N4" s="55">
        <f t="shared" si="3"/>
        <v>0</v>
      </c>
      <c r="O4" s="56"/>
      <c r="P4" s="129"/>
      <c r="Q4" s="53"/>
      <c r="R4" s="148"/>
      <c r="S4" s="148"/>
      <c r="T4" s="148"/>
      <c r="U4" s="148"/>
      <c r="V4" s="57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36"/>
    </row>
    <row r="5">
      <c r="A5" s="49">
        <v>3.0</v>
      </c>
      <c r="B5" s="50"/>
      <c r="C5" s="51"/>
      <c r="D5" s="52"/>
      <c r="E5" s="53"/>
      <c r="F5" s="53"/>
      <c r="G5" s="53"/>
      <c r="H5" s="53"/>
      <c r="I5" s="53"/>
      <c r="J5" s="54"/>
      <c r="K5" s="54"/>
      <c r="L5" s="54">
        <f t="shared" si="2"/>
        <v>0</v>
      </c>
      <c r="M5" s="51">
        <f t="shared" si="4"/>
        <v>0</v>
      </c>
      <c r="N5" s="55">
        <f t="shared" si="3"/>
        <v>0</v>
      </c>
      <c r="O5" s="56"/>
      <c r="P5" s="129"/>
      <c r="Q5" s="53"/>
      <c r="R5" s="148"/>
      <c r="S5" s="148"/>
      <c r="T5" s="148"/>
      <c r="U5" s="148"/>
      <c r="V5" s="57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3"/>
      <c r="AJ5" s="36"/>
    </row>
    <row r="6">
      <c r="A6" s="49">
        <v>4.0</v>
      </c>
      <c r="B6" s="50"/>
      <c r="C6" s="51"/>
      <c r="D6" s="52"/>
      <c r="E6" s="53"/>
      <c r="F6" s="53"/>
      <c r="G6" s="53"/>
      <c r="H6" s="53"/>
      <c r="I6" s="53"/>
      <c r="J6" s="54"/>
      <c r="K6" s="54"/>
      <c r="L6" s="54">
        <f t="shared" si="2"/>
        <v>0</v>
      </c>
      <c r="M6" s="51">
        <f t="shared" si="4"/>
        <v>0</v>
      </c>
      <c r="N6" s="55">
        <f t="shared" si="3"/>
        <v>0</v>
      </c>
      <c r="O6" s="56"/>
      <c r="P6" s="129"/>
      <c r="Q6" s="53"/>
      <c r="R6" s="148"/>
      <c r="S6" s="148"/>
      <c r="T6" s="148"/>
      <c r="U6" s="148"/>
      <c r="V6" s="57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3"/>
      <c r="AJ6" s="36"/>
    </row>
    <row r="7">
      <c r="A7" s="49">
        <v>5.0</v>
      </c>
      <c r="B7" s="50"/>
      <c r="C7" s="51"/>
      <c r="D7" s="52"/>
      <c r="E7" s="53"/>
      <c r="F7" s="53"/>
      <c r="G7" s="53"/>
      <c r="H7" s="53"/>
      <c r="I7" s="53"/>
      <c r="J7" s="54"/>
      <c r="K7" s="54"/>
      <c r="L7" s="54">
        <f t="shared" si="2"/>
        <v>0</v>
      </c>
      <c r="M7" s="51">
        <f t="shared" si="4"/>
        <v>0</v>
      </c>
      <c r="N7" s="55">
        <f t="shared" si="3"/>
        <v>0</v>
      </c>
      <c r="O7" s="56"/>
      <c r="P7" s="129"/>
      <c r="Q7" s="53"/>
      <c r="R7" s="148"/>
      <c r="S7" s="148"/>
      <c r="T7" s="148"/>
      <c r="U7" s="148"/>
      <c r="V7" s="5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36"/>
    </row>
    <row r="8">
      <c r="A8" s="49">
        <v>6.0</v>
      </c>
      <c r="B8" s="50"/>
      <c r="C8" s="51"/>
      <c r="D8" s="52"/>
      <c r="E8" s="53"/>
      <c r="F8" s="53"/>
      <c r="G8" s="53"/>
      <c r="H8" s="53"/>
      <c r="I8" s="53"/>
      <c r="J8" s="54"/>
      <c r="K8" s="54"/>
      <c r="L8" s="54">
        <f t="shared" si="2"/>
        <v>0</v>
      </c>
      <c r="M8" s="51">
        <f t="shared" si="4"/>
        <v>0</v>
      </c>
      <c r="N8" s="55">
        <f t="shared" si="3"/>
        <v>0</v>
      </c>
      <c r="O8" s="56"/>
      <c r="P8" s="129"/>
      <c r="Q8" s="53"/>
      <c r="R8" s="148"/>
      <c r="S8" s="148"/>
      <c r="T8" s="148"/>
      <c r="U8" s="148"/>
      <c r="V8" s="57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3"/>
      <c r="AJ8" s="36"/>
    </row>
    <row r="9">
      <c r="A9" s="49">
        <v>7.0</v>
      </c>
      <c r="B9" s="50"/>
      <c r="C9" s="51"/>
      <c r="D9" s="52"/>
      <c r="E9" s="53"/>
      <c r="F9" s="53"/>
      <c r="G9" s="53"/>
      <c r="H9" s="53"/>
      <c r="I9" s="53"/>
      <c r="J9" s="54"/>
      <c r="K9" s="54"/>
      <c r="L9" s="54">
        <f t="shared" si="2"/>
        <v>0</v>
      </c>
      <c r="M9" s="51">
        <f t="shared" si="4"/>
        <v>0</v>
      </c>
      <c r="N9" s="55">
        <f t="shared" si="3"/>
        <v>0</v>
      </c>
      <c r="O9" s="56"/>
      <c r="P9" s="129"/>
      <c r="Q9" s="53"/>
      <c r="R9" s="148"/>
      <c r="S9" s="148"/>
      <c r="T9" s="148"/>
      <c r="U9" s="148"/>
      <c r="V9" s="57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3"/>
      <c r="AJ9" s="36"/>
    </row>
    <row r="10">
      <c r="A10" s="49">
        <v>8.0</v>
      </c>
      <c r="B10" s="50"/>
      <c r="C10" s="51"/>
      <c r="D10" s="52"/>
      <c r="E10" s="53"/>
      <c r="F10" s="53"/>
      <c r="G10" s="53"/>
      <c r="H10" s="53"/>
      <c r="I10" s="53"/>
      <c r="J10" s="54"/>
      <c r="K10" s="54"/>
      <c r="L10" s="54">
        <f t="shared" si="2"/>
        <v>0</v>
      </c>
      <c r="M10" s="51">
        <f t="shared" si="4"/>
        <v>0</v>
      </c>
      <c r="N10" s="55">
        <f t="shared" si="3"/>
        <v>0</v>
      </c>
      <c r="O10" s="56"/>
      <c r="P10" s="129"/>
      <c r="Q10" s="53"/>
      <c r="R10" s="148"/>
      <c r="S10" s="148"/>
      <c r="T10" s="148"/>
      <c r="U10" s="148"/>
      <c r="V10" s="57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/>
      <c r="AJ10" s="36"/>
    </row>
    <row r="11">
      <c r="A11" s="49">
        <v>9.0</v>
      </c>
      <c r="B11" s="50"/>
      <c r="C11" s="51"/>
      <c r="D11" s="52"/>
      <c r="E11" s="53"/>
      <c r="F11" s="53"/>
      <c r="G11" s="53"/>
      <c r="H11" s="53"/>
      <c r="I11" s="53"/>
      <c r="J11" s="54"/>
      <c r="K11" s="54"/>
      <c r="L11" s="54">
        <f t="shared" si="2"/>
        <v>0</v>
      </c>
      <c r="M11" s="51">
        <f t="shared" si="4"/>
        <v>0</v>
      </c>
      <c r="N11" s="55">
        <f t="shared" si="3"/>
        <v>0</v>
      </c>
      <c r="O11" s="56"/>
      <c r="P11" s="129"/>
      <c r="Q11" s="53"/>
      <c r="R11" s="148"/>
      <c r="S11" s="148"/>
      <c r="T11" s="148"/>
      <c r="U11" s="148"/>
      <c r="V11" s="57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/>
      <c r="AJ11" s="36"/>
    </row>
    <row r="12">
      <c r="A12" s="49">
        <v>10.0</v>
      </c>
      <c r="B12" s="50"/>
      <c r="C12" s="51"/>
      <c r="D12" s="52"/>
      <c r="E12" s="53"/>
      <c r="F12" s="53"/>
      <c r="G12" s="53"/>
      <c r="H12" s="53"/>
      <c r="I12" s="53"/>
      <c r="J12" s="54"/>
      <c r="K12" s="54"/>
      <c r="L12" s="54">
        <f t="shared" si="2"/>
        <v>0</v>
      </c>
      <c r="M12" s="51">
        <f t="shared" si="4"/>
        <v>0</v>
      </c>
      <c r="N12" s="55">
        <f t="shared" si="3"/>
        <v>0</v>
      </c>
      <c r="O12" s="56"/>
      <c r="P12" s="129"/>
      <c r="Q12" s="53"/>
      <c r="R12" s="148"/>
      <c r="S12" s="148"/>
      <c r="T12" s="148"/>
      <c r="U12" s="148"/>
      <c r="V12" s="57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/>
      <c r="AJ12" s="36"/>
    </row>
    <row r="13">
      <c r="A13" s="49">
        <v>11.0</v>
      </c>
      <c r="B13" s="50"/>
      <c r="C13" s="51"/>
      <c r="D13" s="52"/>
      <c r="E13" s="53"/>
      <c r="F13" s="53"/>
      <c r="G13" s="53"/>
      <c r="H13" s="53"/>
      <c r="I13" s="53"/>
      <c r="J13" s="54"/>
      <c r="K13" s="54"/>
      <c r="L13" s="54">
        <f t="shared" si="2"/>
        <v>0</v>
      </c>
      <c r="M13" s="51">
        <f t="shared" si="4"/>
        <v>0</v>
      </c>
      <c r="N13" s="55">
        <f t="shared" si="3"/>
        <v>0</v>
      </c>
      <c r="O13" s="56"/>
      <c r="P13" s="149"/>
      <c r="Q13" s="53"/>
      <c r="R13" s="148"/>
      <c r="S13" s="148"/>
      <c r="T13" s="148"/>
      <c r="U13" s="148"/>
      <c r="V13" s="57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/>
      <c r="AJ13" s="36"/>
    </row>
    <row r="14">
      <c r="A14" s="49">
        <v>12.0</v>
      </c>
      <c r="B14" s="50"/>
      <c r="C14" s="51"/>
      <c r="D14" s="52"/>
      <c r="E14" s="53"/>
      <c r="F14" s="53"/>
      <c r="G14" s="53"/>
      <c r="H14" s="53"/>
      <c r="I14" s="53"/>
      <c r="J14" s="54"/>
      <c r="K14" s="54"/>
      <c r="L14" s="54">
        <f t="shared" si="2"/>
        <v>0</v>
      </c>
      <c r="M14" s="51">
        <f t="shared" si="4"/>
        <v>0</v>
      </c>
      <c r="N14" s="55">
        <f t="shared" si="3"/>
        <v>0</v>
      </c>
      <c r="O14" s="56"/>
      <c r="P14" s="129"/>
      <c r="Q14" s="53"/>
      <c r="R14" s="148"/>
      <c r="S14" s="148"/>
      <c r="T14" s="148"/>
      <c r="U14" s="148"/>
      <c r="V14" s="57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/>
      <c r="AJ14" s="36"/>
    </row>
    <row r="15">
      <c r="A15" s="49">
        <v>13.0</v>
      </c>
      <c r="B15" s="50"/>
      <c r="C15" s="51"/>
      <c r="D15" s="52"/>
      <c r="E15" s="53"/>
      <c r="F15" s="53"/>
      <c r="G15" s="53"/>
      <c r="H15" s="53"/>
      <c r="I15" s="53"/>
      <c r="J15" s="54"/>
      <c r="K15" s="54"/>
      <c r="L15" s="54">
        <f t="shared" si="2"/>
        <v>0</v>
      </c>
      <c r="M15" s="51">
        <f t="shared" si="4"/>
        <v>0</v>
      </c>
      <c r="N15" s="55">
        <f t="shared" si="3"/>
        <v>0</v>
      </c>
      <c r="O15" s="56"/>
      <c r="P15" s="129"/>
      <c r="Q15" s="53"/>
      <c r="R15" s="148"/>
      <c r="S15" s="148"/>
      <c r="T15" s="148"/>
      <c r="U15" s="148"/>
      <c r="V15" s="57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/>
      <c r="AJ15" s="36"/>
    </row>
    <row r="16">
      <c r="A16" s="49">
        <v>14.0</v>
      </c>
      <c r="B16" s="50"/>
      <c r="C16" s="51"/>
      <c r="D16" s="52"/>
      <c r="E16" s="53"/>
      <c r="F16" s="53"/>
      <c r="G16" s="53"/>
      <c r="H16" s="53"/>
      <c r="I16" s="53"/>
      <c r="J16" s="54"/>
      <c r="K16" s="54"/>
      <c r="L16" s="54">
        <f t="shared" si="2"/>
        <v>0</v>
      </c>
      <c r="M16" s="51">
        <f t="shared" si="4"/>
        <v>0</v>
      </c>
      <c r="N16" s="55">
        <f t="shared" si="3"/>
        <v>0</v>
      </c>
      <c r="O16" s="56"/>
      <c r="P16" s="129"/>
      <c r="Q16" s="53"/>
      <c r="R16" s="148"/>
      <c r="S16" s="148"/>
      <c r="T16" s="148"/>
      <c r="U16" s="148"/>
      <c r="V16" s="57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/>
      <c r="AJ16" s="36"/>
    </row>
    <row r="17">
      <c r="A17" s="49">
        <v>15.0</v>
      </c>
      <c r="B17" s="50"/>
      <c r="C17" s="51"/>
      <c r="D17" s="52"/>
      <c r="E17" s="53"/>
      <c r="F17" s="53"/>
      <c r="G17" s="53"/>
      <c r="H17" s="53"/>
      <c r="I17" s="53"/>
      <c r="J17" s="54"/>
      <c r="K17" s="54"/>
      <c r="L17" s="54">
        <f t="shared" si="2"/>
        <v>0</v>
      </c>
      <c r="M17" s="51">
        <f t="shared" si="4"/>
        <v>0</v>
      </c>
      <c r="N17" s="55">
        <f t="shared" si="3"/>
        <v>0</v>
      </c>
      <c r="O17" s="56"/>
      <c r="P17" s="129"/>
      <c r="Q17" s="53"/>
      <c r="R17" s="148"/>
      <c r="S17" s="148"/>
      <c r="T17" s="148"/>
      <c r="U17" s="148"/>
      <c r="V17" s="57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3"/>
      <c r="AJ17" s="36">
        <v>5.0</v>
      </c>
    </row>
    <row r="18">
      <c r="A18" s="49">
        <v>16.0</v>
      </c>
      <c r="B18" s="50"/>
      <c r="C18" s="51"/>
      <c r="D18" s="52"/>
      <c r="E18" s="53"/>
      <c r="F18" s="53"/>
      <c r="G18" s="53"/>
      <c r="H18" s="53"/>
      <c r="I18" s="53"/>
      <c r="J18" s="54"/>
      <c r="K18" s="54"/>
      <c r="L18" s="54">
        <f t="shared" si="2"/>
        <v>0</v>
      </c>
      <c r="M18" s="51">
        <f t="shared" si="4"/>
        <v>0</v>
      </c>
      <c r="N18" s="55">
        <f t="shared" si="3"/>
        <v>0</v>
      </c>
      <c r="O18" s="56"/>
      <c r="P18" s="129"/>
      <c r="Q18" s="53"/>
      <c r="R18" s="148"/>
      <c r="S18" s="148"/>
      <c r="T18" s="148"/>
      <c r="U18" s="148"/>
      <c r="V18" s="57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6"/>
    </row>
    <row r="19">
      <c r="A19" s="49">
        <v>17.0</v>
      </c>
      <c r="B19" s="50"/>
      <c r="C19" s="51"/>
      <c r="D19" s="52"/>
      <c r="E19" s="53"/>
      <c r="F19" s="53"/>
      <c r="G19" s="53"/>
      <c r="H19" s="53"/>
      <c r="I19" s="53"/>
      <c r="J19" s="54"/>
      <c r="K19" s="54"/>
      <c r="L19" s="54">
        <f t="shared" si="2"/>
        <v>0</v>
      </c>
      <c r="M19" s="51">
        <f t="shared" si="4"/>
        <v>0</v>
      </c>
      <c r="N19" s="55">
        <f t="shared" si="3"/>
        <v>0</v>
      </c>
      <c r="O19" s="56"/>
      <c r="P19" s="129"/>
      <c r="Q19" s="53"/>
      <c r="R19" s="148"/>
      <c r="S19" s="148"/>
      <c r="T19" s="148"/>
      <c r="U19" s="148"/>
      <c r="V19" s="57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36"/>
    </row>
    <row r="20">
      <c r="A20" s="150">
        <v>18.0</v>
      </c>
      <c r="B20" s="50"/>
      <c r="C20" s="51"/>
      <c r="D20" s="52"/>
      <c r="E20" s="53"/>
      <c r="F20" s="53"/>
      <c r="G20" s="53"/>
      <c r="H20" s="53"/>
      <c r="I20" s="53"/>
      <c r="J20" s="54"/>
      <c r="K20" s="54"/>
      <c r="L20" s="54">
        <f t="shared" si="2"/>
        <v>0</v>
      </c>
      <c r="M20" s="51">
        <f t="shared" si="4"/>
        <v>0</v>
      </c>
      <c r="N20" s="51">
        <f t="shared" si="3"/>
        <v>0</v>
      </c>
      <c r="O20" s="56"/>
      <c r="P20" s="129"/>
      <c r="Q20" s="53"/>
      <c r="R20" s="148"/>
      <c r="S20" s="148"/>
      <c r="T20" s="148"/>
      <c r="U20" s="148"/>
      <c r="V20" s="57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36"/>
    </row>
    <row r="21" ht="15.75" customHeight="1">
      <c r="A21" s="49">
        <v>19.0</v>
      </c>
      <c r="B21" s="50"/>
      <c r="C21" s="51"/>
      <c r="D21" s="52"/>
      <c r="E21" s="53"/>
      <c r="F21" s="53"/>
      <c r="G21" s="53"/>
      <c r="H21" s="53"/>
      <c r="I21" s="53"/>
      <c r="J21" s="54"/>
      <c r="K21" s="54"/>
      <c r="L21" s="54">
        <f t="shared" si="2"/>
        <v>0</v>
      </c>
      <c r="M21" s="51">
        <f t="shared" si="4"/>
        <v>0</v>
      </c>
      <c r="N21" s="55">
        <f t="shared" si="3"/>
        <v>0</v>
      </c>
      <c r="O21" s="56"/>
      <c r="P21" s="129"/>
      <c r="Q21" s="53"/>
      <c r="R21" s="148"/>
      <c r="S21" s="148"/>
      <c r="T21" s="148"/>
      <c r="U21" s="148"/>
      <c r="V21" s="57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3"/>
      <c r="AJ21" s="36"/>
    </row>
    <row r="22" ht="15.75" customHeight="1">
      <c r="A22" s="49">
        <v>20.0</v>
      </c>
      <c r="B22" s="50"/>
      <c r="C22" s="51"/>
      <c r="D22" s="52"/>
      <c r="E22" s="53"/>
      <c r="F22" s="53"/>
      <c r="G22" s="53"/>
      <c r="H22" s="53"/>
      <c r="I22" s="53"/>
      <c r="J22" s="54"/>
      <c r="K22" s="54"/>
      <c r="L22" s="54">
        <f t="shared" si="2"/>
        <v>0</v>
      </c>
      <c r="M22" s="51">
        <f t="shared" si="4"/>
        <v>0</v>
      </c>
      <c r="N22" s="55">
        <f t="shared" si="3"/>
        <v>0</v>
      </c>
      <c r="O22" s="56"/>
      <c r="P22" s="129"/>
      <c r="Q22" s="53"/>
      <c r="R22" s="148"/>
      <c r="S22" s="148"/>
      <c r="T22" s="148"/>
      <c r="U22" s="148"/>
      <c r="V22" s="57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36"/>
    </row>
    <row r="23" ht="15.75" customHeight="1">
      <c r="A23" s="49">
        <v>21.0</v>
      </c>
      <c r="B23" s="50"/>
      <c r="C23" s="51"/>
      <c r="D23" s="52"/>
      <c r="E23" s="53"/>
      <c r="F23" s="53"/>
      <c r="G23" s="53"/>
      <c r="H23" s="53"/>
      <c r="I23" s="53"/>
      <c r="J23" s="54"/>
      <c r="K23" s="54"/>
      <c r="L23" s="54">
        <f t="shared" si="2"/>
        <v>0</v>
      </c>
      <c r="M23" s="51">
        <f t="shared" si="4"/>
        <v>0</v>
      </c>
      <c r="N23" s="55">
        <f t="shared" si="3"/>
        <v>0</v>
      </c>
      <c r="O23" s="56"/>
      <c r="P23" s="129"/>
      <c r="Q23" s="53"/>
      <c r="R23" s="148"/>
      <c r="S23" s="148"/>
      <c r="T23" s="148"/>
      <c r="U23" s="148"/>
      <c r="V23" s="57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36"/>
    </row>
    <row r="24" ht="15.75" customHeight="1">
      <c r="A24" s="49">
        <v>22.0</v>
      </c>
      <c r="B24" s="50"/>
      <c r="C24" s="51"/>
      <c r="D24" s="52"/>
      <c r="E24" s="53"/>
      <c r="F24" s="53"/>
      <c r="G24" s="53"/>
      <c r="H24" s="53"/>
      <c r="I24" s="53"/>
      <c r="J24" s="54"/>
      <c r="K24" s="54"/>
      <c r="L24" s="54">
        <f t="shared" si="2"/>
        <v>0</v>
      </c>
      <c r="M24" s="51">
        <f t="shared" si="4"/>
        <v>0</v>
      </c>
      <c r="N24" s="55">
        <f t="shared" si="3"/>
        <v>0</v>
      </c>
      <c r="O24" s="56"/>
      <c r="P24" s="129"/>
      <c r="Q24" s="53"/>
      <c r="R24" s="148"/>
      <c r="S24" s="148"/>
      <c r="T24" s="148"/>
      <c r="U24" s="148"/>
      <c r="V24" s="57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3"/>
      <c r="AJ24" s="36"/>
    </row>
    <row r="25" ht="15.75" customHeight="1">
      <c r="A25" s="49">
        <v>23.0</v>
      </c>
      <c r="B25" s="50"/>
      <c r="C25" s="51"/>
      <c r="D25" s="52"/>
      <c r="E25" s="53"/>
      <c r="F25" s="53"/>
      <c r="G25" s="53"/>
      <c r="H25" s="53"/>
      <c r="I25" s="53"/>
      <c r="J25" s="54"/>
      <c r="K25" s="54"/>
      <c r="L25" s="54">
        <f t="shared" si="2"/>
        <v>0</v>
      </c>
      <c r="M25" s="51">
        <f t="shared" si="4"/>
        <v>0</v>
      </c>
      <c r="N25" s="55">
        <f t="shared" si="3"/>
        <v>0</v>
      </c>
      <c r="O25" s="56"/>
      <c r="P25" s="129"/>
      <c r="Q25" s="53"/>
      <c r="R25" s="53"/>
      <c r="S25" s="53"/>
      <c r="T25" s="53"/>
      <c r="U25" s="53"/>
      <c r="V25" s="5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36"/>
    </row>
    <row r="26" ht="15.75" customHeight="1">
      <c r="A26" s="49">
        <v>24.0</v>
      </c>
      <c r="B26" s="50"/>
      <c r="C26" s="51"/>
      <c r="D26" s="52"/>
      <c r="E26" s="53"/>
      <c r="F26" s="53"/>
      <c r="G26" s="53"/>
      <c r="H26" s="53"/>
      <c r="I26" s="53"/>
      <c r="J26" s="54"/>
      <c r="K26" s="54"/>
      <c r="L26" s="54">
        <f t="shared" si="2"/>
        <v>0</v>
      </c>
      <c r="M26" s="51">
        <f t="shared" si="4"/>
        <v>0</v>
      </c>
      <c r="N26" s="55">
        <f t="shared" si="3"/>
        <v>0</v>
      </c>
      <c r="O26" s="56"/>
      <c r="P26" s="129"/>
      <c r="Q26" s="53"/>
      <c r="R26" s="148"/>
      <c r="S26" s="148"/>
      <c r="T26" s="148"/>
      <c r="U26" s="148"/>
      <c r="V26" s="57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36"/>
    </row>
    <row r="27" ht="15.75" customHeight="1">
      <c r="A27" s="49">
        <v>25.0</v>
      </c>
      <c r="B27" s="50"/>
      <c r="C27" s="51"/>
      <c r="D27" s="52"/>
      <c r="E27" s="53"/>
      <c r="F27" s="53"/>
      <c r="G27" s="53"/>
      <c r="H27" s="53"/>
      <c r="I27" s="53"/>
      <c r="J27" s="54"/>
      <c r="K27" s="54"/>
      <c r="L27" s="54">
        <f t="shared" si="2"/>
        <v>0</v>
      </c>
      <c r="M27" s="51">
        <f t="shared" si="4"/>
        <v>0</v>
      </c>
      <c r="N27" s="55">
        <f t="shared" si="3"/>
        <v>0</v>
      </c>
      <c r="O27" s="56"/>
      <c r="P27" s="129"/>
      <c r="Q27" s="53"/>
      <c r="R27" s="148"/>
      <c r="S27" s="148"/>
      <c r="T27" s="148"/>
      <c r="U27" s="148"/>
      <c r="V27" s="6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3"/>
      <c r="AJ27" s="36"/>
    </row>
    <row r="28" ht="15.75" customHeight="1">
      <c r="A28" s="49">
        <v>26.0</v>
      </c>
      <c r="B28" s="50"/>
      <c r="C28" s="51"/>
      <c r="D28" s="52"/>
      <c r="E28" s="53"/>
      <c r="F28" s="53"/>
      <c r="G28" s="53"/>
      <c r="H28" s="53"/>
      <c r="I28" s="53"/>
      <c r="J28" s="54"/>
      <c r="K28" s="54"/>
      <c r="L28" s="54">
        <f t="shared" si="2"/>
        <v>0</v>
      </c>
      <c r="M28" s="51">
        <f t="shared" si="4"/>
        <v>0</v>
      </c>
      <c r="N28" s="55">
        <f t="shared" si="3"/>
        <v>0</v>
      </c>
      <c r="O28" s="56"/>
      <c r="P28" s="129"/>
      <c r="Q28" s="53"/>
      <c r="R28" s="148"/>
      <c r="S28" s="148"/>
      <c r="T28" s="148"/>
      <c r="U28" s="148"/>
      <c r="V28" s="57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36"/>
    </row>
    <row r="29" ht="15.75" customHeight="1">
      <c r="A29" s="49">
        <v>27.0</v>
      </c>
      <c r="B29" s="50"/>
      <c r="C29" s="51"/>
      <c r="D29" s="52"/>
      <c r="E29" s="53"/>
      <c r="F29" s="53"/>
      <c r="G29" s="53"/>
      <c r="H29" s="53"/>
      <c r="I29" s="53"/>
      <c r="J29" s="54"/>
      <c r="K29" s="54"/>
      <c r="L29" s="54">
        <f t="shared" si="2"/>
        <v>0</v>
      </c>
      <c r="M29" s="51">
        <f t="shared" si="4"/>
        <v>0</v>
      </c>
      <c r="N29" s="55">
        <f t="shared" si="3"/>
        <v>0</v>
      </c>
      <c r="O29" s="56"/>
      <c r="P29" s="129"/>
      <c r="Q29" s="53"/>
      <c r="R29" s="148"/>
      <c r="S29" s="148"/>
      <c r="T29" s="148"/>
      <c r="U29" s="148"/>
      <c r="V29" s="57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36"/>
    </row>
    <row r="30" ht="15.75" customHeight="1">
      <c r="A30" s="49">
        <v>28.0</v>
      </c>
      <c r="B30" s="50"/>
      <c r="C30" s="51"/>
      <c r="D30" s="52"/>
      <c r="E30" s="53"/>
      <c r="F30" s="53"/>
      <c r="G30" s="53"/>
      <c r="H30" s="53"/>
      <c r="I30" s="53"/>
      <c r="J30" s="54"/>
      <c r="K30" s="54"/>
      <c r="L30" s="54">
        <f t="shared" si="2"/>
        <v>0</v>
      </c>
      <c r="M30" s="51">
        <f t="shared" si="4"/>
        <v>0</v>
      </c>
      <c r="N30" s="55">
        <f t="shared" si="3"/>
        <v>0</v>
      </c>
      <c r="O30" s="56"/>
      <c r="P30" s="129"/>
      <c r="Q30" s="53"/>
      <c r="R30" s="148"/>
      <c r="S30" s="148"/>
      <c r="T30" s="148"/>
      <c r="U30" s="148"/>
      <c r="V30" s="57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3"/>
      <c r="AJ30" s="36"/>
    </row>
    <row r="31" ht="15.75" customHeight="1">
      <c r="A31" s="49">
        <v>29.0</v>
      </c>
      <c r="B31" s="50"/>
      <c r="C31" s="51"/>
      <c r="D31" s="52"/>
      <c r="E31" s="53"/>
      <c r="F31" s="53"/>
      <c r="G31" s="53"/>
      <c r="H31" s="53"/>
      <c r="I31" s="53"/>
      <c r="J31" s="54"/>
      <c r="K31" s="54"/>
      <c r="L31" s="54">
        <f t="shared" si="2"/>
        <v>0</v>
      </c>
      <c r="M31" s="51">
        <f t="shared" si="4"/>
        <v>0</v>
      </c>
      <c r="N31" s="55">
        <f t="shared" si="3"/>
        <v>0</v>
      </c>
      <c r="O31" s="56"/>
      <c r="P31" s="129"/>
      <c r="Q31" s="53"/>
      <c r="R31" s="148"/>
      <c r="S31" s="148"/>
      <c r="T31" s="148"/>
      <c r="U31" s="148"/>
      <c r="V31" s="57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36"/>
    </row>
    <row r="32" ht="15.75" customHeight="1">
      <c r="A32" s="49">
        <v>30.0</v>
      </c>
      <c r="B32" s="50"/>
      <c r="C32" s="51"/>
      <c r="D32" s="52"/>
      <c r="E32" s="53"/>
      <c r="F32" s="53"/>
      <c r="G32" s="53"/>
      <c r="H32" s="53"/>
      <c r="I32" s="53"/>
      <c r="J32" s="54"/>
      <c r="K32" s="54"/>
      <c r="L32" s="54">
        <f t="shared" si="2"/>
        <v>0</v>
      </c>
      <c r="M32" s="51">
        <f t="shared" si="4"/>
        <v>0</v>
      </c>
      <c r="N32" s="55">
        <f t="shared" si="3"/>
        <v>0</v>
      </c>
      <c r="O32" s="56"/>
      <c r="P32" s="129"/>
      <c r="Q32" s="53"/>
      <c r="R32" s="148"/>
      <c r="S32" s="148"/>
      <c r="T32" s="148"/>
      <c r="U32" s="148"/>
      <c r="V32" s="57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36"/>
    </row>
    <row r="33" ht="15.75" customHeight="1">
      <c r="A33" s="49">
        <v>31.0</v>
      </c>
      <c r="B33" s="50"/>
      <c r="C33" s="51"/>
      <c r="D33" s="52"/>
      <c r="E33" s="53"/>
      <c r="F33" s="53"/>
      <c r="G33" s="53"/>
      <c r="H33" s="53"/>
      <c r="I33" s="53"/>
      <c r="J33" s="54"/>
      <c r="K33" s="54"/>
      <c r="L33" s="54">
        <f t="shared" si="2"/>
        <v>0</v>
      </c>
      <c r="M33" s="51">
        <f t="shared" si="4"/>
        <v>0</v>
      </c>
      <c r="N33" s="55">
        <f t="shared" si="3"/>
        <v>0</v>
      </c>
      <c r="O33" s="56"/>
      <c r="P33" s="129"/>
      <c r="Q33" s="53"/>
      <c r="R33" s="148"/>
      <c r="S33" s="148"/>
      <c r="T33" s="148"/>
      <c r="U33" s="148"/>
      <c r="V33" s="57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3"/>
      <c r="AJ33" s="36"/>
    </row>
    <row r="34" ht="15.75" customHeight="1">
      <c r="A34" s="49">
        <v>32.0</v>
      </c>
      <c r="B34" s="50"/>
      <c r="C34" s="51"/>
      <c r="D34" s="52"/>
      <c r="E34" s="53"/>
      <c r="F34" s="53"/>
      <c r="G34" s="53"/>
      <c r="H34" s="53"/>
      <c r="I34" s="53"/>
      <c r="J34" s="54"/>
      <c r="K34" s="54"/>
      <c r="L34" s="54">
        <f t="shared" si="2"/>
        <v>0</v>
      </c>
      <c r="M34" s="51">
        <f t="shared" si="4"/>
        <v>0</v>
      </c>
      <c r="N34" s="55">
        <f t="shared" si="3"/>
        <v>0</v>
      </c>
      <c r="O34" s="56"/>
      <c r="P34" s="129"/>
      <c r="Q34" s="53"/>
      <c r="R34" s="148"/>
      <c r="S34" s="148"/>
      <c r="T34" s="148"/>
      <c r="U34" s="148"/>
      <c r="V34" s="57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6"/>
    </row>
    <row r="35" ht="15.75" customHeight="1">
      <c r="A35" s="49">
        <v>33.0</v>
      </c>
      <c r="B35" s="50"/>
      <c r="C35" s="51"/>
      <c r="D35" s="52"/>
      <c r="E35" s="53"/>
      <c r="F35" s="53"/>
      <c r="G35" s="53"/>
      <c r="H35" s="53"/>
      <c r="I35" s="53"/>
      <c r="J35" s="54"/>
      <c r="K35" s="54"/>
      <c r="L35" s="54">
        <f t="shared" si="2"/>
        <v>0</v>
      </c>
      <c r="M35" s="51">
        <f t="shared" si="4"/>
        <v>0</v>
      </c>
      <c r="N35" s="55">
        <f t="shared" si="3"/>
        <v>0</v>
      </c>
      <c r="O35" s="56"/>
      <c r="P35" s="129"/>
      <c r="Q35" s="53"/>
      <c r="R35" s="148"/>
      <c r="S35" s="148"/>
      <c r="T35" s="148"/>
      <c r="U35" s="148"/>
      <c r="V35" s="57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36"/>
    </row>
    <row r="36" ht="15.75" customHeight="1">
      <c r="A36" s="49">
        <v>34.0</v>
      </c>
      <c r="B36" s="50"/>
      <c r="C36" s="51"/>
      <c r="D36" s="52"/>
      <c r="E36" s="53"/>
      <c r="F36" s="53"/>
      <c r="G36" s="53"/>
      <c r="H36" s="53"/>
      <c r="I36" s="53"/>
      <c r="J36" s="54"/>
      <c r="K36" s="54"/>
      <c r="L36" s="54">
        <f t="shared" si="2"/>
        <v>0</v>
      </c>
      <c r="M36" s="51">
        <f t="shared" si="4"/>
        <v>0</v>
      </c>
      <c r="N36" s="55">
        <f t="shared" si="3"/>
        <v>0</v>
      </c>
      <c r="O36" s="56"/>
      <c r="P36" s="129"/>
      <c r="Q36" s="53"/>
      <c r="R36" s="148"/>
      <c r="S36" s="148"/>
      <c r="T36" s="148"/>
      <c r="U36" s="148"/>
      <c r="V36" s="59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60"/>
      <c r="AJ36" s="36"/>
    </row>
    <row r="37" ht="15.75" customHeight="1">
      <c r="A37" s="49">
        <v>35.0</v>
      </c>
      <c r="B37" s="50"/>
      <c r="C37" s="51"/>
      <c r="D37" s="52"/>
      <c r="E37" s="53"/>
      <c r="F37" s="53"/>
      <c r="G37" s="53"/>
      <c r="H37" s="53"/>
      <c r="I37" s="53"/>
      <c r="J37" s="54"/>
      <c r="K37" s="54"/>
      <c r="L37" s="54">
        <f t="shared" si="2"/>
        <v>0</v>
      </c>
      <c r="M37" s="51">
        <f t="shared" si="4"/>
        <v>0</v>
      </c>
      <c r="N37" s="55">
        <f t="shared" si="3"/>
        <v>0</v>
      </c>
      <c r="O37" s="56"/>
      <c r="P37" s="129"/>
      <c r="Q37" s="53"/>
      <c r="R37" s="148"/>
      <c r="S37" s="148"/>
      <c r="T37" s="148"/>
      <c r="U37" s="148"/>
      <c r="V37" s="57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36"/>
    </row>
    <row r="38" ht="15.75" customHeight="1">
      <c r="A38" s="49">
        <v>36.0</v>
      </c>
      <c r="B38" s="50"/>
      <c r="C38" s="51"/>
      <c r="D38" s="52"/>
      <c r="E38" s="53"/>
      <c r="F38" s="53"/>
      <c r="G38" s="53"/>
      <c r="H38" s="53"/>
      <c r="I38" s="53"/>
      <c r="J38" s="54"/>
      <c r="K38" s="54"/>
      <c r="L38" s="54">
        <f t="shared" si="2"/>
        <v>0</v>
      </c>
      <c r="M38" s="51">
        <f t="shared" si="4"/>
        <v>0</v>
      </c>
      <c r="N38" s="55">
        <f t="shared" si="3"/>
        <v>0</v>
      </c>
      <c r="O38" s="56"/>
      <c r="P38" s="129"/>
      <c r="Q38" s="53"/>
      <c r="R38" s="148"/>
      <c r="S38" s="148"/>
      <c r="T38" s="148"/>
      <c r="U38" s="148"/>
      <c r="V38" s="5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36"/>
    </row>
    <row r="39" ht="15.0" customHeight="1">
      <c r="A39" s="49">
        <v>37.0</v>
      </c>
      <c r="B39" s="50"/>
      <c r="C39" s="51"/>
      <c r="D39" s="52"/>
      <c r="E39" s="53"/>
      <c r="F39" s="53"/>
      <c r="G39" s="53"/>
      <c r="H39" s="53"/>
      <c r="I39" s="53"/>
      <c r="J39" s="54"/>
      <c r="K39" s="54"/>
      <c r="L39" s="54">
        <f t="shared" si="2"/>
        <v>0</v>
      </c>
      <c r="M39" s="51">
        <f t="shared" si="4"/>
        <v>0</v>
      </c>
      <c r="N39" s="55">
        <f t="shared" si="3"/>
        <v>0</v>
      </c>
      <c r="O39" s="56"/>
      <c r="P39" s="129"/>
      <c r="Q39" s="53"/>
      <c r="R39" s="148"/>
      <c r="S39" s="148"/>
      <c r="T39" s="148"/>
      <c r="U39" s="148"/>
      <c r="V39" s="57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3"/>
      <c r="AJ39" s="36"/>
    </row>
    <row r="40" ht="15.75" customHeight="1">
      <c r="A40" s="49">
        <v>38.0</v>
      </c>
      <c r="B40" s="50"/>
      <c r="C40" s="51"/>
      <c r="D40" s="52"/>
      <c r="E40" s="53"/>
      <c r="F40" s="53"/>
      <c r="G40" s="53"/>
      <c r="H40" s="53"/>
      <c r="I40" s="53"/>
      <c r="J40" s="54"/>
      <c r="K40" s="54"/>
      <c r="L40" s="54">
        <f t="shared" si="2"/>
        <v>0</v>
      </c>
      <c r="M40" s="51">
        <f t="shared" si="4"/>
        <v>0</v>
      </c>
      <c r="N40" s="55">
        <f t="shared" si="3"/>
        <v>0</v>
      </c>
      <c r="O40" s="56"/>
      <c r="P40" s="129"/>
      <c r="Q40" s="53"/>
      <c r="R40" s="148"/>
      <c r="S40" s="148"/>
      <c r="T40" s="148"/>
      <c r="U40" s="148"/>
      <c r="V40" s="57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36"/>
    </row>
    <row r="41" ht="15.75" customHeight="1">
      <c r="A41" s="49">
        <v>39.0</v>
      </c>
      <c r="B41" s="50"/>
      <c r="C41" s="51"/>
      <c r="D41" s="52"/>
      <c r="E41" s="53"/>
      <c r="F41" s="53"/>
      <c r="G41" s="53"/>
      <c r="H41" s="53"/>
      <c r="I41" s="53"/>
      <c r="J41" s="54"/>
      <c r="K41" s="54"/>
      <c r="L41" s="54">
        <f t="shared" si="2"/>
        <v>0</v>
      </c>
      <c r="M41" s="51">
        <f t="shared" si="4"/>
        <v>0</v>
      </c>
      <c r="N41" s="55">
        <f t="shared" si="3"/>
        <v>0</v>
      </c>
      <c r="O41" s="56"/>
      <c r="P41" s="129"/>
      <c r="Q41" s="53"/>
      <c r="R41" s="148"/>
      <c r="S41" s="148"/>
      <c r="T41" s="148"/>
      <c r="U41" s="148"/>
      <c r="V41" s="57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36"/>
    </row>
    <row r="42" ht="15.75" customHeight="1">
      <c r="A42" s="49">
        <v>40.0</v>
      </c>
      <c r="B42" s="50"/>
      <c r="C42" s="51"/>
      <c r="D42" s="52"/>
      <c r="E42" s="53"/>
      <c r="F42" s="53"/>
      <c r="G42" s="53"/>
      <c r="H42" s="53"/>
      <c r="I42" s="53"/>
      <c r="J42" s="54"/>
      <c r="K42" s="54"/>
      <c r="L42" s="54">
        <f t="shared" si="2"/>
        <v>0</v>
      </c>
      <c r="M42" s="51">
        <f t="shared" si="4"/>
        <v>0</v>
      </c>
      <c r="N42" s="55">
        <f t="shared" si="3"/>
        <v>0</v>
      </c>
      <c r="O42" s="56"/>
      <c r="P42" s="129"/>
      <c r="Q42" s="53"/>
      <c r="R42" s="148"/>
      <c r="S42" s="148"/>
      <c r="T42" s="148"/>
      <c r="U42" s="148"/>
      <c r="V42" s="57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3"/>
      <c r="AJ42" s="36"/>
    </row>
    <row r="43" ht="15.75" customHeight="1">
      <c r="A43" s="49">
        <v>41.0</v>
      </c>
      <c r="B43" s="50"/>
      <c r="C43" s="51"/>
      <c r="D43" s="52"/>
      <c r="E43" s="53"/>
      <c r="F43" s="53"/>
      <c r="G43" s="53"/>
      <c r="H43" s="53"/>
      <c r="I43" s="53"/>
      <c r="J43" s="54"/>
      <c r="K43" s="54"/>
      <c r="L43" s="54">
        <f t="shared" si="2"/>
        <v>0</v>
      </c>
      <c r="M43" s="51">
        <f t="shared" si="4"/>
        <v>0</v>
      </c>
      <c r="N43" s="55">
        <f t="shared" si="3"/>
        <v>0</v>
      </c>
      <c r="O43" s="56"/>
      <c r="P43" s="129"/>
      <c r="Q43" s="53"/>
      <c r="R43" s="148"/>
      <c r="S43" s="148"/>
      <c r="T43" s="148"/>
      <c r="U43" s="148"/>
      <c r="V43" s="57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36"/>
    </row>
    <row r="44" ht="15.75" customHeight="1">
      <c r="A44" s="49">
        <v>42.0</v>
      </c>
      <c r="B44" s="50"/>
      <c r="C44" s="51"/>
      <c r="D44" s="52"/>
      <c r="E44" s="53"/>
      <c r="F44" s="53"/>
      <c r="G44" s="53"/>
      <c r="H44" s="53"/>
      <c r="I44" s="53"/>
      <c r="J44" s="54"/>
      <c r="K44" s="54"/>
      <c r="L44" s="54">
        <f t="shared" si="2"/>
        <v>0</v>
      </c>
      <c r="M44" s="51">
        <f t="shared" si="4"/>
        <v>0</v>
      </c>
      <c r="N44" s="55">
        <f t="shared" si="3"/>
        <v>0</v>
      </c>
      <c r="O44" s="56"/>
      <c r="P44" s="129"/>
      <c r="Q44" s="53"/>
      <c r="R44" s="148"/>
      <c r="S44" s="148"/>
      <c r="T44" s="148"/>
      <c r="U44" s="148"/>
      <c r="V44" s="57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36"/>
    </row>
    <row r="45" ht="15.75" customHeight="1">
      <c r="A45" s="49">
        <v>43.0</v>
      </c>
      <c r="B45" s="50"/>
      <c r="C45" s="51"/>
      <c r="D45" s="58"/>
      <c r="E45" s="53"/>
      <c r="F45" s="53"/>
      <c r="G45" s="53"/>
      <c r="H45" s="53"/>
      <c r="I45" s="53"/>
      <c r="J45" s="54"/>
      <c r="K45" s="54"/>
      <c r="L45" s="54">
        <f t="shared" si="2"/>
        <v>0</v>
      </c>
      <c r="M45" s="51">
        <f t="shared" si="4"/>
        <v>0</v>
      </c>
      <c r="N45" s="55">
        <f t="shared" si="3"/>
        <v>0</v>
      </c>
      <c r="O45" s="56"/>
      <c r="P45" s="129"/>
      <c r="Q45" s="53"/>
      <c r="R45" s="148"/>
      <c r="S45" s="148"/>
      <c r="T45" s="148"/>
      <c r="U45" s="148"/>
      <c r="V45" s="57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3"/>
      <c r="AJ45" s="36"/>
    </row>
    <row r="46" ht="15.75" customHeight="1">
      <c r="A46" s="49">
        <v>44.0</v>
      </c>
      <c r="B46" s="50"/>
      <c r="C46" s="51"/>
      <c r="D46" s="52"/>
      <c r="E46" s="53"/>
      <c r="F46" s="53"/>
      <c r="G46" s="53"/>
      <c r="H46" s="53"/>
      <c r="I46" s="53"/>
      <c r="J46" s="54"/>
      <c r="K46" s="54"/>
      <c r="L46" s="54">
        <f t="shared" si="2"/>
        <v>0</v>
      </c>
      <c r="M46" s="51">
        <f t="shared" si="4"/>
        <v>0</v>
      </c>
      <c r="N46" s="55">
        <f t="shared" si="3"/>
        <v>0</v>
      </c>
      <c r="O46" s="56"/>
      <c r="P46" s="129"/>
      <c r="Q46" s="53"/>
      <c r="R46" s="148"/>
      <c r="S46" s="148"/>
      <c r="T46" s="148"/>
      <c r="U46" s="148"/>
      <c r="V46" s="57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36"/>
    </row>
    <row r="47" ht="15.75" customHeight="1">
      <c r="A47" s="49">
        <v>45.0</v>
      </c>
      <c r="B47" s="50"/>
      <c r="C47" s="51"/>
      <c r="D47" s="52"/>
      <c r="E47" s="53"/>
      <c r="F47" s="53"/>
      <c r="G47" s="53"/>
      <c r="H47" s="53"/>
      <c r="I47" s="53"/>
      <c r="J47" s="54"/>
      <c r="K47" s="54"/>
      <c r="L47" s="54">
        <f t="shared" si="2"/>
        <v>0</v>
      </c>
      <c r="M47" s="51">
        <f t="shared" si="4"/>
        <v>0</v>
      </c>
      <c r="N47" s="55">
        <f t="shared" si="3"/>
        <v>0</v>
      </c>
      <c r="O47" s="56"/>
      <c r="P47" s="129"/>
      <c r="Q47" s="53"/>
      <c r="R47" s="148"/>
      <c r="S47" s="148"/>
      <c r="T47" s="148"/>
      <c r="U47" s="148"/>
      <c r="V47" s="57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36"/>
    </row>
    <row r="48" ht="15.75" customHeight="1">
      <c r="A48" s="49">
        <v>46.0</v>
      </c>
      <c r="B48" s="50"/>
      <c r="C48" s="51"/>
      <c r="D48" s="52"/>
      <c r="E48" s="53"/>
      <c r="F48" s="53"/>
      <c r="G48" s="53"/>
      <c r="H48" s="53"/>
      <c r="I48" s="53"/>
      <c r="J48" s="54"/>
      <c r="K48" s="54"/>
      <c r="L48" s="54">
        <f t="shared" si="2"/>
        <v>0</v>
      </c>
      <c r="M48" s="51">
        <f t="shared" si="4"/>
        <v>0</v>
      </c>
      <c r="N48" s="55">
        <f t="shared" si="3"/>
        <v>0</v>
      </c>
      <c r="O48" s="56"/>
      <c r="P48" s="129"/>
      <c r="Q48" s="53"/>
      <c r="R48" s="148"/>
      <c r="S48" s="148"/>
      <c r="T48" s="148"/>
      <c r="U48" s="148"/>
      <c r="V48" s="57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3"/>
      <c r="AJ48" s="36"/>
    </row>
    <row r="49" ht="15.75" customHeight="1">
      <c r="A49" s="49">
        <v>47.0</v>
      </c>
      <c r="B49" s="50"/>
      <c r="C49" s="51"/>
      <c r="D49" s="52"/>
      <c r="E49" s="53"/>
      <c r="F49" s="53"/>
      <c r="G49" s="53"/>
      <c r="H49" s="53"/>
      <c r="I49" s="53"/>
      <c r="J49" s="54"/>
      <c r="K49" s="54"/>
      <c r="L49" s="54">
        <f t="shared" si="2"/>
        <v>0</v>
      </c>
      <c r="M49" s="51">
        <f t="shared" si="4"/>
        <v>0</v>
      </c>
      <c r="N49" s="55">
        <f t="shared" si="3"/>
        <v>0</v>
      </c>
      <c r="O49" s="56"/>
      <c r="P49" s="129"/>
      <c r="Q49" s="53"/>
      <c r="R49" s="148"/>
      <c r="S49" s="148"/>
      <c r="T49" s="148"/>
      <c r="U49" s="148"/>
      <c r="V49" s="57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36"/>
    </row>
    <row r="50" ht="15.75" customHeight="1">
      <c r="A50" s="49">
        <v>48.0</v>
      </c>
      <c r="B50" s="50"/>
      <c r="C50" s="51"/>
      <c r="D50" s="58"/>
      <c r="E50" s="53"/>
      <c r="F50" s="53"/>
      <c r="G50" s="53"/>
      <c r="H50" s="53"/>
      <c r="I50" s="53"/>
      <c r="J50" s="54"/>
      <c r="K50" s="54"/>
      <c r="L50" s="54">
        <f t="shared" si="2"/>
        <v>0</v>
      </c>
      <c r="M50" s="51">
        <f t="shared" si="4"/>
        <v>0</v>
      </c>
      <c r="N50" s="55">
        <f t="shared" si="3"/>
        <v>0</v>
      </c>
      <c r="O50" s="53"/>
      <c r="P50" s="129"/>
      <c r="Q50" s="53"/>
      <c r="R50" s="148"/>
      <c r="S50" s="148"/>
      <c r="T50" s="148"/>
      <c r="U50" s="148"/>
      <c r="V50" s="61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36"/>
    </row>
    <row r="51" ht="15.75" customHeight="1">
      <c r="A51" s="49">
        <v>49.0</v>
      </c>
      <c r="B51" s="50"/>
      <c r="C51" s="51"/>
      <c r="D51" s="52"/>
      <c r="E51" s="53"/>
      <c r="F51" s="53"/>
      <c r="G51" s="53"/>
      <c r="H51" s="53"/>
      <c r="I51" s="53"/>
      <c r="J51" s="54"/>
      <c r="K51" s="54"/>
      <c r="L51" s="54">
        <f t="shared" si="2"/>
        <v>0</v>
      </c>
      <c r="M51" s="51">
        <f t="shared" si="4"/>
        <v>0</v>
      </c>
      <c r="N51" s="55">
        <f t="shared" si="3"/>
        <v>0</v>
      </c>
      <c r="O51" s="56"/>
      <c r="P51" s="129"/>
      <c r="Q51" s="53"/>
      <c r="R51" s="148"/>
      <c r="S51" s="148"/>
      <c r="T51" s="148"/>
      <c r="U51" s="148"/>
      <c r="V51" s="57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3"/>
      <c r="AJ51" s="36"/>
    </row>
    <row r="52" ht="15.75" customHeight="1">
      <c r="A52" s="49">
        <v>50.0</v>
      </c>
      <c r="B52" s="50"/>
      <c r="C52" s="51"/>
      <c r="D52" s="52"/>
      <c r="E52" s="53"/>
      <c r="F52" s="53"/>
      <c r="G52" s="53"/>
      <c r="H52" s="53"/>
      <c r="I52" s="53"/>
      <c r="J52" s="54"/>
      <c r="K52" s="54"/>
      <c r="L52" s="54">
        <f t="shared" si="2"/>
        <v>0</v>
      </c>
      <c r="M52" s="51">
        <f t="shared" si="4"/>
        <v>0</v>
      </c>
      <c r="N52" s="55">
        <f t="shared" si="3"/>
        <v>0</v>
      </c>
      <c r="O52" s="56"/>
      <c r="P52" s="129"/>
      <c r="Q52" s="53"/>
      <c r="R52" s="148"/>
      <c r="S52" s="148"/>
      <c r="T52" s="148"/>
      <c r="U52" s="148"/>
      <c r="V52" s="5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36"/>
    </row>
    <row r="53" ht="15.75" customHeight="1">
      <c r="A53" s="49">
        <v>51.0</v>
      </c>
      <c r="B53" s="50"/>
      <c r="C53" s="51"/>
      <c r="D53" s="52"/>
      <c r="E53" s="53"/>
      <c r="F53" s="53"/>
      <c r="G53" s="53"/>
      <c r="H53" s="53"/>
      <c r="I53" s="53"/>
      <c r="J53" s="54"/>
      <c r="K53" s="54"/>
      <c r="L53" s="54">
        <f t="shared" si="2"/>
        <v>0</v>
      </c>
      <c r="M53" s="51">
        <f t="shared" si="4"/>
        <v>0</v>
      </c>
      <c r="N53" s="55">
        <f t="shared" si="3"/>
        <v>0</v>
      </c>
      <c r="O53" s="56"/>
      <c r="P53" s="53"/>
      <c r="Q53" s="53"/>
      <c r="R53" s="148"/>
      <c r="S53" s="148"/>
      <c r="T53" s="148"/>
      <c r="U53" s="148"/>
      <c r="V53" s="57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36"/>
    </row>
    <row r="54" ht="15.75" customHeight="1">
      <c r="A54" s="49">
        <v>52.0</v>
      </c>
      <c r="B54" s="50"/>
      <c r="C54" s="51"/>
      <c r="D54" s="52"/>
      <c r="E54" s="53"/>
      <c r="F54" s="53"/>
      <c r="G54" s="53"/>
      <c r="H54" s="53"/>
      <c r="I54" s="53"/>
      <c r="J54" s="54"/>
      <c r="K54" s="54"/>
      <c r="L54" s="54">
        <f t="shared" si="2"/>
        <v>0</v>
      </c>
      <c r="M54" s="51">
        <f t="shared" si="4"/>
        <v>0</v>
      </c>
      <c r="N54" s="55">
        <f t="shared" si="3"/>
        <v>0</v>
      </c>
      <c r="O54" s="56"/>
      <c r="P54" s="129"/>
      <c r="Q54" s="53"/>
      <c r="R54" s="148"/>
      <c r="S54" s="148"/>
      <c r="T54" s="148"/>
      <c r="U54" s="148"/>
      <c r="V54" s="57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3"/>
      <c r="AJ54" s="36"/>
    </row>
    <row r="55" ht="15.75" customHeight="1">
      <c r="A55" s="49">
        <v>53.0</v>
      </c>
      <c r="B55" s="50"/>
      <c r="C55" s="51"/>
      <c r="D55" s="52"/>
      <c r="E55" s="53"/>
      <c r="F55" s="53"/>
      <c r="G55" s="53"/>
      <c r="H55" s="53"/>
      <c r="I55" s="53"/>
      <c r="J55" s="54"/>
      <c r="K55" s="54"/>
      <c r="L55" s="54">
        <f t="shared" si="2"/>
        <v>0</v>
      </c>
      <c r="M55" s="51">
        <f t="shared" si="4"/>
        <v>0</v>
      </c>
      <c r="N55" s="55">
        <f t="shared" si="3"/>
        <v>0</v>
      </c>
      <c r="O55" s="56"/>
      <c r="P55" s="129"/>
      <c r="Q55" s="53"/>
      <c r="R55" s="148"/>
      <c r="S55" s="148"/>
      <c r="T55" s="148"/>
      <c r="U55" s="148"/>
      <c r="V55" s="57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36"/>
    </row>
    <row r="56" ht="15.75" customHeight="1">
      <c r="A56" s="49">
        <v>54.0</v>
      </c>
      <c r="B56" s="50"/>
      <c r="C56" s="51"/>
      <c r="D56" s="52"/>
      <c r="E56" s="53"/>
      <c r="F56" s="53"/>
      <c r="G56" s="53"/>
      <c r="H56" s="53"/>
      <c r="I56" s="53"/>
      <c r="J56" s="54"/>
      <c r="K56" s="54"/>
      <c r="L56" s="54">
        <f t="shared" si="2"/>
        <v>0</v>
      </c>
      <c r="M56" s="51">
        <f t="shared" si="4"/>
        <v>0</v>
      </c>
      <c r="N56" s="55">
        <f t="shared" si="3"/>
        <v>0</v>
      </c>
      <c r="O56" s="56"/>
      <c r="P56" s="129"/>
      <c r="Q56" s="53"/>
      <c r="R56" s="148"/>
      <c r="S56" s="148"/>
      <c r="T56" s="148"/>
      <c r="U56" s="148"/>
      <c r="V56" s="57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36"/>
    </row>
    <row r="57" ht="15.75" customHeight="1">
      <c r="A57" s="49">
        <v>55.0</v>
      </c>
      <c r="B57" s="50"/>
      <c r="C57" s="51"/>
      <c r="D57" s="58"/>
      <c r="E57" s="53"/>
      <c r="F57" s="53"/>
      <c r="G57" s="53"/>
      <c r="H57" s="53"/>
      <c r="I57" s="53"/>
      <c r="J57" s="54"/>
      <c r="K57" s="54"/>
      <c r="L57" s="54">
        <f t="shared" si="2"/>
        <v>0</v>
      </c>
      <c r="M57" s="51">
        <f t="shared" si="4"/>
        <v>0</v>
      </c>
      <c r="N57" s="55">
        <f t="shared" si="3"/>
        <v>0</v>
      </c>
      <c r="O57" s="56"/>
      <c r="P57" s="129"/>
      <c r="Q57" s="53"/>
      <c r="R57" s="148"/>
      <c r="S57" s="148"/>
      <c r="T57" s="148"/>
      <c r="U57" s="148"/>
      <c r="V57" s="57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3"/>
      <c r="AJ57" s="36"/>
    </row>
    <row r="58" ht="15.75" customHeight="1">
      <c r="A58" s="49">
        <v>56.0</v>
      </c>
      <c r="B58" s="50"/>
      <c r="C58" s="51"/>
      <c r="D58" s="58"/>
      <c r="E58" s="53"/>
      <c r="F58" s="53"/>
      <c r="G58" s="53"/>
      <c r="H58" s="53"/>
      <c r="I58" s="53"/>
      <c r="J58" s="54"/>
      <c r="K58" s="54"/>
      <c r="L58" s="54">
        <f t="shared" si="2"/>
        <v>0</v>
      </c>
      <c r="M58" s="51">
        <f t="shared" si="4"/>
        <v>0</v>
      </c>
      <c r="N58" s="55">
        <f t="shared" si="3"/>
        <v>0</v>
      </c>
      <c r="O58" s="56"/>
      <c r="P58" s="53"/>
      <c r="Q58" s="53"/>
      <c r="R58" s="148"/>
      <c r="S58" s="148"/>
      <c r="T58" s="148"/>
      <c r="U58" s="148"/>
      <c r="V58" s="57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36"/>
    </row>
    <row r="59" ht="15.75" customHeight="1">
      <c r="A59" s="49">
        <v>57.0</v>
      </c>
      <c r="B59" s="50"/>
      <c r="C59" s="51"/>
      <c r="D59" s="52"/>
      <c r="E59" s="53"/>
      <c r="F59" s="53"/>
      <c r="G59" s="53"/>
      <c r="H59" s="53"/>
      <c r="I59" s="53"/>
      <c r="J59" s="54"/>
      <c r="K59" s="54"/>
      <c r="L59" s="54">
        <f t="shared" si="2"/>
        <v>0</v>
      </c>
      <c r="M59" s="51">
        <f t="shared" si="4"/>
        <v>0</v>
      </c>
      <c r="N59" s="55">
        <f t="shared" si="3"/>
        <v>0</v>
      </c>
      <c r="O59" s="56"/>
      <c r="P59" s="129"/>
      <c r="Q59" s="53"/>
      <c r="R59" s="148"/>
      <c r="S59" s="148"/>
      <c r="T59" s="148"/>
      <c r="U59" s="148"/>
      <c r="V59" s="57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36"/>
    </row>
    <row r="60" ht="15.75" customHeight="1">
      <c r="A60" s="49">
        <v>58.0</v>
      </c>
      <c r="B60" s="50"/>
      <c r="C60" s="51"/>
      <c r="D60" s="52"/>
      <c r="E60" s="53"/>
      <c r="F60" s="53"/>
      <c r="G60" s="53"/>
      <c r="H60" s="53"/>
      <c r="I60" s="53"/>
      <c r="J60" s="54"/>
      <c r="K60" s="54"/>
      <c r="L60" s="54">
        <f t="shared" si="2"/>
        <v>0</v>
      </c>
      <c r="M60" s="51">
        <f t="shared" si="4"/>
        <v>0</v>
      </c>
      <c r="N60" s="55">
        <f t="shared" si="3"/>
        <v>0</v>
      </c>
      <c r="O60" s="56"/>
      <c r="P60" s="53"/>
      <c r="Q60" s="53"/>
      <c r="R60" s="148"/>
      <c r="S60" s="148"/>
      <c r="T60" s="148"/>
      <c r="U60" s="148"/>
      <c r="V60" s="57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3"/>
      <c r="AJ60" s="36"/>
    </row>
    <row r="61" ht="15.75" customHeight="1">
      <c r="A61" s="49">
        <v>59.0</v>
      </c>
      <c r="B61" s="50"/>
      <c r="C61" s="51"/>
      <c r="D61" s="52"/>
      <c r="E61" s="53"/>
      <c r="F61" s="53"/>
      <c r="G61" s="53"/>
      <c r="H61" s="53"/>
      <c r="I61" s="53"/>
      <c r="J61" s="54"/>
      <c r="K61" s="54"/>
      <c r="L61" s="54">
        <f t="shared" si="2"/>
        <v>0</v>
      </c>
      <c r="M61" s="51">
        <f t="shared" si="4"/>
        <v>0</v>
      </c>
      <c r="N61" s="55">
        <f t="shared" si="3"/>
        <v>0</v>
      </c>
      <c r="O61" s="56"/>
      <c r="P61" s="129"/>
      <c r="Q61" s="53"/>
      <c r="R61" s="148"/>
      <c r="S61" s="148"/>
      <c r="T61" s="148"/>
      <c r="U61" s="148"/>
      <c r="V61" s="57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36"/>
    </row>
    <row r="62" ht="15.75" customHeight="1">
      <c r="A62" s="49">
        <v>60.0</v>
      </c>
      <c r="B62" s="50"/>
      <c r="C62" s="51"/>
      <c r="D62" s="52"/>
      <c r="E62" s="53"/>
      <c r="F62" s="53"/>
      <c r="G62" s="53"/>
      <c r="H62" s="53"/>
      <c r="I62" s="53"/>
      <c r="J62" s="54"/>
      <c r="K62" s="54"/>
      <c r="L62" s="54">
        <f t="shared" si="2"/>
        <v>0</v>
      </c>
      <c r="M62" s="51">
        <f t="shared" si="4"/>
        <v>0</v>
      </c>
      <c r="N62" s="55">
        <f t="shared" si="3"/>
        <v>0</v>
      </c>
      <c r="O62" s="56"/>
      <c r="P62" s="53"/>
      <c r="Q62" s="53"/>
      <c r="R62" s="148"/>
      <c r="S62" s="148"/>
      <c r="T62" s="148"/>
      <c r="U62" s="148"/>
      <c r="V62" s="57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36"/>
    </row>
    <row r="63" ht="15.75" customHeight="1">
      <c r="A63" s="49">
        <v>61.0</v>
      </c>
      <c r="B63" s="50"/>
      <c r="C63" s="51"/>
      <c r="D63" s="52"/>
      <c r="E63" s="53"/>
      <c r="F63" s="53"/>
      <c r="G63" s="53"/>
      <c r="H63" s="53"/>
      <c r="I63" s="53"/>
      <c r="J63" s="54"/>
      <c r="K63" s="54"/>
      <c r="L63" s="54">
        <f t="shared" si="2"/>
        <v>0</v>
      </c>
      <c r="M63" s="51">
        <f t="shared" si="4"/>
        <v>0</v>
      </c>
      <c r="N63" s="55">
        <f t="shared" si="3"/>
        <v>0</v>
      </c>
      <c r="O63" s="56"/>
      <c r="P63" s="129"/>
      <c r="Q63" s="53"/>
      <c r="R63" s="148"/>
      <c r="S63" s="148"/>
      <c r="T63" s="148"/>
      <c r="U63" s="148"/>
      <c r="V63" s="57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3"/>
      <c r="AJ63" s="36"/>
    </row>
    <row r="64" ht="15.75" customHeight="1">
      <c r="A64" s="49">
        <v>62.0</v>
      </c>
      <c r="B64" s="50"/>
      <c r="C64" s="51"/>
      <c r="D64" s="52"/>
      <c r="E64" s="53"/>
      <c r="F64" s="53"/>
      <c r="G64" s="53"/>
      <c r="H64" s="53"/>
      <c r="I64" s="53"/>
      <c r="J64" s="54"/>
      <c r="K64" s="54"/>
      <c r="L64" s="54">
        <f t="shared" si="2"/>
        <v>0</v>
      </c>
      <c r="M64" s="51">
        <f t="shared" si="4"/>
        <v>0</v>
      </c>
      <c r="N64" s="55">
        <f t="shared" si="3"/>
        <v>0</v>
      </c>
      <c r="O64" s="56"/>
      <c r="P64" s="53"/>
      <c r="Q64" s="53"/>
      <c r="R64" s="148"/>
      <c r="S64" s="148"/>
      <c r="T64" s="148"/>
      <c r="U64" s="148"/>
      <c r="V64" s="57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36"/>
    </row>
    <row r="65" ht="15.75" customHeight="1">
      <c r="A65" s="49">
        <v>63.0</v>
      </c>
      <c r="B65" s="50"/>
      <c r="C65" s="51"/>
      <c r="D65" s="52"/>
      <c r="E65" s="53"/>
      <c r="F65" s="53"/>
      <c r="G65" s="53"/>
      <c r="H65" s="53"/>
      <c r="I65" s="53"/>
      <c r="J65" s="54"/>
      <c r="K65" s="54"/>
      <c r="L65" s="54">
        <f t="shared" si="2"/>
        <v>0</v>
      </c>
      <c r="M65" s="51">
        <f t="shared" si="4"/>
        <v>0</v>
      </c>
      <c r="N65" s="55">
        <f t="shared" si="3"/>
        <v>0</v>
      </c>
      <c r="O65" s="56"/>
      <c r="P65" s="53"/>
      <c r="Q65" s="53"/>
      <c r="R65" s="148"/>
      <c r="S65" s="148"/>
      <c r="T65" s="148"/>
      <c r="U65" s="148"/>
      <c r="V65" s="57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36"/>
    </row>
    <row r="66" ht="15.75" customHeight="1">
      <c r="A66" s="49">
        <v>64.0</v>
      </c>
      <c r="B66" s="50"/>
      <c r="C66" s="51"/>
      <c r="D66" s="52"/>
      <c r="E66" s="53"/>
      <c r="F66" s="53"/>
      <c r="G66" s="53"/>
      <c r="H66" s="53"/>
      <c r="I66" s="53"/>
      <c r="J66" s="54"/>
      <c r="K66" s="54"/>
      <c r="L66" s="54">
        <f t="shared" si="2"/>
        <v>0</v>
      </c>
      <c r="M66" s="51">
        <f t="shared" si="4"/>
        <v>0</v>
      </c>
      <c r="N66" s="55">
        <f t="shared" si="3"/>
        <v>0</v>
      </c>
      <c r="O66" s="56"/>
      <c r="P66" s="53"/>
      <c r="Q66" s="53"/>
      <c r="R66" s="148"/>
      <c r="S66" s="148"/>
      <c r="T66" s="148"/>
      <c r="U66" s="148"/>
      <c r="V66" s="57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3"/>
      <c r="AJ66" s="36"/>
    </row>
    <row r="67" ht="15.75" customHeight="1">
      <c r="A67" s="49">
        <v>65.0</v>
      </c>
      <c r="B67" s="50"/>
      <c r="C67" s="51"/>
      <c r="D67" s="52"/>
      <c r="E67" s="53"/>
      <c r="F67" s="53"/>
      <c r="G67" s="53"/>
      <c r="H67" s="53"/>
      <c r="I67" s="53"/>
      <c r="J67" s="54"/>
      <c r="K67" s="54"/>
      <c r="L67" s="54">
        <f t="shared" si="2"/>
        <v>0</v>
      </c>
      <c r="M67" s="51">
        <f t="shared" si="4"/>
        <v>0</v>
      </c>
      <c r="N67" s="55">
        <f t="shared" si="3"/>
        <v>0</v>
      </c>
      <c r="O67" s="56"/>
      <c r="P67" s="53"/>
      <c r="Q67" s="53"/>
      <c r="R67" s="148"/>
      <c r="S67" s="148"/>
      <c r="T67" s="148"/>
      <c r="U67" s="148"/>
      <c r="V67" s="57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36"/>
    </row>
    <row r="68" ht="15.75" customHeight="1">
      <c r="A68" s="49">
        <v>66.0</v>
      </c>
      <c r="B68" s="50"/>
      <c r="C68" s="51"/>
      <c r="D68" s="52"/>
      <c r="E68" s="53"/>
      <c r="F68" s="53"/>
      <c r="G68" s="53"/>
      <c r="H68" s="53"/>
      <c r="I68" s="53"/>
      <c r="J68" s="54"/>
      <c r="K68" s="54"/>
      <c r="L68" s="54">
        <f t="shared" si="2"/>
        <v>0</v>
      </c>
      <c r="M68" s="51">
        <f t="shared" si="4"/>
        <v>0</v>
      </c>
      <c r="N68" s="55">
        <f t="shared" si="3"/>
        <v>0</v>
      </c>
      <c r="O68" s="56"/>
      <c r="P68" s="129"/>
      <c r="Q68" s="53"/>
      <c r="R68" s="148"/>
      <c r="S68" s="148"/>
      <c r="T68" s="148"/>
      <c r="U68" s="148"/>
      <c r="V68" s="57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36"/>
    </row>
    <row r="69" ht="15.75" customHeight="1">
      <c r="A69" s="49">
        <v>67.0</v>
      </c>
      <c r="B69" s="50"/>
      <c r="C69" s="51"/>
      <c r="D69" s="52"/>
      <c r="E69" s="53"/>
      <c r="F69" s="53"/>
      <c r="G69" s="53"/>
      <c r="H69" s="53"/>
      <c r="I69" s="53"/>
      <c r="J69" s="54"/>
      <c r="K69" s="54"/>
      <c r="L69" s="54">
        <f t="shared" si="2"/>
        <v>0</v>
      </c>
      <c r="M69" s="51">
        <f t="shared" si="4"/>
        <v>0</v>
      </c>
      <c r="N69" s="55">
        <f t="shared" si="3"/>
        <v>0</v>
      </c>
      <c r="O69" s="56"/>
      <c r="P69" s="129"/>
      <c r="Q69" s="53"/>
      <c r="R69" s="148"/>
      <c r="S69" s="148"/>
      <c r="T69" s="148"/>
      <c r="U69" s="148"/>
      <c r="V69" s="57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3"/>
      <c r="AJ69" s="36"/>
    </row>
    <row r="70" ht="15.75" customHeight="1">
      <c r="A70" s="49">
        <v>68.0</v>
      </c>
      <c r="B70" s="50"/>
      <c r="C70" s="51"/>
      <c r="D70" s="52"/>
      <c r="E70" s="53"/>
      <c r="F70" s="53"/>
      <c r="G70" s="53"/>
      <c r="H70" s="53"/>
      <c r="I70" s="53"/>
      <c r="J70" s="54"/>
      <c r="K70" s="54"/>
      <c r="L70" s="54">
        <f t="shared" si="2"/>
        <v>0</v>
      </c>
      <c r="M70" s="51">
        <f t="shared" si="4"/>
        <v>0</v>
      </c>
      <c r="N70" s="55">
        <f t="shared" si="3"/>
        <v>0</v>
      </c>
      <c r="O70" s="56"/>
      <c r="P70" s="129"/>
      <c r="Q70" s="53"/>
      <c r="R70" s="148"/>
      <c r="S70" s="148"/>
      <c r="T70" s="148"/>
      <c r="U70" s="148"/>
      <c r="V70" s="57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36"/>
    </row>
    <row r="71" ht="15.75" customHeight="1">
      <c r="A71" s="49">
        <v>69.0</v>
      </c>
      <c r="B71" s="50"/>
      <c r="C71" s="51"/>
      <c r="D71" s="52"/>
      <c r="E71" s="53"/>
      <c r="F71" s="53"/>
      <c r="G71" s="53"/>
      <c r="H71" s="53"/>
      <c r="I71" s="53"/>
      <c r="J71" s="54"/>
      <c r="K71" s="54"/>
      <c r="L71" s="54">
        <f t="shared" si="2"/>
        <v>0</v>
      </c>
      <c r="M71" s="51">
        <f t="shared" si="4"/>
        <v>0</v>
      </c>
      <c r="N71" s="55">
        <f t="shared" si="3"/>
        <v>0</v>
      </c>
      <c r="O71" s="56"/>
      <c r="P71" s="129"/>
      <c r="Q71" s="53"/>
      <c r="R71" s="148"/>
      <c r="S71" s="148"/>
      <c r="T71" s="148"/>
      <c r="U71" s="148"/>
      <c r="V71" s="57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36"/>
    </row>
    <row r="72" ht="15.75" customHeight="1">
      <c r="A72" s="49">
        <v>70.0</v>
      </c>
      <c r="B72" s="50"/>
      <c r="C72" s="51"/>
      <c r="D72" s="52"/>
      <c r="E72" s="53"/>
      <c r="F72" s="53"/>
      <c r="G72" s="53"/>
      <c r="H72" s="53"/>
      <c r="I72" s="53"/>
      <c r="J72" s="54"/>
      <c r="K72" s="54"/>
      <c r="L72" s="54">
        <f t="shared" si="2"/>
        <v>0</v>
      </c>
      <c r="M72" s="51">
        <f t="shared" si="4"/>
        <v>0</v>
      </c>
      <c r="N72" s="55">
        <f t="shared" si="3"/>
        <v>0</v>
      </c>
      <c r="O72" s="56"/>
      <c r="P72" s="129"/>
      <c r="Q72" s="53"/>
      <c r="R72" s="148"/>
      <c r="S72" s="148"/>
      <c r="T72" s="148"/>
      <c r="U72" s="148"/>
      <c r="V72" s="57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3"/>
      <c r="AJ72" s="36"/>
    </row>
    <row r="73" ht="15.75" customHeight="1">
      <c r="A73" s="49">
        <v>71.0</v>
      </c>
      <c r="B73" s="50"/>
      <c r="C73" s="51"/>
      <c r="D73" s="52"/>
      <c r="E73" s="53"/>
      <c r="F73" s="53"/>
      <c r="G73" s="53"/>
      <c r="H73" s="53"/>
      <c r="I73" s="53"/>
      <c r="J73" s="54"/>
      <c r="K73" s="54"/>
      <c r="L73" s="54">
        <f t="shared" si="2"/>
        <v>0</v>
      </c>
      <c r="M73" s="51">
        <f t="shared" si="4"/>
        <v>0</v>
      </c>
      <c r="N73" s="55">
        <f t="shared" si="3"/>
        <v>0</v>
      </c>
      <c r="O73" s="56"/>
      <c r="P73" s="129"/>
      <c r="Q73" s="53"/>
      <c r="R73" s="148"/>
      <c r="S73" s="148"/>
      <c r="T73" s="148"/>
      <c r="U73" s="148"/>
      <c r="V73" s="6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36"/>
    </row>
    <row r="74" ht="15.75" customHeight="1">
      <c r="A74" s="49">
        <v>72.0</v>
      </c>
      <c r="B74" s="50"/>
      <c r="C74" s="51"/>
      <c r="D74" s="52"/>
      <c r="E74" s="53"/>
      <c r="F74" s="53"/>
      <c r="G74" s="53"/>
      <c r="H74" s="53"/>
      <c r="I74" s="53"/>
      <c r="J74" s="54"/>
      <c r="K74" s="54"/>
      <c r="L74" s="54">
        <f t="shared" si="2"/>
        <v>0</v>
      </c>
      <c r="M74" s="51">
        <f t="shared" si="4"/>
        <v>0</v>
      </c>
      <c r="N74" s="55">
        <f t="shared" si="3"/>
        <v>0</v>
      </c>
      <c r="O74" s="56"/>
      <c r="P74" s="53"/>
      <c r="Q74" s="53"/>
      <c r="R74" s="148"/>
      <c r="S74" s="148"/>
      <c r="T74" s="148"/>
      <c r="U74" s="148"/>
      <c r="V74" s="57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36"/>
    </row>
    <row r="75" ht="15.75" customHeight="1">
      <c r="A75" s="49">
        <v>73.0</v>
      </c>
      <c r="B75" s="50"/>
      <c r="C75" s="51"/>
      <c r="D75" s="52"/>
      <c r="E75" s="53"/>
      <c r="F75" s="53"/>
      <c r="G75" s="53"/>
      <c r="H75" s="53"/>
      <c r="I75" s="53"/>
      <c r="J75" s="54"/>
      <c r="K75" s="54"/>
      <c r="L75" s="54">
        <f t="shared" si="2"/>
        <v>0</v>
      </c>
      <c r="M75" s="51">
        <f t="shared" si="4"/>
        <v>0</v>
      </c>
      <c r="N75" s="55">
        <f t="shared" si="3"/>
        <v>0</v>
      </c>
      <c r="O75" s="56"/>
      <c r="P75" s="53"/>
      <c r="Q75" s="53"/>
      <c r="R75" s="148"/>
      <c r="S75" s="148"/>
      <c r="T75" s="148"/>
      <c r="U75" s="148"/>
      <c r="V75" s="57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3"/>
      <c r="AJ75" s="36"/>
    </row>
    <row r="76" ht="15.75" customHeight="1">
      <c r="A76" s="49">
        <v>74.0</v>
      </c>
      <c r="B76" s="50"/>
      <c r="C76" s="51"/>
      <c r="D76" s="52"/>
      <c r="E76" s="53"/>
      <c r="F76" s="53"/>
      <c r="G76" s="53"/>
      <c r="H76" s="53"/>
      <c r="I76" s="53"/>
      <c r="J76" s="54"/>
      <c r="K76" s="54"/>
      <c r="L76" s="54">
        <f t="shared" si="2"/>
        <v>0</v>
      </c>
      <c r="M76" s="51">
        <f t="shared" si="4"/>
        <v>0</v>
      </c>
      <c r="N76" s="55">
        <f t="shared" si="3"/>
        <v>0</v>
      </c>
      <c r="O76" s="56"/>
      <c r="P76" s="53"/>
      <c r="Q76" s="53"/>
      <c r="R76" s="148"/>
      <c r="S76" s="148"/>
      <c r="T76" s="148"/>
      <c r="U76" s="148"/>
      <c r="V76" s="57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36"/>
    </row>
    <row r="77" ht="15.75" customHeight="1">
      <c r="A77" s="49">
        <v>75.0</v>
      </c>
      <c r="B77" s="50"/>
      <c r="C77" s="51"/>
      <c r="D77" s="52"/>
      <c r="E77" s="53"/>
      <c r="F77" s="53"/>
      <c r="G77" s="53"/>
      <c r="H77" s="53"/>
      <c r="I77" s="53"/>
      <c r="J77" s="54"/>
      <c r="K77" s="54"/>
      <c r="L77" s="54">
        <f t="shared" si="2"/>
        <v>0</v>
      </c>
      <c r="M77" s="51">
        <f t="shared" si="4"/>
        <v>0</v>
      </c>
      <c r="N77" s="55">
        <f t="shared" si="3"/>
        <v>0</v>
      </c>
      <c r="O77" s="56"/>
      <c r="P77" s="53"/>
      <c r="Q77" s="53"/>
      <c r="R77" s="148"/>
      <c r="S77" s="148"/>
      <c r="T77" s="148"/>
      <c r="U77" s="148"/>
      <c r="V77" s="57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36"/>
    </row>
    <row r="78" ht="15.75" customHeight="1">
      <c r="A78" s="49">
        <v>76.0</v>
      </c>
      <c r="B78" s="50"/>
      <c r="C78" s="51"/>
      <c r="D78" s="52"/>
      <c r="E78" s="53"/>
      <c r="F78" s="53"/>
      <c r="G78" s="53"/>
      <c r="H78" s="53"/>
      <c r="I78" s="53"/>
      <c r="J78" s="54"/>
      <c r="K78" s="54"/>
      <c r="L78" s="54">
        <f t="shared" si="2"/>
        <v>0</v>
      </c>
      <c r="M78" s="51">
        <f t="shared" si="4"/>
        <v>0</v>
      </c>
      <c r="N78" s="55">
        <f t="shared" si="3"/>
        <v>0</v>
      </c>
      <c r="O78" s="56"/>
      <c r="P78" s="129"/>
      <c r="Q78" s="53"/>
      <c r="R78" s="148"/>
      <c r="S78" s="148"/>
      <c r="T78" s="148"/>
      <c r="U78" s="148"/>
      <c r="V78" s="57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3"/>
      <c r="AJ78" s="36"/>
    </row>
    <row r="79" ht="15.75" customHeight="1">
      <c r="A79" s="49">
        <v>77.0</v>
      </c>
      <c r="B79" s="50"/>
      <c r="C79" s="51"/>
      <c r="D79" s="52"/>
      <c r="E79" s="53"/>
      <c r="F79" s="53"/>
      <c r="G79" s="53"/>
      <c r="H79" s="53"/>
      <c r="I79" s="53"/>
      <c r="J79" s="54"/>
      <c r="K79" s="54"/>
      <c r="L79" s="54">
        <f t="shared" si="2"/>
        <v>0</v>
      </c>
      <c r="M79" s="51">
        <f t="shared" si="4"/>
        <v>0</v>
      </c>
      <c r="N79" s="55">
        <f t="shared" si="3"/>
        <v>0</v>
      </c>
      <c r="O79" s="56"/>
      <c r="P79" s="53"/>
      <c r="Q79" s="53"/>
      <c r="R79" s="148"/>
      <c r="S79" s="148"/>
      <c r="T79" s="148"/>
      <c r="U79" s="148"/>
      <c r="V79" s="57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36"/>
    </row>
    <row r="80" ht="15.75" customHeight="1">
      <c r="A80" s="49">
        <v>78.0</v>
      </c>
      <c r="B80" s="50"/>
      <c r="C80" s="51"/>
      <c r="D80" s="52"/>
      <c r="E80" s="53"/>
      <c r="F80" s="53"/>
      <c r="G80" s="53"/>
      <c r="H80" s="53"/>
      <c r="I80" s="53"/>
      <c r="J80" s="54"/>
      <c r="K80" s="54"/>
      <c r="L80" s="54">
        <f t="shared" si="2"/>
        <v>0</v>
      </c>
      <c r="M80" s="51">
        <f t="shared" si="4"/>
        <v>0</v>
      </c>
      <c r="N80" s="55">
        <f t="shared" si="3"/>
        <v>0</v>
      </c>
      <c r="O80" s="56"/>
      <c r="P80" s="53"/>
      <c r="Q80" s="53"/>
      <c r="R80" s="148"/>
      <c r="S80" s="148"/>
      <c r="T80" s="148"/>
      <c r="U80" s="148"/>
      <c r="V80" s="57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36"/>
    </row>
    <row r="81" ht="15.75" customHeight="1">
      <c r="A81" s="49">
        <v>79.0</v>
      </c>
      <c r="B81" s="50"/>
      <c r="C81" s="51"/>
      <c r="D81" s="52"/>
      <c r="E81" s="53"/>
      <c r="F81" s="53"/>
      <c r="G81" s="53"/>
      <c r="H81" s="53"/>
      <c r="I81" s="53"/>
      <c r="J81" s="54"/>
      <c r="K81" s="54"/>
      <c r="L81" s="54">
        <f t="shared" si="2"/>
        <v>0</v>
      </c>
      <c r="M81" s="51">
        <f t="shared" si="4"/>
        <v>0</v>
      </c>
      <c r="N81" s="55">
        <f t="shared" si="3"/>
        <v>0</v>
      </c>
      <c r="O81" s="56"/>
      <c r="P81" s="129"/>
      <c r="Q81" s="53"/>
      <c r="R81" s="148"/>
      <c r="S81" s="148"/>
      <c r="T81" s="148"/>
      <c r="U81" s="148"/>
      <c r="V81" s="57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3"/>
      <c r="AJ81" s="36"/>
    </row>
    <row r="82" ht="15.75" customHeight="1">
      <c r="A82" s="49">
        <v>80.0</v>
      </c>
      <c r="B82" s="50"/>
      <c r="C82" s="51"/>
      <c r="D82" s="52"/>
      <c r="E82" s="53"/>
      <c r="F82" s="53"/>
      <c r="G82" s="53"/>
      <c r="H82" s="53"/>
      <c r="I82" s="53"/>
      <c r="J82" s="54"/>
      <c r="K82" s="54"/>
      <c r="L82" s="54">
        <f t="shared" si="2"/>
        <v>0</v>
      </c>
      <c r="M82" s="51">
        <f t="shared" si="4"/>
        <v>0</v>
      </c>
      <c r="N82" s="55">
        <f t="shared" si="3"/>
        <v>0</v>
      </c>
      <c r="O82" s="56"/>
      <c r="P82" s="130"/>
      <c r="Q82" s="53"/>
      <c r="R82" s="148"/>
      <c r="S82" s="148"/>
      <c r="T82" s="148"/>
      <c r="U82" s="148"/>
      <c r="V82" s="57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36"/>
    </row>
    <row r="83" ht="15.75" customHeight="1">
      <c r="A83" s="49">
        <v>81.0</v>
      </c>
      <c r="B83" s="50"/>
      <c r="C83" s="51"/>
      <c r="D83" s="52"/>
      <c r="E83" s="53"/>
      <c r="F83" s="53"/>
      <c r="G83" s="53"/>
      <c r="H83" s="53"/>
      <c r="I83" s="53"/>
      <c r="J83" s="54"/>
      <c r="K83" s="54"/>
      <c r="L83" s="54">
        <f t="shared" si="2"/>
        <v>0</v>
      </c>
      <c r="M83" s="51">
        <f t="shared" si="4"/>
        <v>0</v>
      </c>
      <c r="N83" s="55">
        <f t="shared" si="3"/>
        <v>0</v>
      </c>
      <c r="O83" s="56"/>
      <c r="P83" s="130"/>
      <c r="Q83" s="53"/>
      <c r="R83" s="148"/>
      <c r="S83" s="148"/>
      <c r="T83" s="148"/>
      <c r="U83" s="148"/>
      <c r="V83" s="57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36"/>
    </row>
    <row r="84" ht="15.75" customHeight="1">
      <c r="A84" s="49">
        <v>82.0</v>
      </c>
      <c r="B84" s="50"/>
      <c r="C84" s="51"/>
      <c r="D84" s="52"/>
      <c r="E84" s="53"/>
      <c r="F84" s="53"/>
      <c r="G84" s="53"/>
      <c r="H84" s="53"/>
      <c r="I84" s="53"/>
      <c r="J84" s="54"/>
      <c r="K84" s="54"/>
      <c r="L84" s="54">
        <f t="shared" si="2"/>
        <v>0</v>
      </c>
      <c r="M84" s="51">
        <f t="shared" si="4"/>
        <v>0</v>
      </c>
      <c r="N84" s="55">
        <f t="shared" si="3"/>
        <v>0</v>
      </c>
      <c r="O84" s="56"/>
      <c r="P84" s="53"/>
      <c r="Q84" s="53"/>
      <c r="R84" s="148"/>
      <c r="S84" s="148"/>
      <c r="T84" s="148"/>
      <c r="U84" s="148"/>
      <c r="V84" s="57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3"/>
      <c r="AJ84" s="36"/>
    </row>
    <row r="85" ht="15.75" customHeight="1">
      <c r="A85" s="49">
        <v>83.0</v>
      </c>
      <c r="B85" s="50"/>
      <c r="C85" s="51"/>
      <c r="D85" s="52"/>
      <c r="E85" s="53"/>
      <c r="F85" s="53"/>
      <c r="G85" s="53"/>
      <c r="H85" s="53"/>
      <c r="I85" s="53"/>
      <c r="J85" s="54"/>
      <c r="K85" s="54"/>
      <c r="L85" s="54">
        <f t="shared" si="2"/>
        <v>0</v>
      </c>
      <c r="M85" s="51">
        <f t="shared" si="4"/>
        <v>0</v>
      </c>
      <c r="N85" s="55">
        <f t="shared" si="3"/>
        <v>0</v>
      </c>
      <c r="O85" s="56"/>
      <c r="P85" s="53"/>
      <c r="Q85" s="53"/>
      <c r="R85" s="148"/>
      <c r="S85" s="148"/>
      <c r="T85" s="148"/>
      <c r="U85" s="148"/>
      <c r="V85" s="57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36"/>
    </row>
    <row r="86" ht="15.75" customHeight="1">
      <c r="A86" s="49">
        <v>84.0</v>
      </c>
      <c r="B86" s="50"/>
      <c r="C86" s="51"/>
      <c r="D86" s="52"/>
      <c r="E86" s="53"/>
      <c r="F86" s="53"/>
      <c r="G86" s="53"/>
      <c r="H86" s="53"/>
      <c r="I86" s="53"/>
      <c r="J86" s="54"/>
      <c r="K86" s="54"/>
      <c r="L86" s="54">
        <f t="shared" si="2"/>
        <v>0</v>
      </c>
      <c r="M86" s="51">
        <f t="shared" si="4"/>
        <v>0</v>
      </c>
      <c r="N86" s="55">
        <f t="shared" si="3"/>
        <v>0</v>
      </c>
      <c r="O86" s="56"/>
      <c r="P86" s="53"/>
      <c r="Q86" s="53"/>
      <c r="R86" s="148"/>
      <c r="S86" s="148"/>
      <c r="T86" s="148"/>
      <c r="U86" s="148"/>
      <c r="V86" s="57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36"/>
    </row>
    <row r="87" ht="15.75" customHeight="1">
      <c r="A87" s="49">
        <v>85.0</v>
      </c>
      <c r="B87" s="50"/>
      <c r="C87" s="51"/>
      <c r="D87" s="52"/>
      <c r="E87" s="53"/>
      <c r="F87" s="53"/>
      <c r="G87" s="53"/>
      <c r="H87" s="53"/>
      <c r="I87" s="53"/>
      <c r="J87" s="54"/>
      <c r="K87" s="54"/>
      <c r="L87" s="54">
        <f t="shared" si="2"/>
        <v>0</v>
      </c>
      <c r="M87" s="51">
        <f t="shared" si="4"/>
        <v>0</v>
      </c>
      <c r="N87" s="55">
        <f t="shared" si="3"/>
        <v>0</v>
      </c>
      <c r="O87" s="56"/>
      <c r="P87" s="53"/>
      <c r="Q87" s="53"/>
      <c r="R87" s="148"/>
      <c r="S87" s="148"/>
      <c r="T87" s="148"/>
      <c r="U87" s="148"/>
      <c r="V87" s="57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3"/>
      <c r="AJ87" s="36"/>
    </row>
    <row r="88" ht="15.75" customHeight="1">
      <c r="A88" s="49">
        <v>86.0</v>
      </c>
      <c r="B88" s="50"/>
      <c r="C88" s="51"/>
      <c r="D88" s="52"/>
      <c r="E88" s="53"/>
      <c r="F88" s="53"/>
      <c r="G88" s="53"/>
      <c r="H88" s="53"/>
      <c r="I88" s="53"/>
      <c r="J88" s="54"/>
      <c r="K88" s="54"/>
      <c r="L88" s="54">
        <f t="shared" si="2"/>
        <v>0</v>
      </c>
      <c r="M88" s="51">
        <f t="shared" si="4"/>
        <v>0</v>
      </c>
      <c r="N88" s="55">
        <f t="shared" si="3"/>
        <v>0</v>
      </c>
      <c r="O88" s="56"/>
      <c r="P88" s="53"/>
      <c r="Q88" s="53"/>
      <c r="R88" s="148"/>
      <c r="S88" s="148"/>
      <c r="T88" s="148"/>
      <c r="U88" s="148"/>
      <c r="V88" s="57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36"/>
    </row>
    <row r="89" ht="15.75" customHeight="1">
      <c r="A89" s="49">
        <v>87.0</v>
      </c>
      <c r="B89" s="50"/>
      <c r="C89" s="51"/>
      <c r="D89" s="52"/>
      <c r="E89" s="53"/>
      <c r="F89" s="53"/>
      <c r="G89" s="53"/>
      <c r="H89" s="53"/>
      <c r="I89" s="53"/>
      <c r="J89" s="54"/>
      <c r="K89" s="54"/>
      <c r="L89" s="54">
        <f t="shared" si="2"/>
        <v>0</v>
      </c>
      <c r="M89" s="51">
        <f t="shared" si="4"/>
        <v>0</v>
      </c>
      <c r="N89" s="55">
        <f t="shared" si="3"/>
        <v>0</v>
      </c>
      <c r="O89" s="56"/>
      <c r="P89" s="53"/>
      <c r="Q89" s="53"/>
      <c r="R89" s="148"/>
      <c r="S89" s="148"/>
      <c r="T89" s="148"/>
      <c r="U89" s="148"/>
      <c r="V89" s="57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36"/>
    </row>
    <row r="90" ht="15.75" customHeight="1">
      <c r="A90" s="49">
        <v>88.0</v>
      </c>
      <c r="B90" s="50"/>
      <c r="C90" s="51"/>
      <c r="D90" s="52"/>
      <c r="E90" s="53"/>
      <c r="F90" s="53"/>
      <c r="G90" s="53"/>
      <c r="H90" s="53"/>
      <c r="I90" s="53"/>
      <c r="J90" s="54"/>
      <c r="K90" s="54"/>
      <c r="L90" s="54">
        <f t="shared" si="2"/>
        <v>0</v>
      </c>
      <c r="M90" s="51">
        <f t="shared" si="4"/>
        <v>0</v>
      </c>
      <c r="N90" s="55">
        <f t="shared" si="3"/>
        <v>0</v>
      </c>
      <c r="O90" s="56"/>
      <c r="P90" s="53"/>
      <c r="Q90" s="53"/>
      <c r="R90" s="148"/>
      <c r="S90" s="148"/>
      <c r="T90" s="148"/>
      <c r="U90" s="148"/>
      <c r="V90" s="57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3"/>
      <c r="AJ90" s="36"/>
    </row>
    <row r="91" ht="15.75" customHeight="1">
      <c r="A91" s="49">
        <v>89.0</v>
      </c>
      <c r="B91" s="50"/>
      <c r="C91" s="51"/>
      <c r="D91" s="52"/>
      <c r="E91" s="53"/>
      <c r="F91" s="53"/>
      <c r="G91" s="53"/>
      <c r="H91" s="53"/>
      <c r="I91" s="53"/>
      <c r="J91" s="54"/>
      <c r="K91" s="54"/>
      <c r="L91" s="54">
        <f t="shared" si="2"/>
        <v>0</v>
      </c>
      <c r="M91" s="51">
        <f t="shared" si="4"/>
        <v>0</v>
      </c>
      <c r="N91" s="55">
        <f t="shared" si="3"/>
        <v>0</v>
      </c>
      <c r="O91" s="56"/>
      <c r="P91" s="53"/>
      <c r="Q91" s="53"/>
      <c r="R91" s="148"/>
      <c r="S91" s="148"/>
      <c r="T91" s="148"/>
      <c r="U91" s="148"/>
      <c r="V91" s="57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36"/>
    </row>
    <row r="92" ht="15.75" customHeight="1">
      <c r="A92" s="49">
        <v>90.0</v>
      </c>
      <c r="B92" s="50"/>
      <c r="C92" s="51"/>
      <c r="D92" s="52"/>
      <c r="E92" s="53"/>
      <c r="F92" s="53"/>
      <c r="G92" s="53"/>
      <c r="H92" s="53"/>
      <c r="I92" s="53"/>
      <c r="J92" s="54"/>
      <c r="K92" s="54"/>
      <c r="L92" s="54">
        <f t="shared" si="2"/>
        <v>0</v>
      </c>
      <c r="M92" s="51">
        <f t="shared" si="4"/>
        <v>0</v>
      </c>
      <c r="N92" s="55">
        <f t="shared" si="3"/>
        <v>0</v>
      </c>
      <c r="O92" s="56"/>
      <c r="P92" s="53"/>
      <c r="Q92" s="53"/>
      <c r="R92" s="148"/>
      <c r="S92" s="148"/>
      <c r="T92" s="148"/>
      <c r="U92" s="148"/>
      <c r="V92" s="57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36"/>
    </row>
    <row r="93" ht="15.75" customHeight="1">
      <c r="A93" s="49">
        <v>91.0</v>
      </c>
      <c r="B93" s="50"/>
      <c r="C93" s="51"/>
      <c r="D93" s="52"/>
      <c r="E93" s="53"/>
      <c r="F93" s="53"/>
      <c r="G93" s="53"/>
      <c r="H93" s="53"/>
      <c r="I93" s="53"/>
      <c r="J93" s="54"/>
      <c r="K93" s="54"/>
      <c r="L93" s="54">
        <f t="shared" si="2"/>
        <v>0</v>
      </c>
      <c r="M93" s="51">
        <f t="shared" si="4"/>
        <v>0</v>
      </c>
      <c r="N93" s="55">
        <f t="shared" si="3"/>
        <v>0</v>
      </c>
      <c r="O93" s="56"/>
      <c r="P93" s="53"/>
      <c r="Q93" s="53"/>
      <c r="R93" s="148"/>
      <c r="S93" s="148"/>
      <c r="T93" s="148"/>
      <c r="U93" s="148"/>
      <c r="V93" s="57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3"/>
      <c r="AJ93" s="36"/>
    </row>
    <row r="94" ht="15.75" customHeight="1">
      <c r="A94" s="49">
        <v>92.0</v>
      </c>
      <c r="B94" s="50"/>
      <c r="C94" s="51"/>
      <c r="D94" s="52"/>
      <c r="E94" s="53"/>
      <c r="F94" s="53"/>
      <c r="G94" s="53"/>
      <c r="H94" s="53"/>
      <c r="I94" s="53"/>
      <c r="J94" s="54"/>
      <c r="K94" s="54"/>
      <c r="L94" s="54">
        <f t="shared" si="2"/>
        <v>0</v>
      </c>
      <c r="M94" s="51">
        <f t="shared" si="4"/>
        <v>0</v>
      </c>
      <c r="N94" s="55">
        <f t="shared" si="3"/>
        <v>0</v>
      </c>
      <c r="O94" s="56"/>
      <c r="P94" s="53"/>
      <c r="Q94" s="53"/>
      <c r="R94" s="148"/>
      <c r="S94" s="148"/>
      <c r="T94" s="148"/>
      <c r="U94" s="148"/>
      <c r="V94" s="57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36"/>
    </row>
    <row r="95" ht="15.75" customHeight="1">
      <c r="A95" s="49">
        <v>93.0</v>
      </c>
      <c r="B95" s="50"/>
      <c r="C95" s="51"/>
      <c r="D95" s="52"/>
      <c r="E95" s="53"/>
      <c r="F95" s="53"/>
      <c r="G95" s="53"/>
      <c r="H95" s="53"/>
      <c r="I95" s="53"/>
      <c r="J95" s="54"/>
      <c r="K95" s="54"/>
      <c r="L95" s="54">
        <f t="shared" si="2"/>
        <v>0</v>
      </c>
      <c r="M95" s="51">
        <f t="shared" si="4"/>
        <v>0</v>
      </c>
      <c r="N95" s="55">
        <f t="shared" si="3"/>
        <v>0</v>
      </c>
      <c r="O95" s="56"/>
      <c r="P95" s="53"/>
      <c r="Q95" s="53"/>
      <c r="R95" s="148"/>
      <c r="S95" s="148"/>
      <c r="T95" s="148"/>
      <c r="U95" s="148"/>
      <c r="V95" s="57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36"/>
    </row>
    <row r="96" ht="15.75" customHeight="1">
      <c r="A96" s="49">
        <v>94.0</v>
      </c>
      <c r="B96" s="50"/>
      <c r="C96" s="51"/>
      <c r="D96" s="52"/>
      <c r="E96" s="53"/>
      <c r="F96" s="53"/>
      <c r="G96" s="53"/>
      <c r="H96" s="53"/>
      <c r="I96" s="53"/>
      <c r="J96" s="54"/>
      <c r="K96" s="54"/>
      <c r="L96" s="54">
        <f t="shared" si="2"/>
        <v>0</v>
      </c>
      <c r="M96" s="51">
        <f t="shared" si="4"/>
        <v>0</v>
      </c>
      <c r="N96" s="55">
        <f t="shared" si="3"/>
        <v>0</v>
      </c>
      <c r="O96" s="56"/>
      <c r="P96" s="53"/>
      <c r="Q96" s="53"/>
      <c r="R96" s="148"/>
      <c r="S96" s="148"/>
      <c r="T96" s="148"/>
      <c r="U96" s="148"/>
      <c r="V96" s="57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3"/>
      <c r="AJ96" s="36"/>
    </row>
    <row r="97" ht="15.75" customHeight="1">
      <c r="A97" s="49">
        <v>95.0</v>
      </c>
      <c r="B97" s="50"/>
      <c r="C97" s="51"/>
      <c r="D97" s="52"/>
      <c r="E97" s="53"/>
      <c r="F97" s="53"/>
      <c r="G97" s="53"/>
      <c r="H97" s="53"/>
      <c r="I97" s="53"/>
      <c r="J97" s="54"/>
      <c r="K97" s="54"/>
      <c r="L97" s="54">
        <f t="shared" si="2"/>
        <v>0</v>
      </c>
      <c r="M97" s="51">
        <f t="shared" si="4"/>
        <v>0</v>
      </c>
      <c r="N97" s="55">
        <f t="shared" si="3"/>
        <v>0</v>
      </c>
      <c r="O97" s="56"/>
      <c r="P97" s="53"/>
      <c r="Q97" s="53"/>
      <c r="R97" s="148"/>
      <c r="S97" s="148"/>
      <c r="T97" s="148"/>
      <c r="U97" s="148"/>
      <c r="V97" s="57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36"/>
    </row>
    <row r="98" ht="15.75" customHeight="1">
      <c r="A98" s="49">
        <v>96.0</v>
      </c>
      <c r="B98" s="50"/>
      <c r="C98" s="63"/>
      <c r="D98" s="64"/>
      <c r="E98" s="65"/>
      <c r="F98" s="65"/>
      <c r="G98" s="65"/>
      <c r="H98" s="65"/>
      <c r="I98" s="65"/>
      <c r="J98" s="66"/>
      <c r="K98" s="66"/>
      <c r="L98" s="54">
        <f t="shared" si="2"/>
        <v>0</v>
      </c>
      <c r="M98" s="51">
        <f t="shared" si="4"/>
        <v>0</v>
      </c>
      <c r="N98" s="55">
        <f t="shared" si="3"/>
        <v>0</v>
      </c>
      <c r="O98" s="67"/>
      <c r="P98" s="65"/>
      <c r="Q98" s="65"/>
      <c r="R98" s="151"/>
      <c r="S98" s="151"/>
      <c r="T98" s="151"/>
      <c r="U98" s="151"/>
      <c r="V98" s="57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36"/>
    </row>
    <row r="99" ht="15.75" customHeight="1">
      <c r="A99" s="49">
        <v>97.0</v>
      </c>
      <c r="B99" s="50"/>
      <c r="C99" s="63"/>
      <c r="D99" s="64"/>
      <c r="E99" s="65"/>
      <c r="F99" s="65"/>
      <c r="G99" s="65"/>
      <c r="H99" s="65"/>
      <c r="I99" s="65"/>
      <c r="J99" s="66"/>
      <c r="K99" s="66"/>
      <c r="L99" s="54">
        <f t="shared" si="2"/>
        <v>0</v>
      </c>
      <c r="M99" s="51">
        <f t="shared" si="4"/>
        <v>0</v>
      </c>
      <c r="N99" s="55">
        <f t="shared" si="3"/>
        <v>0</v>
      </c>
      <c r="O99" s="67"/>
      <c r="P99" s="65"/>
      <c r="Q99" s="65"/>
      <c r="R99" s="151"/>
      <c r="S99" s="151"/>
      <c r="T99" s="151"/>
      <c r="U99" s="151"/>
      <c r="V99" s="57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3"/>
      <c r="AJ99" s="36"/>
    </row>
    <row r="100" ht="15.75" customHeight="1">
      <c r="A100" s="49">
        <v>98.0</v>
      </c>
      <c r="B100" s="50"/>
      <c r="C100" s="63"/>
      <c r="D100" s="64"/>
      <c r="E100" s="65"/>
      <c r="F100" s="65"/>
      <c r="G100" s="65"/>
      <c r="H100" s="65"/>
      <c r="I100" s="65"/>
      <c r="J100" s="66"/>
      <c r="K100" s="66"/>
      <c r="L100" s="54">
        <f t="shared" si="2"/>
        <v>0</v>
      </c>
      <c r="M100" s="51">
        <f t="shared" si="4"/>
        <v>0</v>
      </c>
      <c r="N100" s="55">
        <f t="shared" si="3"/>
        <v>0</v>
      </c>
      <c r="O100" s="67"/>
      <c r="P100" s="65"/>
      <c r="Q100" s="65"/>
      <c r="R100" s="151"/>
      <c r="S100" s="151"/>
      <c r="T100" s="151"/>
      <c r="U100" s="151"/>
      <c r="V100" s="57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36"/>
    </row>
    <row r="101" ht="15.75" customHeight="1">
      <c r="A101" s="49">
        <v>99.0</v>
      </c>
      <c r="B101" s="50"/>
      <c r="C101" s="63"/>
      <c r="D101" s="64"/>
      <c r="E101" s="65"/>
      <c r="F101" s="65"/>
      <c r="G101" s="65"/>
      <c r="H101" s="65"/>
      <c r="I101" s="65"/>
      <c r="J101" s="66"/>
      <c r="K101" s="66"/>
      <c r="L101" s="54">
        <f t="shared" si="2"/>
        <v>0</v>
      </c>
      <c r="M101" s="51">
        <f t="shared" si="4"/>
        <v>0</v>
      </c>
      <c r="N101" s="55">
        <f t="shared" si="3"/>
        <v>0</v>
      </c>
      <c r="O101" s="67"/>
      <c r="P101" s="65"/>
      <c r="Q101" s="65"/>
      <c r="R101" s="151"/>
      <c r="S101" s="151"/>
      <c r="T101" s="151"/>
      <c r="U101" s="151"/>
      <c r="V101" s="57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36"/>
    </row>
    <row r="102" ht="15.75" customHeight="1">
      <c r="A102" s="49">
        <v>100.0</v>
      </c>
      <c r="B102" s="50"/>
      <c r="C102" s="63"/>
      <c r="D102" s="64"/>
      <c r="E102" s="65"/>
      <c r="F102" s="65"/>
      <c r="G102" s="65"/>
      <c r="H102" s="65"/>
      <c r="I102" s="65"/>
      <c r="J102" s="66"/>
      <c r="K102" s="66"/>
      <c r="L102" s="54">
        <f t="shared" si="2"/>
        <v>0</v>
      </c>
      <c r="M102" s="51">
        <f t="shared" si="4"/>
        <v>0</v>
      </c>
      <c r="N102" s="55">
        <f t="shared" si="3"/>
        <v>0</v>
      </c>
      <c r="O102" s="67"/>
      <c r="P102" s="65"/>
      <c r="Q102" s="65"/>
      <c r="R102" s="151"/>
      <c r="S102" s="151"/>
      <c r="T102" s="151"/>
      <c r="U102" s="151"/>
      <c r="V102" s="57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3"/>
      <c r="AJ102" s="36"/>
    </row>
    <row r="103" ht="15.75" customHeight="1">
      <c r="A103" s="49">
        <v>101.0</v>
      </c>
      <c r="B103" s="50"/>
      <c r="C103" s="63"/>
      <c r="D103" s="64"/>
      <c r="E103" s="65"/>
      <c r="F103" s="65"/>
      <c r="G103" s="65"/>
      <c r="H103" s="65"/>
      <c r="I103" s="65"/>
      <c r="J103" s="66"/>
      <c r="K103" s="66"/>
      <c r="L103" s="54">
        <f t="shared" si="2"/>
        <v>0</v>
      </c>
      <c r="M103" s="51">
        <f t="shared" si="4"/>
        <v>0</v>
      </c>
      <c r="N103" s="55">
        <f t="shared" si="3"/>
        <v>0</v>
      </c>
      <c r="O103" s="67"/>
      <c r="P103" s="65"/>
      <c r="Q103" s="65"/>
      <c r="R103" s="151"/>
      <c r="S103" s="151"/>
      <c r="T103" s="151"/>
      <c r="U103" s="151"/>
      <c r="V103" s="57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36"/>
    </row>
    <row r="104" ht="15.75" customHeight="1">
      <c r="A104" s="49">
        <v>102.0</v>
      </c>
      <c r="B104" s="50"/>
      <c r="C104" s="63"/>
      <c r="D104" s="64"/>
      <c r="E104" s="65"/>
      <c r="F104" s="65"/>
      <c r="G104" s="65"/>
      <c r="H104" s="65"/>
      <c r="I104" s="65"/>
      <c r="J104" s="66"/>
      <c r="K104" s="66"/>
      <c r="L104" s="54">
        <f t="shared" si="2"/>
        <v>0</v>
      </c>
      <c r="M104" s="51">
        <f t="shared" si="4"/>
        <v>0</v>
      </c>
      <c r="N104" s="55">
        <f t="shared" si="3"/>
        <v>0</v>
      </c>
      <c r="O104" s="67"/>
      <c r="P104" s="65"/>
      <c r="Q104" s="65"/>
      <c r="R104" s="151"/>
      <c r="S104" s="151"/>
      <c r="T104" s="151"/>
      <c r="U104" s="151"/>
      <c r="V104" s="57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36"/>
    </row>
    <row r="105" ht="15.75" customHeight="1">
      <c r="A105" s="49">
        <v>103.0</v>
      </c>
      <c r="B105" s="50"/>
      <c r="C105" s="63"/>
      <c r="D105" s="64"/>
      <c r="E105" s="65"/>
      <c r="F105" s="65"/>
      <c r="G105" s="65"/>
      <c r="H105" s="65"/>
      <c r="I105" s="65"/>
      <c r="J105" s="66"/>
      <c r="K105" s="66"/>
      <c r="L105" s="54">
        <f t="shared" si="2"/>
        <v>0</v>
      </c>
      <c r="M105" s="51">
        <f t="shared" si="4"/>
        <v>0</v>
      </c>
      <c r="N105" s="55">
        <f t="shared" si="3"/>
        <v>0</v>
      </c>
      <c r="O105" s="67"/>
      <c r="P105" s="65"/>
      <c r="Q105" s="65"/>
      <c r="R105" s="151"/>
      <c r="S105" s="151"/>
      <c r="T105" s="151"/>
      <c r="U105" s="151"/>
      <c r="V105" s="57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3"/>
      <c r="AJ105" s="36"/>
    </row>
    <row r="106" ht="15.75" customHeight="1">
      <c r="A106" s="49">
        <v>104.0</v>
      </c>
      <c r="B106" s="50"/>
      <c r="C106" s="63"/>
      <c r="D106" s="64"/>
      <c r="E106" s="65"/>
      <c r="F106" s="65"/>
      <c r="G106" s="65"/>
      <c r="H106" s="65"/>
      <c r="I106" s="65"/>
      <c r="J106" s="66"/>
      <c r="K106" s="66"/>
      <c r="L106" s="54">
        <f t="shared" si="2"/>
        <v>0</v>
      </c>
      <c r="M106" s="51">
        <f t="shared" si="4"/>
        <v>0</v>
      </c>
      <c r="N106" s="55">
        <f t="shared" si="3"/>
        <v>0</v>
      </c>
      <c r="O106" s="67"/>
      <c r="P106" s="65"/>
      <c r="Q106" s="65"/>
      <c r="R106" s="151"/>
      <c r="S106" s="151"/>
      <c r="T106" s="151"/>
      <c r="U106" s="151"/>
      <c r="V106" s="57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36"/>
    </row>
    <row r="107" ht="15.75" customHeight="1">
      <c r="A107" s="49">
        <v>105.0</v>
      </c>
      <c r="B107" s="50"/>
      <c r="C107" s="63"/>
      <c r="D107" s="64"/>
      <c r="E107" s="65"/>
      <c r="F107" s="65"/>
      <c r="G107" s="65"/>
      <c r="H107" s="65"/>
      <c r="I107" s="65"/>
      <c r="J107" s="66"/>
      <c r="K107" s="66"/>
      <c r="L107" s="54">
        <f t="shared" si="2"/>
        <v>0</v>
      </c>
      <c r="M107" s="51">
        <f t="shared" si="4"/>
        <v>0</v>
      </c>
      <c r="N107" s="55">
        <f t="shared" si="3"/>
        <v>0</v>
      </c>
      <c r="O107" s="67"/>
      <c r="P107" s="65"/>
      <c r="Q107" s="65"/>
      <c r="R107" s="151"/>
      <c r="S107" s="151"/>
      <c r="T107" s="151"/>
      <c r="U107" s="151"/>
      <c r="V107" s="57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36"/>
    </row>
    <row r="108" ht="15.75" customHeight="1">
      <c r="A108" s="49">
        <v>106.0</v>
      </c>
      <c r="B108" s="50"/>
      <c r="C108" s="63"/>
      <c r="D108" s="64"/>
      <c r="E108" s="65"/>
      <c r="F108" s="65"/>
      <c r="G108" s="65"/>
      <c r="H108" s="65"/>
      <c r="I108" s="65"/>
      <c r="J108" s="66"/>
      <c r="K108" s="66"/>
      <c r="L108" s="54">
        <f t="shared" si="2"/>
        <v>0</v>
      </c>
      <c r="M108" s="51">
        <f t="shared" si="4"/>
        <v>0</v>
      </c>
      <c r="N108" s="55">
        <f t="shared" si="3"/>
        <v>0</v>
      </c>
      <c r="O108" s="67"/>
      <c r="P108" s="65"/>
      <c r="Q108" s="65"/>
      <c r="R108" s="151"/>
      <c r="S108" s="151"/>
      <c r="T108" s="151"/>
      <c r="U108" s="151"/>
      <c r="V108" s="57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3"/>
      <c r="AJ108" s="36"/>
    </row>
    <row r="109" ht="15.75" customHeight="1">
      <c r="A109" s="49">
        <v>107.0</v>
      </c>
      <c r="B109" s="50"/>
      <c r="C109" s="63"/>
      <c r="D109" s="64"/>
      <c r="E109" s="65"/>
      <c r="F109" s="65"/>
      <c r="G109" s="65"/>
      <c r="H109" s="65"/>
      <c r="I109" s="65"/>
      <c r="J109" s="66"/>
      <c r="K109" s="66"/>
      <c r="L109" s="54">
        <f t="shared" si="2"/>
        <v>0</v>
      </c>
      <c r="M109" s="51">
        <f t="shared" si="4"/>
        <v>0</v>
      </c>
      <c r="N109" s="55">
        <f t="shared" si="3"/>
        <v>0</v>
      </c>
      <c r="O109" s="67"/>
      <c r="P109" s="65"/>
      <c r="Q109" s="65"/>
      <c r="R109" s="151"/>
      <c r="S109" s="151"/>
      <c r="T109" s="151"/>
      <c r="U109" s="151"/>
      <c r="V109" s="57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36"/>
    </row>
    <row r="110" ht="15.75" customHeight="1">
      <c r="A110" s="49">
        <v>108.0</v>
      </c>
      <c r="B110" s="50"/>
      <c r="C110" s="63"/>
      <c r="D110" s="64"/>
      <c r="E110" s="65"/>
      <c r="F110" s="65"/>
      <c r="G110" s="65"/>
      <c r="H110" s="65"/>
      <c r="I110" s="65"/>
      <c r="J110" s="66"/>
      <c r="K110" s="66"/>
      <c r="L110" s="54">
        <f t="shared" si="2"/>
        <v>0</v>
      </c>
      <c r="M110" s="51">
        <f t="shared" si="4"/>
        <v>0</v>
      </c>
      <c r="N110" s="55">
        <f t="shared" si="3"/>
        <v>0</v>
      </c>
      <c r="O110" s="67"/>
      <c r="P110" s="65"/>
      <c r="Q110" s="65"/>
      <c r="R110" s="151"/>
      <c r="S110" s="151"/>
      <c r="T110" s="151"/>
      <c r="U110" s="151"/>
      <c r="V110" s="57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36"/>
    </row>
    <row r="111" ht="15.75" customHeight="1">
      <c r="A111" s="49">
        <v>109.0</v>
      </c>
      <c r="B111" s="50"/>
      <c r="C111" s="63"/>
      <c r="D111" s="64"/>
      <c r="E111" s="65"/>
      <c r="F111" s="65"/>
      <c r="G111" s="65"/>
      <c r="H111" s="65"/>
      <c r="I111" s="65"/>
      <c r="J111" s="66"/>
      <c r="K111" s="66"/>
      <c r="L111" s="54">
        <f t="shared" si="2"/>
        <v>0</v>
      </c>
      <c r="M111" s="51">
        <f t="shared" si="4"/>
        <v>0</v>
      </c>
      <c r="N111" s="55">
        <f t="shared" si="3"/>
        <v>0</v>
      </c>
      <c r="O111" s="67"/>
      <c r="P111" s="65"/>
      <c r="Q111" s="65"/>
      <c r="R111" s="151"/>
      <c r="S111" s="151"/>
      <c r="T111" s="151"/>
      <c r="U111" s="151"/>
      <c r="V111" s="57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3"/>
      <c r="AJ111" s="36"/>
    </row>
    <row r="112" ht="15.75" customHeight="1">
      <c r="A112" s="49">
        <v>110.0</v>
      </c>
      <c r="B112" s="50"/>
      <c r="C112" s="63"/>
      <c r="D112" s="64"/>
      <c r="E112" s="65"/>
      <c r="F112" s="65"/>
      <c r="G112" s="65"/>
      <c r="H112" s="65"/>
      <c r="I112" s="65"/>
      <c r="J112" s="66"/>
      <c r="K112" s="66"/>
      <c r="L112" s="54">
        <f t="shared" si="2"/>
        <v>0</v>
      </c>
      <c r="M112" s="51">
        <f t="shared" si="4"/>
        <v>0</v>
      </c>
      <c r="N112" s="55">
        <f t="shared" si="3"/>
        <v>0</v>
      </c>
      <c r="O112" s="67"/>
      <c r="P112" s="65"/>
      <c r="Q112" s="65"/>
      <c r="R112" s="151"/>
      <c r="S112" s="151"/>
      <c r="T112" s="151"/>
      <c r="U112" s="151"/>
      <c r="V112" s="57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36"/>
    </row>
    <row r="113" ht="15.0" customHeight="1">
      <c r="A113" s="49">
        <v>111.0</v>
      </c>
      <c r="B113" s="68"/>
      <c r="C113" s="63"/>
      <c r="D113" s="64"/>
      <c r="E113" s="65"/>
      <c r="F113" s="65"/>
      <c r="G113" s="65"/>
      <c r="H113" s="65"/>
      <c r="I113" s="65"/>
      <c r="J113" s="66"/>
      <c r="K113" s="66"/>
      <c r="L113" s="54">
        <f t="shared" si="2"/>
        <v>0</v>
      </c>
      <c r="M113" s="51">
        <f t="shared" si="4"/>
        <v>0</v>
      </c>
      <c r="N113" s="55">
        <f t="shared" si="3"/>
        <v>0</v>
      </c>
      <c r="O113" s="67"/>
      <c r="P113" s="65"/>
      <c r="Q113" s="65"/>
      <c r="R113" s="151"/>
      <c r="S113" s="151"/>
      <c r="T113" s="151"/>
      <c r="U113" s="151"/>
      <c r="V113" s="57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36"/>
    </row>
    <row r="114" ht="15.75" customHeight="1">
      <c r="A114" s="49">
        <v>112.0</v>
      </c>
      <c r="B114" s="68"/>
      <c r="C114" s="63"/>
      <c r="D114" s="64"/>
      <c r="E114" s="65"/>
      <c r="F114" s="65"/>
      <c r="G114" s="65"/>
      <c r="H114" s="65"/>
      <c r="I114" s="65"/>
      <c r="J114" s="66"/>
      <c r="K114" s="66"/>
      <c r="L114" s="54">
        <f t="shared" si="2"/>
        <v>0</v>
      </c>
      <c r="M114" s="51">
        <f t="shared" si="4"/>
        <v>0</v>
      </c>
      <c r="N114" s="55">
        <f t="shared" si="3"/>
        <v>0</v>
      </c>
      <c r="O114" s="67"/>
      <c r="P114" s="65"/>
      <c r="Q114" s="65"/>
      <c r="R114" s="151"/>
      <c r="S114" s="151"/>
      <c r="T114" s="151"/>
      <c r="U114" s="151"/>
      <c r="V114" s="57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3"/>
      <c r="AJ114" s="36"/>
    </row>
    <row r="115" ht="15.75" customHeight="1">
      <c r="A115" s="49">
        <v>113.0</v>
      </c>
      <c r="B115" s="68"/>
      <c r="C115" s="63"/>
      <c r="D115" s="64"/>
      <c r="E115" s="65"/>
      <c r="F115" s="65"/>
      <c r="G115" s="65"/>
      <c r="H115" s="65"/>
      <c r="I115" s="65"/>
      <c r="J115" s="66"/>
      <c r="K115" s="66"/>
      <c r="L115" s="54">
        <f t="shared" si="2"/>
        <v>0</v>
      </c>
      <c r="M115" s="51">
        <f t="shared" si="4"/>
        <v>0</v>
      </c>
      <c r="N115" s="55">
        <f t="shared" si="3"/>
        <v>0</v>
      </c>
      <c r="O115" s="67"/>
      <c r="P115" s="65"/>
      <c r="Q115" s="65"/>
      <c r="R115" s="151"/>
      <c r="S115" s="151"/>
      <c r="T115" s="151"/>
      <c r="U115" s="151"/>
      <c r="V115" s="57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36"/>
    </row>
    <row r="116" ht="15.75" customHeight="1">
      <c r="A116" s="49">
        <v>114.0</v>
      </c>
      <c r="B116" s="68"/>
      <c r="C116" s="63"/>
      <c r="D116" s="64"/>
      <c r="E116" s="65"/>
      <c r="F116" s="65"/>
      <c r="G116" s="65"/>
      <c r="H116" s="65"/>
      <c r="I116" s="65"/>
      <c r="J116" s="66"/>
      <c r="K116" s="66"/>
      <c r="L116" s="54">
        <f t="shared" si="2"/>
        <v>0</v>
      </c>
      <c r="M116" s="51">
        <f t="shared" si="4"/>
        <v>0</v>
      </c>
      <c r="N116" s="55">
        <f t="shared" si="3"/>
        <v>0</v>
      </c>
      <c r="O116" s="67"/>
      <c r="P116" s="65"/>
      <c r="Q116" s="65"/>
      <c r="R116" s="151"/>
      <c r="S116" s="151"/>
      <c r="T116" s="151"/>
      <c r="U116" s="151"/>
      <c r="V116" s="57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36"/>
    </row>
    <row r="117" ht="15.75" customHeight="1">
      <c r="A117" s="49">
        <v>115.0</v>
      </c>
      <c r="B117" s="68"/>
      <c r="C117" s="63"/>
      <c r="D117" s="64"/>
      <c r="E117" s="65"/>
      <c r="F117" s="65"/>
      <c r="G117" s="65"/>
      <c r="H117" s="65"/>
      <c r="I117" s="65"/>
      <c r="J117" s="66"/>
      <c r="K117" s="66"/>
      <c r="L117" s="54">
        <f t="shared" si="2"/>
        <v>0</v>
      </c>
      <c r="M117" s="51">
        <f t="shared" si="4"/>
        <v>0</v>
      </c>
      <c r="N117" s="55">
        <f t="shared" si="3"/>
        <v>0</v>
      </c>
      <c r="O117" s="67"/>
      <c r="P117" s="65"/>
      <c r="Q117" s="65"/>
      <c r="R117" s="151"/>
      <c r="S117" s="151"/>
      <c r="T117" s="151"/>
      <c r="U117" s="151"/>
      <c r="V117" s="57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3"/>
      <c r="AJ117" s="36"/>
    </row>
    <row r="118" ht="15.75" customHeight="1">
      <c r="A118" s="49">
        <v>116.0</v>
      </c>
      <c r="B118" s="68"/>
      <c r="C118" s="63"/>
      <c r="D118" s="64"/>
      <c r="E118" s="65"/>
      <c r="F118" s="65"/>
      <c r="G118" s="65"/>
      <c r="H118" s="65"/>
      <c r="I118" s="65"/>
      <c r="J118" s="66"/>
      <c r="K118" s="66"/>
      <c r="L118" s="54">
        <f t="shared" si="2"/>
        <v>0</v>
      </c>
      <c r="M118" s="51">
        <f t="shared" si="4"/>
        <v>0</v>
      </c>
      <c r="N118" s="55">
        <f t="shared" si="3"/>
        <v>0</v>
      </c>
      <c r="O118" s="67"/>
      <c r="P118" s="65"/>
      <c r="Q118" s="65"/>
      <c r="R118" s="151"/>
      <c r="S118" s="151"/>
      <c r="T118" s="151"/>
      <c r="U118" s="151"/>
      <c r="V118" s="57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36"/>
    </row>
    <row r="119" ht="15.75" customHeight="1">
      <c r="A119" s="49">
        <v>117.0</v>
      </c>
      <c r="B119" s="68"/>
      <c r="C119" s="69"/>
      <c r="D119" s="70"/>
      <c r="E119" s="71"/>
      <c r="F119" s="71"/>
      <c r="G119" s="71"/>
      <c r="H119" s="71"/>
      <c r="I119" s="71"/>
      <c r="J119" s="72"/>
      <c r="K119" s="72"/>
      <c r="L119" s="54">
        <f t="shared" si="2"/>
        <v>0</v>
      </c>
      <c r="M119" s="51">
        <f t="shared" si="4"/>
        <v>0</v>
      </c>
      <c r="N119" s="55">
        <f t="shared" si="3"/>
        <v>0</v>
      </c>
      <c r="O119" s="73"/>
      <c r="P119" s="71"/>
      <c r="Q119" s="65"/>
      <c r="R119" s="151"/>
      <c r="S119" s="151"/>
      <c r="T119" s="151"/>
      <c r="U119" s="151"/>
      <c r="V119" s="57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36"/>
    </row>
    <row r="120" ht="15.75" customHeight="1">
      <c r="A120" s="49">
        <v>118.0</v>
      </c>
      <c r="B120" s="75"/>
      <c r="C120" s="63"/>
      <c r="D120" s="64"/>
      <c r="E120" s="65"/>
      <c r="F120" s="65"/>
      <c r="G120" s="65"/>
      <c r="H120" s="65"/>
      <c r="I120" s="65"/>
      <c r="J120" s="66"/>
      <c r="K120" s="66"/>
      <c r="L120" s="54">
        <f t="shared" si="2"/>
        <v>0</v>
      </c>
      <c r="M120" s="51">
        <f t="shared" si="4"/>
        <v>0</v>
      </c>
      <c r="N120" s="55">
        <f t="shared" si="3"/>
        <v>0</v>
      </c>
      <c r="O120" s="67"/>
      <c r="P120" s="65"/>
      <c r="Q120" s="65"/>
      <c r="R120" s="152"/>
      <c r="S120" s="152"/>
      <c r="T120" s="152"/>
      <c r="U120" s="152"/>
      <c r="V120" s="7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3"/>
      <c r="AJ120" s="36"/>
    </row>
    <row r="121" ht="15.75" customHeight="1">
      <c r="A121" s="49">
        <v>119.0</v>
      </c>
      <c r="B121" s="75"/>
      <c r="C121" s="63"/>
      <c r="D121" s="64"/>
      <c r="E121" s="65"/>
      <c r="F121" s="65"/>
      <c r="G121" s="65"/>
      <c r="H121" s="65"/>
      <c r="I121" s="65"/>
      <c r="J121" s="66"/>
      <c r="K121" s="66"/>
      <c r="L121" s="54">
        <f t="shared" si="2"/>
        <v>0</v>
      </c>
      <c r="M121" s="51">
        <f t="shared" si="4"/>
        <v>0</v>
      </c>
      <c r="N121" s="55">
        <f t="shared" si="3"/>
        <v>0</v>
      </c>
      <c r="O121" s="67"/>
      <c r="P121" s="65"/>
      <c r="Q121" s="65"/>
      <c r="R121" s="152"/>
      <c r="S121" s="152"/>
      <c r="T121" s="152"/>
      <c r="U121" s="152"/>
      <c r="V121" s="7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36"/>
    </row>
    <row r="122" ht="15.75" customHeight="1">
      <c r="A122" s="49">
        <v>120.0</v>
      </c>
      <c r="B122" s="75"/>
      <c r="C122" s="63"/>
      <c r="D122" s="64"/>
      <c r="E122" s="65"/>
      <c r="F122" s="65"/>
      <c r="G122" s="65"/>
      <c r="H122" s="65"/>
      <c r="I122" s="65"/>
      <c r="J122" s="66"/>
      <c r="K122" s="66"/>
      <c r="L122" s="54">
        <f t="shared" si="2"/>
        <v>0</v>
      </c>
      <c r="M122" s="51">
        <f t="shared" si="4"/>
        <v>0</v>
      </c>
      <c r="N122" s="55">
        <f t="shared" si="3"/>
        <v>0</v>
      </c>
      <c r="O122" s="67"/>
      <c r="P122" s="65"/>
      <c r="Q122" s="65"/>
      <c r="R122" s="152"/>
      <c r="S122" s="152"/>
      <c r="T122" s="152"/>
      <c r="U122" s="152"/>
      <c r="V122" s="7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36"/>
    </row>
    <row r="123" ht="15.75" customHeight="1">
      <c r="A123" s="49">
        <v>121.0</v>
      </c>
      <c r="B123" s="75"/>
      <c r="C123" s="63"/>
      <c r="D123" s="64"/>
      <c r="E123" s="65"/>
      <c r="F123" s="65"/>
      <c r="G123" s="65"/>
      <c r="H123" s="65"/>
      <c r="I123" s="65"/>
      <c r="J123" s="66"/>
      <c r="K123" s="66"/>
      <c r="L123" s="54">
        <f t="shared" si="2"/>
        <v>0</v>
      </c>
      <c r="M123" s="51">
        <f t="shared" si="4"/>
        <v>0</v>
      </c>
      <c r="N123" s="55">
        <f t="shared" si="3"/>
        <v>0</v>
      </c>
      <c r="O123" s="67"/>
      <c r="P123" s="65"/>
      <c r="Q123" s="65"/>
      <c r="R123" s="152"/>
      <c r="S123" s="152"/>
      <c r="T123" s="152"/>
      <c r="U123" s="152"/>
      <c r="V123" s="7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3"/>
      <c r="AJ123" s="36"/>
    </row>
    <row r="124" ht="15.75" customHeight="1">
      <c r="A124" s="49">
        <v>122.0</v>
      </c>
      <c r="B124" s="75"/>
      <c r="C124" s="63"/>
      <c r="D124" s="64"/>
      <c r="E124" s="65"/>
      <c r="F124" s="65"/>
      <c r="G124" s="65"/>
      <c r="H124" s="65"/>
      <c r="I124" s="65"/>
      <c r="J124" s="66"/>
      <c r="K124" s="66"/>
      <c r="L124" s="54">
        <f t="shared" si="2"/>
        <v>0</v>
      </c>
      <c r="M124" s="51">
        <f t="shared" si="4"/>
        <v>0</v>
      </c>
      <c r="N124" s="55">
        <f t="shared" si="3"/>
        <v>0</v>
      </c>
      <c r="O124" s="67"/>
      <c r="P124" s="65"/>
      <c r="Q124" s="65"/>
      <c r="R124" s="152"/>
      <c r="S124" s="152"/>
      <c r="T124" s="152"/>
      <c r="U124" s="152"/>
      <c r="V124" s="7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36"/>
    </row>
    <row r="125" ht="15.75" customHeight="1">
      <c r="A125" s="49">
        <v>123.0</v>
      </c>
      <c r="B125" s="75"/>
      <c r="C125" s="63"/>
      <c r="D125" s="64"/>
      <c r="E125" s="65"/>
      <c r="F125" s="65"/>
      <c r="G125" s="65"/>
      <c r="H125" s="65"/>
      <c r="I125" s="65"/>
      <c r="J125" s="66"/>
      <c r="K125" s="66"/>
      <c r="L125" s="54">
        <f t="shared" si="2"/>
        <v>0</v>
      </c>
      <c r="M125" s="51">
        <f t="shared" si="4"/>
        <v>0</v>
      </c>
      <c r="N125" s="55">
        <f t="shared" si="3"/>
        <v>0</v>
      </c>
      <c r="O125" s="67"/>
      <c r="P125" s="65"/>
      <c r="Q125" s="65"/>
      <c r="R125" s="152"/>
      <c r="S125" s="152"/>
      <c r="T125" s="152"/>
      <c r="U125" s="152"/>
      <c r="V125" s="7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36"/>
    </row>
    <row r="126" ht="15.75" customHeight="1">
      <c r="A126" s="49">
        <v>124.0</v>
      </c>
      <c r="B126" s="75"/>
      <c r="C126" s="63"/>
      <c r="D126" s="64"/>
      <c r="E126" s="65"/>
      <c r="F126" s="65"/>
      <c r="G126" s="65"/>
      <c r="H126" s="65"/>
      <c r="I126" s="65"/>
      <c r="J126" s="66"/>
      <c r="K126" s="66"/>
      <c r="L126" s="54">
        <f t="shared" si="2"/>
        <v>0</v>
      </c>
      <c r="M126" s="51">
        <f t="shared" si="4"/>
        <v>0</v>
      </c>
      <c r="N126" s="55">
        <f t="shared" si="3"/>
        <v>0</v>
      </c>
      <c r="O126" s="67"/>
      <c r="P126" s="65"/>
      <c r="Q126" s="65"/>
      <c r="R126" s="152"/>
      <c r="S126" s="152"/>
      <c r="T126" s="152"/>
      <c r="U126" s="152"/>
      <c r="V126" s="7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3"/>
      <c r="AJ126" s="36"/>
    </row>
    <row r="127" ht="15.75" customHeight="1">
      <c r="A127" s="49">
        <v>125.0</v>
      </c>
      <c r="B127" s="75"/>
      <c r="C127" s="63"/>
      <c r="D127" s="64"/>
      <c r="E127" s="65"/>
      <c r="F127" s="65"/>
      <c r="G127" s="65"/>
      <c r="H127" s="65"/>
      <c r="I127" s="65"/>
      <c r="J127" s="66"/>
      <c r="K127" s="66"/>
      <c r="L127" s="54">
        <f t="shared" si="2"/>
        <v>0</v>
      </c>
      <c r="M127" s="51">
        <f t="shared" si="4"/>
        <v>0</v>
      </c>
      <c r="N127" s="55">
        <f t="shared" si="3"/>
        <v>0</v>
      </c>
      <c r="O127" s="67"/>
      <c r="P127" s="65"/>
      <c r="Q127" s="65"/>
      <c r="R127" s="152"/>
      <c r="S127" s="152"/>
      <c r="T127" s="152"/>
      <c r="U127" s="152"/>
      <c r="V127" s="7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36"/>
    </row>
    <row r="128" ht="15.75" customHeight="1">
      <c r="A128" s="49">
        <v>126.0</v>
      </c>
      <c r="B128" s="75"/>
      <c r="C128" s="63"/>
      <c r="D128" s="64"/>
      <c r="E128" s="65"/>
      <c r="F128" s="65"/>
      <c r="G128" s="65"/>
      <c r="H128" s="65"/>
      <c r="I128" s="65"/>
      <c r="J128" s="66"/>
      <c r="K128" s="66"/>
      <c r="L128" s="54">
        <f t="shared" si="2"/>
        <v>0</v>
      </c>
      <c r="M128" s="51">
        <f t="shared" si="4"/>
        <v>0</v>
      </c>
      <c r="N128" s="55">
        <f t="shared" si="3"/>
        <v>0</v>
      </c>
      <c r="O128" s="67"/>
      <c r="P128" s="65"/>
      <c r="Q128" s="65"/>
      <c r="R128" s="152"/>
      <c r="S128" s="152"/>
      <c r="T128" s="152"/>
      <c r="U128" s="152"/>
      <c r="V128" s="7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36"/>
    </row>
    <row r="129" ht="15.75" customHeight="1">
      <c r="A129" s="49">
        <v>127.0</v>
      </c>
      <c r="B129" s="75"/>
      <c r="C129" s="63"/>
      <c r="D129" s="64"/>
      <c r="E129" s="65"/>
      <c r="F129" s="65"/>
      <c r="G129" s="65"/>
      <c r="H129" s="65"/>
      <c r="I129" s="65"/>
      <c r="J129" s="66"/>
      <c r="K129" s="66"/>
      <c r="L129" s="54">
        <f t="shared" si="2"/>
        <v>0</v>
      </c>
      <c r="M129" s="51">
        <f t="shared" si="4"/>
        <v>0</v>
      </c>
      <c r="N129" s="55">
        <f t="shared" si="3"/>
        <v>0</v>
      </c>
      <c r="O129" s="67"/>
      <c r="P129" s="65"/>
      <c r="Q129" s="65"/>
      <c r="R129" s="152"/>
      <c r="S129" s="152"/>
      <c r="T129" s="152"/>
      <c r="U129" s="152"/>
      <c r="V129" s="7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3"/>
      <c r="AJ129" s="36"/>
    </row>
    <row r="130" ht="15.75" customHeight="1">
      <c r="A130" s="49">
        <v>128.0</v>
      </c>
      <c r="B130" s="68"/>
      <c r="C130" s="63"/>
      <c r="D130" s="64"/>
      <c r="E130" s="65"/>
      <c r="F130" s="65"/>
      <c r="G130" s="65"/>
      <c r="H130" s="65"/>
      <c r="I130" s="65"/>
      <c r="J130" s="66"/>
      <c r="K130" s="66"/>
      <c r="L130" s="54">
        <f t="shared" si="2"/>
        <v>0</v>
      </c>
      <c r="M130" s="51">
        <f t="shared" si="4"/>
        <v>0</v>
      </c>
      <c r="N130" s="55">
        <f t="shared" si="3"/>
        <v>0</v>
      </c>
      <c r="O130" s="67"/>
      <c r="P130" s="65"/>
      <c r="Q130" s="65"/>
      <c r="R130" s="152"/>
      <c r="S130" s="152"/>
      <c r="T130" s="152"/>
      <c r="U130" s="152"/>
      <c r="V130" s="7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36"/>
    </row>
    <row r="131" ht="15.75" customHeight="1">
      <c r="A131" s="49">
        <v>129.0</v>
      </c>
      <c r="B131" s="68"/>
      <c r="C131" s="63"/>
      <c r="D131" s="64"/>
      <c r="E131" s="65"/>
      <c r="F131" s="65"/>
      <c r="G131" s="65"/>
      <c r="H131" s="65"/>
      <c r="I131" s="65"/>
      <c r="J131" s="66"/>
      <c r="K131" s="66"/>
      <c r="L131" s="54">
        <f t="shared" si="2"/>
        <v>0</v>
      </c>
      <c r="M131" s="51">
        <f t="shared" si="4"/>
        <v>0</v>
      </c>
      <c r="N131" s="55">
        <f t="shared" si="3"/>
        <v>0</v>
      </c>
      <c r="O131" s="67"/>
      <c r="P131" s="65"/>
      <c r="Q131" s="65"/>
      <c r="R131" s="152"/>
      <c r="S131" s="152"/>
      <c r="T131" s="152"/>
      <c r="U131" s="152"/>
      <c r="V131" s="7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36"/>
    </row>
    <row r="132" ht="15.75" customHeight="1">
      <c r="A132" s="49">
        <v>130.0</v>
      </c>
      <c r="B132" s="68"/>
      <c r="C132" s="63"/>
      <c r="D132" s="64"/>
      <c r="E132" s="65"/>
      <c r="F132" s="65"/>
      <c r="G132" s="65"/>
      <c r="H132" s="65"/>
      <c r="I132" s="65"/>
      <c r="J132" s="66"/>
      <c r="K132" s="66"/>
      <c r="L132" s="54">
        <f t="shared" si="2"/>
        <v>0</v>
      </c>
      <c r="M132" s="51">
        <f t="shared" si="4"/>
        <v>0</v>
      </c>
      <c r="N132" s="55">
        <f t="shared" si="3"/>
        <v>0</v>
      </c>
      <c r="O132" s="67"/>
      <c r="P132" s="65"/>
      <c r="Q132" s="65"/>
      <c r="R132" s="152"/>
      <c r="S132" s="152"/>
      <c r="T132" s="152"/>
      <c r="U132" s="152"/>
      <c r="V132" s="7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3"/>
      <c r="AJ132" s="36"/>
    </row>
    <row r="133" ht="15.75" customHeight="1">
      <c r="A133" s="49">
        <v>131.0</v>
      </c>
      <c r="B133" s="68"/>
      <c r="C133" s="63"/>
      <c r="D133" s="64"/>
      <c r="E133" s="65"/>
      <c r="F133" s="65"/>
      <c r="G133" s="65"/>
      <c r="H133" s="65"/>
      <c r="I133" s="65"/>
      <c r="J133" s="66"/>
      <c r="K133" s="66"/>
      <c r="L133" s="54">
        <f t="shared" si="2"/>
        <v>0</v>
      </c>
      <c r="M133" s="51">
        <f t="shared" si="4"/>
        <v>0</v>
      </c>
      <c r="N133" s="55">
        <f t="shared" si="3"/>
        <v>0</v>
      </c>
      <c r="O133" s="67"/>
      <c r="P133" s="65"/>
      <c r="Q133" s="65"/>
      <c r="R133" s="152"/>
      <c r="S133" s="152"/>
      <c r="T133" s="152"/>
      <c r="U133" s="152"/>
      <c r="V133" s="7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36"/>
    </row>
    <row r="134" ht="15.75" customHeight="1">
      <c r="A134" s="49">
        <v>132.0</v>
      </c>
      <c r="B134" s="68"/>
      <c r="C134" s="63"/>
      <c r="D134" s="64"/>
      <c r="E134" s="65"/>
      <c r="F134" s="65"/>
      <c r="G134" s="65"/>
      <c r="H134" s="65"/>
      <c r="I134" s="65"/>
      <c r="J134" s="66"/>
      <c r="K134" s="66"/>
      <c r="L134" s="54">
        <f t="shared" si="2"/>
        <v>0</v>
      </c>
      <c r="M134" s="51">
        <f t="shared" si="4"/>
        <v>0</v>
      </c>
      <c r="N134" s="55">
        <f t="shared" si="3"/>
        <v>0</v>
      </c>
      <c r="O134" s="67"/>
      <c r="P134" s="65"/>
      <c r="Q134" s="65"/>
      <c r="R134" s="152"/>
      <c r="S134" s="152"/>
      <c r="T134" s="152"/>
      <c r="U134" s="152"/>
      <c r="V134" s="7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36"/>
    </row>
    <row r="135" ht="15.75" customHeight="1">
      <c r="A135" s="49">
        <v>133.0</v>
      </c>
      <c r="B135" s="68"/>
      <c r="C135" s="63"/>
      <c r="D135" s="64"/>
      <c r="E135" s="65"/>
      <c r="F135" s="65"/>
      <c r="G135" s="65"/>
      <c r="H135" s="65"/>
      <c r="I135" s="65"/>
      <c r="J135" s="66"/>
      <c r="K135" s="66"/>
      <c r="L135" s="54">
        <f t="shared" si="2"/>
        <v>0</v>
      </c>
      <c r="M135" s="51">
        <f t="shared" si="4"/>
        <v>0</v>
      </c>
      <c r="N135" s="55">
        <f t="shared" si="3"/>
        <v>0</v>
      </c>
      <c r="O135" s="67"/>
      <c r="P135" s="65"/>
      <c r="Q135" s="65"/>
      <c r="R135" s="152"/>
      <c r="S135" s="152"/>
      <c r="T135" s="152"/>
      <c r="U135" s="152"/>
      <c r="V135" s="7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3"/>
      <c r="AJ135" s="36"/>
    </row>
    <row r="136" ht="15.75" customHeight="1">
      <c r="A136" s="49">
        <v>134.0</v>
      </c>
      <c r="B136" s="68"/>
      <c r="C136" s="63"/>
      <c r="D136" s="64"/>
      <c r="E136" s="65"/>
      <c r="F136" s="65"/>
      <c r="G136" s="65"/>
      <c r="H136" s="65"/>
      <c r="I136" s="65"/>
      <c r="J136" s="66"/>
      <c r="K136" s="66"/>
      <c r="L136" s="54">
        <f t="shared" si="2"/>
        <v>0</v>
      </c>
      <c r="M136" s="51">
        <f t="shared" si="4"/>
        <v>0</v>
      </c>
      <c r="N136" s="55">
        <f t="shared" si="3"/>
        <v>0</v>
      </c>
      <c r="O136" s="67"/>
      <c r="P136" s="65"/>
      <c r="Q136" s="65"/>
      <c r="R136" s="152"/>
      <c r="S136" s="152"/>
      <c r="T136" s="152"/>
      <c r="U136" s="152"/>
      <c r="V136" s="7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36"/>
    </row>
    <row r="137" ht="15.75" customHeight="1">
      <c r="A137" s="49">
        <v>135.0</v>
      </c>
      <c r="B137" s="68"/>
      <c r="C137" s="63"/>
      <c r="D137" s="64"/>
      <c r="E137" s="65"/>
      <c r="F137" s="65"/>
      <c r="G137" s="65"/>
      <c r="H137" s="76"/>
      <c r="I137" s="65"/>
      <c r="J137" s="66"/>
      <c r="K137" s="66"/>
      <c r="L137" s="54">
        <f t="shared" si="2"/>
        <v>0</v>
      </c>
      <c r="M137" s="51">
        <f t="shared" si="4"/>
        <v>0</v>
      </c>
      <c r="N137" s="55">
        <f t="shared" si="3"/>
        <v>0</v>
      </c>
      <c r="O137" s="67"/>
      <c r="P137" s="65"/>
      <c r="Q137" s="65"/>
      <c r="R137" s="152"/>
      <c r="S137" s="152"/>
      <c r="T137" s="152"/>
      <c r="U137" s="152"/>
      <c r="V137" s="7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36"/>
    </row>
    <row r="138" ht="15.75" customHeight="1">
      <c r="A138" s="49">
        <v>136.0</v>
      </c>
      <c r="B138" s="68"/>
      <c r="C138" s="63"/>
      <c r="D138" s="64"/>
      <c r="E138" s="65"/>
      <c r="F138" s="65"/>
      <c r="G138" s="65"/>
      <c r="H138" s="65"/>
      <c r="I138" s="65"/>
      <c r="J138" s="66"/>
      <c r="K138" s="66"/>
      <c r="L138" s="54">
        <f t="shared" si="2"/>
        <v>0</v>
      </c>
      <c r="M138" s="51">
        <f t="shared" si="4"/>
        <v>0</v>
      </c>
      <c r="N138" s="55">
        <f t="shared" si="3"/>
        <v>0</v>
      </c>
      <c r="O138" s="67"/>
      <c r="P138" s="65"/>
      <c r="Q138" s="65"/>
      <c r="R138" s="152"/>
      <c r="S138" s="152"/>
      <c r="T138" s="152"/>
      <c r="U138" s="152"/>
      <c r="V138" s="7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3"/>
      <c r="AJ138" s="36"/>
    </row>
    <row r="139" ht="15.75" customHeight="1">
      <c r="A139" s="49">
        <v>137.0</v>
      </c>
      <c r="B139" s="68"/>
      <c r="C139" s="63"/>
      <c r="D139" s="64"/>
      <c r="E139" s="65"/>
      <c r="F139" s="65"/>
      <c r="G139" s="65"/>
      <c r="H139" s="65"/>
      <c r="I139" s="65"/>
      <c r="J139" s="66"/>
      <c r="K139" s="66"/>
      <c r="L139" s="54">
        <f t="shared" si="2"/>
        <v>0</v>
      </c>
      <c r="M139" s="51">
        <f t="shared" si="4"/>
        <v>0</v>
      </c>
      <c r="N139" s="55">
        <f t="shared" si="3"/>
        <v>0</v>
      </c>
      <c r="O139" s="67"/>
      <c r="P139" s="65"/>
      <c r="Q139" s="65"/>
      <c r="R139" s="152"/>
      <c r="S139" s="152"/>
      <c r="T139" s="152"/>
      <c r="U139" s="152"/>
      <c r="V139" s="7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36"/>
    </row>
    <row r="140" ht="15.75" customHeight="1">
      <c r="A140" s="49">
        <v>138.0</v>
      </c>
      <c r="B140" s="68"/>
      <c r="C140" s="63"/>
      <c r="D140" s="64"/>
      <c r="E140" s="65"/>
      <c r="F140" s="65"/>
      <c r="G140" s="65"/>
      <c r="H140" s="65"/>
      <c r="I140" s="65"/>
      <c r="J140" s="66"/>
      <c r="K140" s="66"/>
      <c r="L140" s="54">
        <f t="shared" si="2"/>
        <v>0</v>
      </c>
      <c r="M140" s="51">
        <f t="shared" si="4"/>
        <v>0</v>
      </c>
      <c r="N140" s="55">
        <f t="shared" si="3"/>
        <v>0</v>
      </c>
      <c r="O140" s="67"/>
      <c r="P140" s="65"/>
      <c r="Q140" s="65"/>
      <c r="R140" s="152"/>
      <c r="S140" s="152"/>
      <c r="T140" s="152"/>
      <c r="U140" s="152"/>
      <c r="V140" s="74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36"/>
    </row>
    <row r="141" ht="15.75" customHeight="1">
      <c r="A141" s="49">
        <v>139.0</v>
      </c>
      <c r="B141" s="68"/>
      <c r="C141" s="63"/>
      <c r="D141" s="64"/>
      <c r="E141" s="65"/>
      <c r="F141" s="65"/>
      <c r="G141" s="65"/>
      <c r="H141" s="65"/>
      <c r="I141" s="65"/>
      <c r="J141" s="66"/>
      <c r="K141" s="66"/>
      <c r="L141" s="54">
        <f t="shared" si="2"/>
        <v>0</v>
      </c>
      <c r="M141" s="51">
        <f t="shared" si="4"/>
        <v>0</v>
      </c>
      <c r="N141" s="55">
        <f t="shared" si="3"/>
        <v>0</v>
      </c>
      <c r="O141" s="67"/>
      <c r="P141" s="65"/>
      <c r="Q141" s="65"/>
      <c r="R141" s="152"/>
      <c r="S141" s="152"/>
      <c r="T141" s="152"/>
      <c r="U141" s="152"/>
      <c r="V141" s="7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3"/>
      <c r="AJ141" s="36"/>
    </row>
    <row r="142" ht="15.75" customHeight="1">
      <c r="A142" s="49">
        <v>140.0</v>
      </c>
      <c r="B142" s="68"/>
      <c r="C142" s="63"/>
      <c r="D142" s="64"/>
      <c r="E142" s="65"/>
      <c r="F142" s="65"/>
      <c r="G142" s="65"/>
      <c r="H142" s="65"/>
      <c r="I142" s="65"/>
      <c r="J142" s="66"/>
      <c r="K142" s="66"/>
      <c r="L142" s="54">
        <f t="shared" si="2"/>
        <v>0</v>
      </c>
      <c r="M142" s="51">
        <f t="shared" si="4"/>
        <v>0</v>
      </c>
      <c r="N142" s="55">
        <f t="shared" si="3"/>
        <v>0</v>
      </c>
      <c r="O142" s="67"/>
      <c r="P142" s="65"/>
      <c r="Q142" s="65"/>
      <c r="R142" s="152"/>
      <c r="S142" s="152"/>
      <c r="T142" s="152"/>
      <c r="U142" s="152"/>
      <c r="V142" s="7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36"/>
    </row>
    <row r="143" ht="15.75" customHeight="1">
      <c r="A143" s="49">
        <v>141.0</v>
      </c>
      <c r="B143" s="68"/>
      <c r="C143" s="63"/>
      <c r="D143" s="64"/>
      <c r="E143" s="65"/>
      <c r="F143" s="65"/>
      <c r="G143" s="65"/>
      <c r="H143" s="65"/>
      <c r="I143" s="65"/>
      <c r="J143" s="66"/>
      <c r="K143" s="66"/>
      <c r="L143" s="54">
        <f t="shared" si="2"/>
        <v>0</v>
      </c>
      <c r="M143" s="51">
        <f t="shared" si="4"/>
        <v>0</v>
      </c>
      <c r="N143" s="55">
        <f t="shared" si="3"/>
        <v>0</v>
      </c>
      <c r="O143" s="67"/>
      <c r="P143" s="65"/>
      <c r="Q143" s="65"/>
      <c r="R143" s="152"/>
      <c r="S143" s="152"/>
      <c r="T143" s="152"/>
      <c r="U143" s="152"/>
      <c r="V143" s="7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36"/>
    </row>
    <row r="144" ht="15.75" customHeight="1">
      <c r="A144" s="49">
        <v>142.0</v>
      </c>
      <c r="B144" s="68"/>
      <c r="C144" s="63"/>
      <c r="D144" s="64"/>
      <c r="E144" s="65"/>
      <c r="F144" s="65"/>
      <c r="G144" s="65"/>
      <c r="H144" s="65"/>
      <c r="I144" s="65"/>
      <c r="J144" s="66"/>
      <c r="K144" s="66"/>
      <c r="L144" s="54">
        <f t="shared" si="2"/>
        <v>0</v>
      </c>
      <c r="M144" s="51">
        <f t="shared" si="4"/>
        <v>0</v>
      </c>
      <c r="N144" s="55">
        <f t="shared" si="3"/>
        <v>0</v>
      </c>
      <c r="O144" s="67"/>
      <c r="P144" s="65"/>
      <c r="Q144" s="65"/>
      <c r="R144" s="152"/>
      <c r="S144" s="152"/>
      <c r="T144" s="152"/>
      <c r="U144" s="152"/>
      <c r="V144" s="7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3"/>
      <c r="AJ144" s="36"/>
    </row>
    <row r="145" ht="15.75" customHeight="1">
      <c r="A145" s="49">
        <v>143.0</v>
      </c>
      <c r="B145" s="68"/>
      <c r="C145" s="63"/>
      <c r="D145" s="64"/>
      <c r="E145" s="65"/>
      <c r="F145" s="65"/>
      <c r="G145" s="65"/>
      <c r="H145" s="65"/>
      <c r="I145" s="65"/>
      <c r="J145" s="66"/>
      <c r="K145" s="66"/>
      <c r="L145" s="54">
        <f t="shared" si="2"/>
        <v>0</v>
      </c>
      <c r="M145" s="51">
        <f t="shared" si="4"/>
        <v>0</v>
      </c>
      <c r="N145" s="55">
        <f t="shared" si="3"/>
        <v>0</v>
      </c>
      <c r="O145" s="67"/>
      <c r="P145" s="65"/>
      <c r="Q145" s="65"/>
      <c r="R145" s="152"/>
      <c r="S145" s="152"/>
      <c r="T145" s="152"/>
      <c r="U145" s="152"/>
      <c r="V145" s="7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36"/>
    </row>
    <row r="146" ht="15.75" customHeight="1">
      <c r="A146" s="49">
        <v>144.0</v>
      </c>
      <c r="B146" s="68"/>
      <c r="C146" s="63"/>
      <c r="D146" s="64"/>
      <c r="E146" s="65"/>
      <c r="F146" s="65"/>
      <c r="G146" s="65"/>
      <c r="H146" s="65"/>
      <c r="I146" s="65"/>
      <c r="J146" s="66"/>
      <c r="K146" s="66"/>
      <c r="L146" s="54">
        <f t="shared" si="2"/>
        <v>0</v>
      </c>
      <c r="M146" s="51">
        <f t="shared" si="4"/>
        <v>0</v>
      </c>
      <c r="N146" s="55">
        <f t="shared" si="3"/>
        <v>0</v>
      </c>
      <c r="O146" s="67"/>
      <c r="P146" s="65"/>
      <c r="Q146" s="65"/>
      <c r="R146" s="152"/>
      <c r="S146" s="152"/>
      <c r="T146" s="152"/>
      <c r="U146" s="152"/>
      <c r="V146" s="7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36"/>
    </row>
    <row r="147" ht="15.75" customHeight="1">
      <c r="A147" s="49">
        <v>145.0</v>
      </c>
      <c r="B147" s="68"/>
      <c r="C147" s="63"/>
      <c r="D147" s="64"/>
      <c r="E147" s="65"/>
      <c r="F147" s="65"/>
      <c r="G147" s="65"/>
      <c r="H147" s="65"/>
      <c r="I147" s="65"/>
      <c r="J147" s="66"/>
      <c r="K147" s="66"/>
      <c r="L147" s="54">
        <f t="shared" si="2"/>
        <v>0</v>
      </c>
      <c r="M147" s="51">
        <f t="shared" si="4"/>
        <v>0</v>
      </c>
      <c r="N147" s="55">
        <f t="shared" si="3"/>
        <v>0</v>
      </c>
      <c r="O147" s="67"/>
      <c r="P147" s="65"/>
      <c r="Q147" s="65"/>
      <c r="R147" s="152"/>
      <c r="S147" s="152"/>
      <c r="T147" s="152"/>
      <c r="U147" s="152"/>
      <c r="V147" s="7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3"/>
      <c r="AJ147" s="36"/>
    </row>
    <row r="148" ht="15.75" customHeight="1">
      <c r="A148" s="49">
        <v>146.0</v>
      </c>
      <c r="B148" s="68"/>
      <c r="C148" s="63"/>
      <c r="D148" s="64"/>
      <c r="E148" s="65"/>
      <c r="F148" s="65"/>
      <c r="G148" s="65"/>
      <c r="H148" s="65"/>
      <c r="I148" s="65"/>
      <c r="J148" s="66"/>
      <c r="K148" s="66"/>
      <c r="L148" s="54">
        <f t="shared" si="2"/>
        <v>0</v>
      </c>
      <c r="M148" s="51">
        <f t="shared" si="4"/>
        <v>0</v>
      </c>
      <c r="N148" s="55">
        <f t="shared" si="3"/>
        <v>0</v>
      </c>
      <c r="O148" s="67"/>
      <c r="P148" s="65"/>
      <c r="Q148" s="65"/>
      <c r="R148" s="152"/>
      <c r="S148" s="152"/>
      <c r="T148" s="152"/>
      <c r="U148" s="152"/>
      <c r="V148" s="7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36"/>
    </row>
    <row r="149" ht="15.75" customHeight="1">
      <c r="A149" s="49">
        <v>147.0</v>
      </c>
      <c r="B149" s="68"/>
      <c r="C149" s="63"/>
      <c r="D149" s="64"/>
      <c r="E149" s="65"/>
      <c r="F149" s="65"/>
      <c r="G149" s="65"/>
      <c r="H149" s="65"/>
      <c r="I149" s="65"/>
      <c r="J149" s="66"/>
      <c r="K149" s="66"/>
      <c r="L149" s="54">
        <f t="shared" si="2"/>
        <v>0</v>
      </c>
      <c r="M149" s="51">
        <f t="shared" si="4"/>
        <v>0</v>
      </c>
      <c r="N149" s="55">
        <f t="shared" si="3"/>
        <v>0</v>
      </c>
      <c r="O149" s="67"/>
      <c r="P149" s="65"/>
      <c r="Q149" s="65"/>
      <c r="R149" s="152"/>
      <c r="S149" s="152"/>
      <c r="T149" s="152"/>
      <c r="U149" s="152"/>
      <c r="V149" s="7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36"/>
    </row>
    <row r="150" ht="15.75" customHeight="1">
      <c r="A150" s="49">
        <v>148.0</v>
      </c>
      <c r="B150" s="68"/>
      <c r="C150" s="63"/>
      <c r="D150" s="64"/>
      <c r="E150" s="65"/>
      <c r="F150" s="65"/>
      <c r="G150" s="65"/>
      <c r="H150" s="65"/>
      <c r="I150" s="65"/>
      <c r="J150" s="66"/>
      <c r="K150" s="66"/>
      <c r="L150" s="54">
        <f t="shared" si="2"/>
        <v>0</v>
      </c>
      <c r="M150" s="51">
        <f t="shared" si="4"/>
        <v>0</v>
      </c>
      <c r="N150" s="55">
        <f t="shared" si="3"/>
        <v>0</v>
      </c>
      <c r="O150" s="67"/>
      <c r="P150" s="65"/>
      <c r="Q150" s="65"/>
      <c r="R150" s="152"/>
      <c r="S150" s="152"/>
      <c r="T150" s="152"/>
      <c r="U150" s="152"/>
      <c r="V150" s="7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3"/>
      <c r="AJ150" s="36"/>
    </row>
    <row r="151" ht="15.75" customHeight="1">
      <c r="A151" s="49">
        <v>149.0</v>
      </c>
      <c r="B151" s="68"/>
      <c r="C151" s="63"/>
      <c r="D151" s="64"/>
      <c r="E151" s="65"/>
      <c r="F151" s="65"/>
      <c r="G151" s="65"/>
      <c r="H151" s="65"/>
      <c r="I151" s="65"/>
      <c r="J151" s="66"/>
      <c r="K151" s="66"/>
      <c r="L151" s="54">
        <f t="shared" si="2"/>
        <v>0</v>
      </c>
      <c r="M151" s="51">
        <f t="shared" si="4"/>
        <v>0</v>
      </c>
      <c r="N151" s="55">
        <f t="shared" si="3"/>
        <v>0</v>
      </c>
      <c r="O151" s="67"/>
      <c r="P151" s="65"/>
      <c r="Q151" s="65"/>
      <c r="R151" s="152"/>
      <c r="S151" s="152"/>
      <c r="T151" s="152"/>
      <c r="U151" s="152"/>
      <c r="V151" s="7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36"/>
    </row>
    <row r="152" ht="15.75" customHeight="1">
      <c r="A152" s="49">
        <v>150.0</v>
      </c>
      <c r="B152" s="68"/>
      <c r="C152" s="63"/>
      <c r="D152" s="64"/>
      <c r="E152" s="65"/>
      <c r="F152" s="65"/>
      <c r="G152" s="65"/>
      <c r="H152" s="65"/>
      <c r="I152" s="65"/>
      <c r="J152" s="66"/>
      <c r="K152" s="66"/>
      <c r="L152" s="54">
        <f t="shared" si="2"/>
        <v>0</v>
      </c>
      <c r="M152" s="51">
        <f t="shared" si="4"/>
        <v>0</v>
      </c>
      <c r="N152" s="55">
        <f t="shared" si="3"/>
        <v>0</v>
      </c>
      <c r="O152" s="67"/>
      <c r="P152" s="65"/>
      <c r="Q152" s="65"/>
      <c r="R152" s="152"/>
      <c r="S152" s="152"/>
      <c r="T152" s="152"/>
      <c r="U152" s="152"/>
      <c r="V152" s="7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36"/>
    </row>
    <row r="153" ht="15.75" customHeight="1">
      <c r="A153" s="49">
        <v>151.0</v>
      </c>
      <c r="B153" s="68"/>
      <c r="C153" s="63"/>
      <c r="D153" s="64"/>
      <c r="E153" s="65"/>
      <c r="F153" s="65"/>
      <c r="G153" s="65"/>
      <c r="H153" s="65"/>
      <c r="I153" s="65"/>
      <c r="J153" s="66"/>
      <c r="K153" s="66"/>
      <c r="L153" s="54">
        <f t="shared" si="2"/>
        <v>0</v>
      </c>
      <c r="M153" s="51">
        <f t="shared" si="4"/>
        <v>0</v>
      </c>
      <c r="N153" s="55">
        <f t="shared" si="3"/>
        <v>0</v>
      </c>
      <c r="O153" s="67"/>
      <c r="P153" s="65"/>
      <c r="Q153" s="65"/>
      <c r="R153" s="152"/>
      <c r="S153" s="152"/>
      <c r="T153" s="152"/>
      <c r="U153" s="152"/>
      <c r="V153" s="7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3"/>
      <c r="AJ153" s="36"/>
    </row>
    <row r="154" ht="15.75" customHeight="1">
      <c r="A154" s="49">
        <v>152.0</v>
      </c>
      <c r="B154" s="68"/>
      <c r="C154" s="63"/>
      <c r="D154" s="64"/>
      <c r="E154" s="65"/>
      <c r="F154" s="65"/>
      <c r="G154" s="65"/>
      <c r="H154" s="65"/>
      <c r="I154" s="65"/>
      <c r="J154" s="66"/>
      <c r="K154" s="66"/>
      <c r="L154" s="54">
        <f t="shared" si="2"/>
        <v>0</v>
      </c>
      <c r="M154" s="51">
        <f t="shared" si="4"/>
        <v>0</v>
      </c>
      <c r="N154" s="55">
        <f t="shared" si="3"/>
        <v>0</v>
      </c>
      <c r="O154" s="67"/>
      <c r="P154" s="65"/>
      <c r="Q154" s="65"/>
      <c r="R154" s="152"/>
      <c r="S154" s="152"/>
      <c r="T154" s="152"/>
      <c r="U154" s="152"/>
      <c r="V154" s="7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36"/>
    </row>
    <row r="155" ht="15.75" customHeight="1">
      <c r="A155" s="49">
        <v>153.0</v>
      </c>
      <c r="B155" s="68"/>
      <c r="C155" s="63"/>
      <c r="D155" s="64"/>
      <c r="E155" s="65"/>
      <c r="F155" s="65"/>
      <c r="G155" s="65"/>
      <c r="H155" s="65"/>
      <c r="I155" s="65"/>
      <c r="J155" s="66"/>
      <c r="K155" s="66"/>
      <c r="L155" s="54">
        <f t="shared" si="2"/>
        <v>0</v>
      </c>
      <c r="M155" s="51">
        <f t="shared" si="4"/>
        <v>0</v>
      </c>
      <c r="N155" s="55">
        <f t="shared" si="3"/>
        <v>0</v>
      </c>
      <c r="O155" s="67"/>
      <c r="P155" s="65"/>
      <c r="Q155" s="65"/>
      <c r="R155" s="152"/>
      <c r="S155" s="152"/>
      <c r="T155" s="152"/>
      <c r="U155" s="152"/>
      <c r="V155" s="7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36"/>
    </row>
    <row r="156" ht="15.75" customHeight="1">
      <c r="A156" s="49">
        <v>154.0</v>
      </c>
      <c r="B156" s="68"/>
      <c r="C156" s="63"/>
      <c r="D156" s="64"/>
      <c r="E156" s="65"/>
      <c r="F156" s="65"/>
      <c r="G156" s="65"/>
      <c r="H156" s="65"/>
      <c r="I156" s="65"/>
      <c r="J156" s="66"/>
      <c r="K156" s="66"/>
      <c r="L156" s="54">
        <f t="shared" si="2"/>
        <v>0</v>
      </c>
      <c r="M156" s="51">
        <f t="shared" si="4"/>
        <v>0</v>
      </c>
      <c r="N156" s="55">
        <f t="shared" si="3"/>
        <v>0</v>
      </c>
      <c r="O156" s="67"/>
      <c r="P156" s="65"/>
      <c r="Q156" s="65"/>
      <c r="R156" s="152"/>
      <c r="S156" s="152"/>
      <c r="T156" s="152"/>
      <c r="U156" s="152"/>
      <c r="V156" s="7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3"/>
      <c r="AJ156" s="36"/>
    </row>
    <row r="157" ht="15.75" customHeight="1">
      <c r="A157" s="49">
        <v>155.0</v>
      </c>
      <c r="B157" s="68"/>
      <c r="C157" s="63"/>
      <c r="D157" s="64"/>
      <c r="E157" s="65"/>
      <c r="F157" s="65"/>
      <c r="G157" s="65"/>
      <c r="H157" s="65"/>
      <c r="I157" s="65"/>
      <c r="J157" s="66"/>
      <c r="K157" s="66"/>
      <c r="L157" s="54">
        <f t="shared" si="2"/>
        <v>0</v>
      </c>
      <c r="M157" s="51">
        <f t="shared" si="4"/>
        <v>0</v>
      </c>
      <c r="N157" s="55">
        <f t="shared" si="3"/>
        <v>0</v>
      </c>
      <c r="O157" s="67"/>
      <c r="P157" s="65"/>
      <c r="Q157" s="65"/>
      <c r="R157" s="152"/>
      <c r="S157" s="152"/>
      <c r="T157" s="152"/>
      <c r="U157" s="152"/>
      <c r="V157" s="7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36"/>
    </row>
    <row r="158" ht="15.75" customHeight="1">
      <c r="A158" s="49">
        <v>156.0</v>
      </c>
      <c r="B158" s="68"/>
      <c r="C158" s="63"/>
      <c r="D158" s="64"/>
      <c r="E158" s="65"/>
      <c r="F158" s="65"/>
      <c r="G158" s="65"/>
      <c r="H158" s="65"/>
      <c r="I158" s="65"/>
      <c r="J158" s="66"/>
      <c r="K158" s="66"/>
      <c r="L158" s="54">
        <f t="shared" si="2"/>
        <v>0</v>
      </c>
      <c r="M158" s="51">
        <f t="shared" si="4"/>
        <v>0</v>
      </c>
      <c r="N158" s="55">
        <f t="shared" si="3"/>
        <v>0</v>
      </c>
      <c r="O158" s="67"/>
      <c r="P158" s="65"/>
      <c r="Q158" s="65"/>
      <c r="R158" s="152"/>
      <c r="S158" s="152"/>
      <c r="T158" s="152"/>
      <c r="U158" s="152"/>
      <c r="V158" s="7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36"/>
    </row>
    <row r="159" ht="15.75" customHeight="1">
      <c r="A159" s="49">
        <v>157.0</v>
      </c>
      <c r="B159" s="68"/>
      <c r="C159" s="63"/>
      <c r="D159" s="64"/>
      <c r="E159" s="65"/>
      <c r="F159" s="65"/>
      <c r="G159" s="65"/>
      <c r="H159" s="65"/>
      <c r="I159" s="65"/>
      <c r="J159" s="66"/>
      <c r="K159" s="66"/>
      <c r="L159" s="54">
        <f t="shared" si="2"/>
        <v>0</v>
      </c>
      <c r="M159" s="51">
        <f t="shared" si="4"/>
        <v>0</v>
      </c>
      <c r="N159" s="55">
        <f t="shared" si="3"/>
        <v>0</v>
      </c>
      <c r="O159" s="67"/>
      <c r="P159" s="65"/>
      <c r="Q159" s="65"/>
      <c r="R159" s="152"/>
      <c r="S159" s="152"/>
      <c r="T159" s="152"/>
      <c r="U159" s="152"/>
      <c r="V159" s="7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3"/>
      <c r="AJ159" s="36"/>
    </row>
    <row r="160" ht="15.75" customHeight="1">
      <c r="A160" s="49">
        <v>158.0</v>
      </c>
      <c r="B160" s="68"/>
      <c r="C160" s="63"/>
      <c r="D160" s="64"/>
      <c r="E160" s="65"/>
      <c r="F160" s="65"/>
      <c r="G160" s="65"/>
      <c r="H160" s="65"/>
      <c r="I160" s="65"/>
      <c r="J160" s="66"/>
      <c r="K160" s="66"/>
      <c r="L160" s="54">
        <f t="shared" si="2"/>
        <v>0</v>
      </c>
      <c r="M160" s="51">
        <f t="shared" si="4"/>
        <v>0</v>
      </c>
      <c r="N160" s="55">
        <f t="shared" si="3"/>
        <v>0</v>
      </c>
      <c r="O160" s="67"/>
      <c r="P160" s="65"/>
      <c r="Q160" s="65"/>
      <c r="R160" s="152" t="s">
        <v>294</v>
      </c>
      <c r="S160" s="152"/>
      <c r="T160" s="152"/>
      <c r="U160" s="152"/>
      <c r="V160" s="7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36"/>
    </row>
    <row r="161" ht="15.75" customHeight="1">
      <c r="A161" s="49">
        <v>159.0</v>
      </c>
      <c r="B161" s="68"/>
      <c r="C161" s="63"/>
      <c r="D161" s="64"/>
      <c r="E161" s="65"/>
      <c r="F161" s="65"/>
      <c r="G161" s="65"/>
      <c r="H161" s="65"/>
      <c r="I161" s="65"/>
      <c r="J161" s="66"/>
      <c r="K161" s="66"/>
      <c r="L161" s="54">
        <f t="shared" si="2"/>
        <v>0</v>
      </c>
      <c r="M161" s="51">
        <f t="shared" si="4"/>
        <v>0</v>
      </c>
      <c r="N161" s="55">
        <f t="shared" si="3"/>
        <v>0</v>
      </c>
      <c r="O161" s="67"/>
      <c r="P161" s="65"/>
      <c r="Q161" s="65"/>
      <c r="R161" s="152"/>
      <c r="S161" s="152"/>
      <c r="T161" s="152"/>
      <c r="U161" s="152"/>
      <c r="V161" s="74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36"/>
    </row>
    <row r="162" ht="15.75" customHeight="1">
      <c r="A162" s="49">
        <v>160.0</v>
      </c>
      <c r="B162" s="68"/>
      <c r="C162" s="63"/>
      <c r="D162" s="64"/>
      <c r="E162" s="65"/>
      <c r="F162" s="65"/>
      <c r="G162" s="65"/>
      <c r="H162" s="65"/>
      <c r="I162" s="65"/>
      <c r="J162" s="66"/>
      <c r="K162" s="66"/>
      <c r="L162" s="54">
        <f t="shared" si="2"/>
        <v>0</v>
      </c>
      <c r="M162" s="51">
        <f t="shared" si="4"/>
        <v>0</v>
      </c>
      <c r="N162" s="55">
        <f t="shared" si="3"/>
        <v>0</v>
      </c>
      <c r="O162" s="67"/>
      <c r="P162" s="65"/>
      <c r="Q162" s="65"/>
      <c r="R162" s="152"/>
      <c r="S162" s="152"/>
      <c r="T162" s="152"/>
      <c r="U162" s="152"/>
      <c r="V162" s="74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3"/>
      <c r="AJ162" s="36"/>
    </row>
    <row r="163" ht="15.75" customHeight="1">
      <c r="A163" s="49">
        <v>161.0</v>
      </c>
      <c r="B163" s="68"/>
      <c r="C163" s="63"/>
      <c r="D163" s="64"/>
      <c r="E163" s="65"/>
      <c r="F163" s="65"/>
      <c r="G163" s="65"/>
      <c r="H163" s="65"/>
      <c r="I163" s="65"/>
      <c r="J163" s="66"/>
      <c r="K163" s="66"/>
      <c r="L163" s="54">
        <f t="shared" si="2"/>
        <v>0</v>
      </c>
      <c r="M163" s="51">
        <f t="shared" si="4"/>
        <v>0</v>
      </c>
      <c r="N163" s="55">
        <f t="shared" si="3"/>
        <v>0</v>
      </c>
      <c r="O163" s="67"/>
      <c r="P163" s="65"/>
      <c r="Q163" s="65"/>
      <c r="R163" s="152"/>
      <c r="S163" s="152"/>
      <c r="T163" s="152"/>
      <c r="U163" s="152"/>
      <c r="V163" s="7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36"/>
    </row>
    <row r="164" ht="15.75" customHeight="1">
      <c r="A164" s="88">
        <v>162.0</v>
      </c>
      <c r="B164" s="89"/>
      <c r="C164" s="77"/>
      <c r="D164" s="78"/>
      <c r="E164" s="79"/>
      <c r="F164" s="79"/>
      <c r="G164" s="79"/>
      <c r="H164" s="79"/>
      <c r="I164" s="79"/>
      <c r="J164" s="80"/>
      <c r="K164" s="80"/>
      <c r="L164" s="81">
        <f t="shared" si="2"/>
        <v>0</v>
      </c>
      <c r="M164" s="82">
        <f t="shared" si="4"/>
        <v>0</v>
      </c>
      <c r="N164" s="83">
        <f t="shared" si="3"/>
        <v>0</v>
      </c>
      <c r="O164" s="84"/>
      <c r="P164" s="79"/>
      <c r="Q164" s="79"/>
      <c r="R164" s="153"/>
      <c r="S164" s="153"/>
      <c r="T164" s="153"/>
      <c r="U164" s="153"/>
      <c r="V164" s="85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</row>
    <row r="165" ht="15.75" customHeight="1">
      <c r="A165" s="88">
        <v>163.0</v>
      </c>
      <c r="B165" s="89"/>
      <c r="C165" s="77"/>
      <c r="D165" s="78"/>
      <c r="E165" s="79"/>
      <c r="F165" s="79"/>
      <c r="G165" s="79"/>
      <c r="H165" s="79"/>
      <c r="I165" s="79"/>
      <c r="J165" s="80"/>
      <c r="K165" s="80"/>
      <c r="L165" s="81">
        <f t="shared" si="2"/>
        <v>0</v>
      </c>
      <c r="M165" s="82">
        <f t="shared" si="4"/>
        <v>0</v>
      </c>
      <c r="N165" s="83">
        <f t="shared" si="3"/>
        <v>0</v>
      </c>
      <c r="O165" s="84"/>
      <c r="P165" s="79"/>
      <c r="Q165" s="79"/>
      <c r="R165" s="153"/>
      <c r="S165" s="153"/>
      <c r="T165" s="153"/>
      <c r="U165" s="153"/>
      <c r="V165" s="85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3"/>
    </row>
    <row r="166" ht="15.75" customHeight="1">
      <c r="A166" s="88">
        <v>164.0</v>
      </c>
      <c r="B166" s="89"/>
      <c r="C166" s="77"/>
      <c r="D166" s="78"/>
      <c r="E166" s="79"/>
      <c r="F166" s="79"/>
      <c r="G166" s="79"/>
      <c r="H166" s="79"/>
      <c r="I166" s="79"/>
      <c r="J166" s="80"/>
      <c r="K166" s="80"/>
      <c r="L166" s="81">
        <f t="shared" si="2"/>
        <v>0</v>
      </c>
      <c r="M166" s="82">
        <f t="shared" si="4"/>
        <v>0</v>
      </c>
      <c r="N166" s="83">
        <f t="shared" si="3"/>
        <v>0</v>
      </c>
      <c r="O166" s="84"/>
      <c r="P166" s="79"/>
      <c r="Q166" s="79"/>
      <c r="R166" s="153"/>
      <c r="S166" s="153"/>
      <c r="T166" s="153"/>
      <c r="U166" s="153"/>
      <c r="V166" s="85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</row>
    <row r="167" ht="15.75" customHeight="1">
      <c r="A167" s="88">
        <v>165.0</v>
      </c>
      <c r="B167" s="89"/>
      <c r="C167" s="77"/>
      <c r="D167" s="78"/>
      <c r="E167" s="79"/>
      <c r="F167" s="79"/>
      <c r="G167" s="79"/>
      <c r="H167" s="79"/>
      <c r="I167" s="79"/>
      <c r="J167" s="80"/>
      <c r="K167" s="80"/>
      <c r="L167" s="81">
        <f t="shared" si="2"/>
        <v>0</v>
      </c>
      <c r="M167" s="82">
        <f t="shared" si="4"/>
        <v>0</v>
      </c>
      <c r="N167" s="83">
        <f t="shared" si="3"/>
        <v>0</v>
      </c>
      <c r="O167" s="84"/>
      <c r="P167" s="79"/>
      <c r="Q167" s="79"/>
      <c r="R167" s="153"/>
      <c r="S167" s="153"/>
      <c r="T167" s="153"/>
      <c r="U167" s="153"/>
      <c r="V167" s="85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</row>
    <row r="168" ht="12.75" customHeight="1">
      <c r="A168" s="88">
        <v>166.0</v>
      </c>
      <c r="B168" s="89"/>
      <c r="C168" s="77"/>
      <c r="D168" s="78"/>
      <c r="E168" s="79"/>
      <c r="F168" s="79"/>
      <c r="G168" s="79"/>
      <c r="H168" s="79"/>
      <c r="I168" s="79"/>
      <c r="J168" s="80"/>
      <c r="K168" s="80"/>
      <c r="L168" s="81">
        <f t="shared" si="2"/>
        <v>0</v>
      </c>
      <c r="M168" s="82">
        <f t="shared" si="4"/>
        <v>0</v>
      </c>
      <c r="N168" s="83">
        <f t="shared" si="3"/>
        <v>0</v>
      </c>
      <c r="O168" s="84"/>
      <c r="P168" s="79"/>
      <c r="Q168" s="79"/>
      <c r="R168" s="153"/>
      <c r="S168" s="153"/>
      <c r="T168" s="153"/>
      <c r="U168" s="153"/>
      <c r="V168" s="85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3"/>
    </row>
    <row r="169" ht="15.75" customHeight="1">
      <c r="A169" s="88">
        <v>167.0</v>
      </c>
      <c r="B169" s="89"/>
      <c r="C169" s="77"/>
      <c r="D169" s="78"/>
      <c r="E169" s="79"/>
      <c r="F169" s="79"/>
      <c r="G169" s="79"/>
      <c r="H169" s="79"/>
      <c r="I169" s="79"/>
      <c r="J169" s="80"/>
      <c r="K169" s="80"/>
      <c r="L169" s="81">
        <f t="shared" si="2"/>
        <v>0</v>
      </c>
      <c r="M169" s="82">
        <f t="shared" si="4"/>
        <v>0</v>
      </c>
      <c r="N169" s="83">
        <f t="shared" si="3"/>
        <v>0</v>
      </c>
      <c r="O169" s="84"/>
      <c r="P169" s="79"/>
      <c r="Q169" s="79"/>
      <c r="R169" s="153"/>
      <c r="S169" s="153"/>
      <c r="T169" s="153"/>
      <c r="U169" s="153"/>
      <c r="V169" s="85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</row>
    <row r="170" ht="15.75" customHeight="1">
      <c r="A170" s="88">
        <v>168.0</v>
      </c>
      <c r="B170" s="89"/>
      <c r="C170" s="77"/>
      <c r="D170" s="78"/>
      <c r="E170" s="79"/>
      <c r="F170" s="79"/>
      <c r="G170" s="79"/>
      <c r="H170" s="79"/>
      <c r="I170" s="79"/>
      <c r="J170" s="80"/>
      <c r="K170" s="80"/>
      <c r="L170" s="81">
        <f t="shared" si="2"/>
        <v>0</v>
      </c>
      <c r="M170" s="82">
        <f t="shared" si="4"/>
        <v>0</v>
      </c>
      <c r="N170" s="83">
        <f t="shared" si="3"/>
        <v>0</v>
      </c>
      <c r="O170" s="84"/>
      <c r="P170" s="79"/>
      <c r="Q170" s="79"/>
      <c r="R170" s="153"/>
      <c r="S170" s="153"/>
      <c r="T170" s="153"/>
      <c r="U170" s="153"/>
      <c r="V170" s="85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</row>
    <row r="171" ht="15.75" customHeight="1">
      <c r="A171" s="88">
        <v>169.0</v>
      </c>
      <c r="B171" s="89"/>
      <c r="C171" s="77"/>
      <c r="D171" s="78"/>
      <c r="E171" s="79"/>
      <c r="F171" s="79"/>
      <c r="G171" s="79"/>
      <c r="H171" s="79"/>
      <c r="I171" s="79"/>
      <c r="J171" s="80"/>
      <c r="K171" s="80"/>
      <c r="L171" s="81">
        <f t="shared" si="2"/>
        <v>0</v>
      </c>
      <c r="M171" s="82">
        <f t="shared" si="4"/>
        <v>0</v>
      </c>
      <c r="N171" s="83">
        <f t="shared" si="3"/>
        <v>0</v>
      </c>
      <c r="O171" s="84"/>
      <c r="P171" s="79"/>
      <c r="Q171" s="79"/>
      <c r="R171" s="153"/>
      <c r="S171" s="153"/>
      <c r="T171" s="153"/>
      <c r="U171" s="153"/>
      <c r="V171" s="85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3"/>
    </row>
    <row r="172" ht="15.75" customHeight="1">
      <c r="A172" s="88">
        <v>170.0</v>
      </c>
      <c r="B172" s="89"/>
      <c r="C172" s="77"/>
      <c r="D172" s="78"/>
      <c r="E172" s="79"/>
      <c r="F172" s="79"/>
      <c r="G172" s="79"/>
      <c r="H172" s="79"/>
      <c r="I172" s="79"/>
      <c r="J172" s="80"/>
      <c r="K172" s="80"/>
      <c r="L172" s="81">
        <f t="shared" si="2"/>
        <v>0</v>
      </c>
      <c r="M172" s="82">
        <f t="shared" si="4"/>
        <v>0</v>
      </c>
      <c r="N172" s="83">
        <f t="shared" si="3"/>
        <v>0</v>
      </c>
      <c r="O172" s="84"/>
      <c r="P172" s="79"/>
      <c r="Q172" s="79"/>
      <c r="R172" s="153"/>
      <c r="S172" s="153"/>
      <c r="T172" s="153"/>
      <c r="U172" s="153"/>
      <c r="V172" s="85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</row>
    <row r="173" ht="15.75" customHeight="1">
      <c r="A173" s="88">
        <v>171.0</v>
      </c>
      <c r="B173" s="89"/>
      <c r="C173" s="77"/>
      <c r="D173" s="78"/>
      <c r="E173" s="79"/>
      <c r="F173" s="79"/>
      <c r="G173" s="79"/>
      <c r="H173" s="79"/>
      <c r="I173" s="79"/>
      <c r="J173" s="80"/>
      <c r="K173" s="80"/>
      <c r="L173" s="81">
        <f t="shared" si="2"/>
        <v>0</v>
      </c>
      <c r="M173" s="82">
        <f t="shared" si="4"/>
        <v>0</v>
      </c>
      <c r="N173" s="83">
        <f t="shared" si="3"/>
        <v>0</v>
      </c>
      <c r="O173" s="84"/>
      <c r="P173" s="79"/>
      <c r="Q173" s="79"/>
      <c r="R173" s="153"/>
      <c r="S173" s="153"/>
      <c r="T173" s="153"/>
      <c r="U173" s="153"/>
      <c r="V173" s="85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</row>
    <row r="174" ht="15.75" customHeight="1">
      <c r="A174" s="88">
        <v>172.0</v>
      </c>
      <c r="B174" s="89"/>
      <c r="C174" s="77"/>
      <c r="D174" s="78"/>
      <c r="E174" s="79"/>
      <c r="F174" s="79"/>
      <c r="G174" s="79"/>
      <c r="H174" s="79"/>
      <c r="I174" s="79"/>
      <c r="J174" s="80"/>
      <c r="K174" s="80"/>
      <c r="L174" s="81">
        <f t="shared" si="2"/>
        <v>0</v>
      </c>
      <c r="M174" s="82">
        <f t="shared" si="4"/>
        <v>0</v>
      </c>
      <c r="N174" s="83">
        <f t="shared" si="3"/>
        <v>0</v>
      </c>
      <c r="O174" s="84"/>
      <c r="P174" s="79"/>
      <c r="Q174" s="79"/>
      <c r="R174" s="153"/>
      <c r="S174" s="153"/>
      <c r="T174" s="153"/>
      <c r="U174" s="153"/>
      <c r="V174" s="85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3"/>
    </row>
    <row r="175" ht="15.75" customHeight="1">
      <c r="A175" s="88">
        <v>173.0</v>
      </c>
      <c r="B175" s="89"/>
      <c r="C175" s="77"/>
      <c r="D175" s="78"/>
      <c r="E175" s="79"/>
      <c r="F175" s="79"/>
      <c r="G175" s="79"/>
      <c r="H175" s="79"/>
      <c r="I175" s="79"/>
      <c r="J175" s="80"/>
      <c r="K175" s="80"/>
      <c r="L175" s="81">
        <f t="shared" si="2"/>
        <v>0</v>
      </c>
      <c r="M175" s="82">
        <f t="shared" si="4"/>
        <v>0</v>
      </c>
      <c r="N175" s="83">
        <f t="shared" si="3"/>
        <v>0</v>
      </c>
      <c r="O175" s="84"/>
      <c r="P175" s="79"/>
      <c r="Q175" s="79"/>
      <c r="R175" s="153"/>
      <c r="S175" s="153"/>
      <c r="T175" s="153"/>
      <c r="U175" s="153"/>
      <c r="V175" s="85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</row>
    <row r="176" ht="15.75" customHeight="1">
      <c r="A176" s="88">
        <v>174.0</v>
      </c>
      <c r="B176" s="89"/>
      <c r="C176" s="77"/>
      <c r="D176" s="78"/>
      <c r="E176" s="79"/>
      <c r="F176" s="79"/>
      <c r="G176" s="79"/>
      <c r="H176" s="79"/>
      <c r="I176" s="79"/>
      <c r="J176" s="80"/>
      <c r="K176" s="80"/>
      <c r="L176" s="81">
        <f t="shared" si="2"/>
        <v>0</v>
      </c>
      <c r="M176" s="82">
        <f t="shared" si="4"/>
        <v>0</v>
      </c>
      <c r="N176" s="83">
        <f t="shared" si="3"/>
        <v>0</v>
      </c>
      <c r="O176" s="84"/>
      <c r="P176" s="79"/>
      <c r="Q176" s="79"/>
      <c r="R176" s="153"/>
      <c r="S176" s="153"/>
      <c r="T176" s="153"/>
      <c r="U176" s="153"/>
      <c r="V176" s="85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</row>
    <row r="177" ht="15.75" customHeight="1">
      <c r="A177" s="88">
        <v>175.0</v>
      </c>
      <c r="B177" s="89"/>
      <c r="C177" s="77"/>
      <c r="D177" s="78"/>
      <c r="E177" s="79"/>
      <c r="F177" s="79"/>
      <c r="G177" s="79"/>
      <c r="H177" s="79"/>
      <c r="I177" s="79"/>
      <c r="J177" s="80"/>
      <c r="K177" s="80"/>
      <c r="L177" s="81">
        <f t="shared" si="2"/>
        <v>0</v>
      </c>
      <c r="M177" s="82">
        <f t="shared" si="4"/>
        <v>0</v>
      </c>
      <c r="N177" s="82"/>
      <c r="O177" s="84"/>
      <c r="P177" s="79"/>
      <c r="Q177" s="79"/>
      <c r="R177" s="153"/>
      <c r="S177" s="153"/>
      <c r="T177" s="153"/>
      <c r="U177" s="153"/>
      <c r="V177" s="85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3"/>
    </row>
    <row r="178" ht="15.75" customHeight="1">
      <c r="A178" s="88">
        <v>176.0</v>
      </c>
      <c r="B178" s="89"/>
      <c r="C178" s="77"/>
      <c r="D178" s="78"/>
      <c r="E178" s="79"/>
      <c r="F178" s="79"/>
      <c r="G178" s="79"/>
      <c r="H178" s="79"/>
      <c r="I178" s="79"/>
      <c r="J178" s="80"/>
      <c r="K178" s="80"/>
      <c r="L178" s="81">
        <f t="shared" si="2"/>
        <v>0</v>
      </c>
      <c r="M178" s="82">
        <f t="shared" si="4"/>
        <v>0</v>
      </c>
      <c r="N178" s="83">
        <f t="shared" ref="N178:N194" si="5">IF(A178=0,"",M178/A178)</f>
        <v>0</v>
      </c>
      <c r="O178" s="84"/>
      <c r="P178" s="79"/>
      <c r="Q178" s="79"/>
      <c r="R178" s="153"/>
      <c r="S178" s="153"/>
      <c r="T178" s="153"/>
      <c r="U178" s="153"/>
      <c r="V178" s="85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</row>
    <row r="179" ht="15.75" customHeight="1">
      <c r="A179" s="88">
        <v>177.0</v>
      </c>
      <c r="B179" s="89"/>
      <c r="C179" s="77"/>
      <c r="D179" s="78"/>
      <c r="E179" s="79"/>
      <c r="F179" s="79"/>
      <c r="G179" s="79"/>
      <c r="H179" s="79"/>
      <c r="I179" s="79"/>
      <c r="J179" s="80"/>
      <c r="K179" s="80"/>
      <c r="L179" s="81">
        <f t="shared" si="2"/>
        <v>0</v>
      </c>
      <c r="M179" s="82">
        <f t="shared" si="4"/>
        <v>0</v>
      </c>
      <c r="N179" s="83">
        <f t="shared" si="5"/>
        <v>0</v>
      </c>
      <c r="O179" s="84"/>
      <c r="P179" s="79"/>
      <c r="Q179" s="79"/>
      <c r="R179" s="153"/>
      <c r="S179" s="153"/>
      <c r="T179" s="153"/>
      <c r="U179" s="153"/>
      <c r="V179" s="85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</row>
    <row r="180" ht="15.75" customHeight="1">
      <c r="A180" s="88">
        <v>178.0</v>
      </c>
      <c r="B180" s="89"/>
      <c r="C180" s="77"/>
      <c r="D180" s="78"/>
      <c r="E180" s="79"/>
      <c r="F180" s="79"/>
      <c r="G180" s="79"/>
      <c r="H180" s="79"/>
      <c r="I180" s="79"/>
      <c r="J180" s="80"/>
      <c r="K180" s="80"/>
      <c r="L180" s="81">
        <f t="shared" si="2"/>
        <v>0</v>
      </c>
      <c r="M180" s="82">
        <f t="shared" si="4"/>
        <v>0</v>
      </c>
      <c r="N180" s="83">
        <f t="shared" si="5"/>
        <v>0</v>
      </c>
      <c r="O180" s="84"/>
      <c r="P180" s="79"/>
      <c r="Q180" s="79"/>
      <c r="R180" s="153"/>
      <c r="S180" s="153"/>
      <c r="T180" s="153"/>
      <c r="U180" s="153"/>
      <c r="V180" s="85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3"/>
    </row>
    <row r="181" ht="15.75" customHeight="1">
      <c r="A181" s="88">
        <v>179.0</v>
      </c>
      <c r="B181" s="89"/>
      <c r="C181" s="77"/>
      <c r="D181" s="78"/>
      <c r="E181" s="79"/>
      <c r="F181" s="79"/>
      <c r="G181" s="79"/>
      <c r="H181" s="79"/>
      <c r="I181" s="79"/>
      <c r="J181" s="80"/>
      <c r="K181" s="80"/>
      <c r="L181" s="81">
        <f t="shared" si="2"/>
        <v>0</v>
      </c>
      <c r="M181" s="82">
        <f t="shared" si="4"/>
        <v>0</v>
      </c>
      <c r="N181" s="83">
        <f t="shared" si="5"/>
        <v>0</v>
      </c>
      <c r="O181" s="84"/>
      <c r="P181" s="79"/>
      <c r="Q181" s="79"/>
      <c r="R181" s="153"/>
      <c r="S181" s="153"/>
      <c r="T181" s="153"/>
      <c r="U181" s="153"/>
      <c r="V181" s="85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</row>
    <row r="182" ht="15.75" customHeight="1">
      <c r="A182" s="88">
        <v>180.0</v>
      </c>
      <c r="B182" s="89"/>
      <c r="C182" s="77"/>
      <c r="D182" s="78"/>
      <c r="E182" s="79"/>
      <c r="F182" s="79"/>
      <c r="G182" s="79"/>
      <c r="H182" s="79"/>
      <c r="I182" s="79"/>
      <c r="J182" s="80"/>
      <c r="K182" s="80"/>
      <c r="L182" s="81">
        <f t="shared" si="2"/>
        <v>0</v>
      </c>
      <c r="M182" s="82">
        <f t="shared" si="4"/>
        <v>0</v>
      </c>
      <c r="N182" s="83">
        <f t="shared" si="5"/>
        <v>0</v>
      </c>
      <c r="O182" s="84"/>
      <c r="P182" s="79"/>
      <c r="Q182" s="79"/>
      <c r="R182" s="153"/>
      <c r="S182" s="153"/>
      <c r="T182" s="153"/>
      <c r="U182" s="153"/>
      <c r="V182" s="85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</row>
    <row r="183" ht="15.75" customHeight="1">
      <c r="A183" s="88">
        <v>181.0</v>
      </c>
      <c r="B183" s="89"/>
      <c r="C183" s="77"/>
      <c r="D183" s="78"/>
      <c r="E183" s="79"/>
      <c r="F183" s="79"/>
      <c r="G183" s="79"/>
      <c r="H183" s="79"/>
      <c r="I183" s="79"/>
      <c r="J183" s="80"/>
      <c r="K183" s="80"/>
      <c r="L183" s="81">
        <f t="shared" si="2"/>
        <v>0</v>
      </c>
      <c r="M183" s="82">
        <f t="shared" si="4"/>
        <v>0</v>
      </c>
      <c r="N183" s="83">
        <f t="shared" si="5"/>
        <v>0</v>
      </c>
      <c r="O183" s="84"/>
      <c r="P183" s="79"/>
      <c r="Q183" s="79"/>
      <c r="R183" s="153"/>
      <c r="S183" s="153"/>
      <c r="T183" s="153"/>
      <c r="U183" s="153"/>
      <c r="V183" s="85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3"/>
    </row>
    <row r="184" ht="15.75" customHeight="1">
      <c r="A184" s="88">
        <v>182.0</v>
      </c>
      <c r="B184" s="89"/>
      <c r="C184" s="77"/>
      <c r="D184" s="78"/>
      <c r="E184" s="79"/>
      <c r="F184" s="79"/>
      <c r="G184" s="79"/>
      <c r="H184" s="79"/>
      <c r="I184" s="79"/>
      <c r="J184" s="80"/>
      <c r="K184" s="80"/>
      <c r="L184" s="81">
        <f t="shared" si="2"/>
        <v>0</v>
      </c>
      <c r="M184" s="82">
        <f t="shared" si="4"/>
        <v>0</v>
      </c>
      <c r="N184" s="83">
        <f t="shared" si="5"/>
        <v>0</v>
      </c>
      <c r="O184" s="84"/>
      <c r="P184" s="79"/>
      <c r="Q184" s="79"/>
      <c r="R184" s="153"/>
      <c r="S184" s="153"/>
      <c r="T184" s="153"/>
      <c r="U184" s="153"/>
      <c r="V184" s="85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</row>
    <row r="185" ht="15.75" customHeight="1">
      <c r="A185" s="88">
        <v>183.0</v>
      </c>
      <c r="B185" s="89"/>
      <c r="C185" s="77"/>
      <c r="D185" s="78"/>
      <c r="E185" s="79"/>
      <c r="F185" s="79"/>
      <c r="G185" s="79"/>
      <c r="H185" s="79"/>
      <c r="I185" s="79"/>
      <c r="J185" s="80"/>
      <c r="K185" s="80"/>
      <c r="L185" s="81">
        <f t="shared" si="2"/>
        <v>0</v>
      </c>
      <c r="M185" s="82">
        <f t="shared" si="4"/>
        <v>0</v>
      </c>
      <c r="N185" s="83">
        <f t="shared" si="5"/>
        <v>0</v>
      </c>
      <c r="O185" s="84"/>
      <c r="P185" s="79"/>
      <c r="Q185" s="79"/>
      <c r="R185" s="153"/>
      <c r="S185" s="153"/>
      <c r="T185" s="153"/>
      <c r="U185" s="153"/>
      <c r="V185" s="85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</row>
    <row r="186" ht="15.75" customHeight="1">
      <c r="A186" s="88">
        <v>184.0</v>
      </c>
      <c r="B186" s="89"/>
      <c r="C186" s="77"/>
      <c r="D186" s="78"/>
      <c r="E186" s="79"/>
      <c r="F186" s="79"/>
      <c r="G186" s="79"/>
      <c r="H186" s="79"/>
      <c r="I186" s="79"/>
      <c r="J186" s="80"/>
      <c r="K186" s="80"/>
      <c r="L186" s="81">
        <f t="shared" si="2"/>
        <v>0</v>
      </c>
      <c r="M186" s="82">
        <f t="shared" si="4"/>
        <v>0</v>
      </c>
      <c r="N186" s="83">
        <f t="shared" si="5"/>
        <v>0</v>
      </c>
      <c r="O186" s="84"/>
      <c r="P186" s="79"/>
      <c r="Q186" s="79"/>
      <c r="R186" s="153"/>
      <c r="S186" s="153"/>
      <c r="T186" s="153"/>
      <c r="U186" s="153"/>
      <c r="V186" s="85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3"/>
    </row>
    <row r="187" ht="15.75" customHeight="1">
      <c r="A187" s="88">
        <v>185.0</v>
      </c>
      <c r="B187" s="89"/>
      <c r="C187" s="77"/>
      <c r="D187" s="78"/>
      <c r="E187" s="79"/>
      <c r="F187" s="79"/>
      <c r="G187" s="79"/>
      <c r="H187" s="79"/>
      <c r="I187" s="79"/>
      <c r="J187" s="80"/>
      <c r="K187" s="80"/>
      <c r="L187" s="81">
        <f t="shared" si="2"/>
        <v>0</v>
      </c>
      <c r="M187" s="82">
        <f t="shared" si="4"/>
        <v>0</v>
      </c>
      <c r="N187" s="83">
        <f t="shared" si="5"/>
        <v>0</v>
      </c>
      <c r="O187" s="84"/>
      <c r="P187" s="79"/>
      <c r="Q187" s="79"/>
      <c r="R187" s="153"/>
      <c r="S187" s="153"/>
      <c r="T187" s="153"/>
      <c r="U187" s="153"/>
      <c r="V187" s="85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</row>
    <row r="188" ht="15.75" customHeight="1">
      <c r="A188" s="88">
        <v>186.0</v>
      </c>
      <c r="B188" s="89"/>
      <c r="C188" s="77"/>
      <c r="D188" s="78"/>
      <c r="E188" s="79"/>
      <c r="F188" s="79"/>
      <c r="G188" s="79"/>
      <c r="H188" s="79"/>
      <c r="I188" s="79"/>
      <c r="J188" s="80"/>
      <c r="K188" s="80"/>
      <c r="L188" s="81">
        <f t="shared" si="2"/>
        <v>0</v>
      </c>
      <c r="M188" s="82">
        <f t="shared" si="4"/>
        <v>0</v>
      </c>
      <c r="N188" s="83">
        <f t="shared" si="5"/>
        <v>0</v>
      </c>
      <c r="O188" s="84"/>
      <c r="P188" s="79"/>
      <c r="Q188" s="79"/>
      <c r="R188" s="153"/>
      <c r="S188" s="153"/>
      <c r="T188" s="153"/>
      <c r="U188" s="153"/>
      <c r="V188" s="85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</row>
    <row r="189" ht="15.75" customHeight="1">
      <c r="A189" s="49">
        <v>187.0</v>
      </c>
      <c r="B189" s="68"/>
      <c r="C189" s="77"/>
      <c r="D189" s="78"/>
      <c r="E189" s="79"/>
      <c r="F189" s="79"/>
      <c r="G189" s="79"/>
      <c r="H189" s="79"/>
      <c r="I189" s="79"/>
      <c r="J189" s="80"/>
      <c r="K189" s="80"/>
      <c r="L189" s="81">
        <f t="shared" si="2"/>
        <v>0</v>
      </c>
      <c r="M189" s="82">
        <f t="shared" si="4"/>
        <v>0</v>
      </c>
      <c r="N189" s="83">
        <f t="shared" si="5"/>
        <v>0</v>
      </c>
      <c r="O189" s="84"/>
      <c r="P189" s="79"/>
      <c r="Q189" s="79"/>
      <c r="R189" s="153"/>
      <c r="S189" s="153"/>
      <c r="T189" s="153"/>
      <c r="U189" s="153"/>
      <c r="V189" s="85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3"/>
    </row>
    <row r="190" ht="15.75" customHeight="1">
      <c r="A190" s="49">
        <v>188.0</v>
      </c>
      <c r="B190" s="68"/>
      <c r="C190" s="77"/>
      <c r="D190" s="78"/>
      <c r="E190" s="79"/>
      <c r="F190" s="79"/>
      <c r="G190" s="79"/>
      <c r="H190" s="79"/>
      <c r="I190" s="79"/>
      <c r="J190" s="80"/>
      <c r="K190" s="80"/>
      <c r="L190" s="81">
        <f t="shared" si="2"/>
        <v>0</v>
      </c>
      <c r="M190" s="82">
        <f t="shared" si="4"/>
        <v>0</v>
      </c>
      <c r="N190" s="83">
        <f t="shared" si="5"/>
        <v>0</v>
      </c>
      <c r="O190" s="84"/>
      <c r="P190" s="79"/>
      <c r="Q190" s="79"/>
      <c r="R190" s="153"/>
      <c r="S190" s="153"/>
      <c r="T190" s="153"/>
      <c r="U190" s="153"/>
      <c r="V190" s="85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</row>
    <row r="191" ht="15.75" customHeight="1">
      <c r="A191" s="49">
        <v>189.0</v>
      </c>
      <c r="B191" s="68"/>
      <c r="C191" s="77"/>
      <c r="D191" s="78"/>
      <c r="E191" s="79"/>
      <c r="F191" s="79"/>
      <c r="G191" s="79"/>
      <c r="H191" s="79"/>
      <c r="I191" s="79"/>
      <c r="J191" s="80"/>
      <c r="K191" s="80"/>
      <c r="L191" s="81">
        <f t="shared" si="2"/>
        <v>0</v>
      </c>
      <c r="M191" s="82">
        <f t="shared" si="4"/>
        <v>0</v>
      </c>
      <c r="N191" s="83">
        <f t="shared" si="5"/>
        <v>0</v>
      </c>
      <c r="O191" s="84"/>
      <c r="P191" s="79"/>
      <c r="Q191" s="79"/>
      <c r="R191" s="153"/>
      <c r="S191" s="153"/>
      <c r="T191" s="153"/>
      <c r="U191" s="153"/>
      <c r="V191" s="85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</row>
    <row r="192" ht="15.75" customHeight="1">
      <c r="A192" s="49">
        <v>190.0</v>
      </c>
      <c r="B192" s="68"/>
      <c r="C192" s="77"/>
      <c r="D192" s="78"/>
      <c r="E192" s="79"/>
      <c r="F192" s="79"/>
      <c r="G192" s="79"/>
      <c r="H192" s="79"/>
      <c r="I192" s="79"/>
      <c r="J192" s="80"/>
      <c r="K192" s="80"/>
      <c r="L192" s="81">
        <f t="shared" si="2"/>
        <v>0</v>
      </c>
      <c r="M192" s="82">
        <f t="shared" si="4"/>
        <v>0</v>
      </c>
      <c r="N192" s="83">
        <f t="shared" si="5"/>
        <v>0</v>
      </c>
      <c r="O192" s="84"/>
      <c r="P192" s="79"/>
      <c r="Q192" s="79"/>
      <c r="R192" s="153"/>
      <c r="S192" s="153"/>
      <c r="T192" s="153"/>
      <c r="U192" s="153"/>
      <c r="V192" s="85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3"/>
    </row>
    <row r="193" ht="15.75" customHeight="1">
      <c r="A193" s="49">
        <v>191.0</v>
      </c>
      <c r="B193" s="68"/>
      <c r="C193" s="77"/>
      <c r="D193" s="78"/>
      <c r="E193" s="79"/>
      <c r="F193" s="79"/>
      <c r="G193" s="79"/>
      <c r="H193" s="79"/>
      <c r="I193" s="79"/>
      <c r="J193" s="80"/>
      <c r="K193" s="80"/>
      <c r="L193" s="81">
        <f t="shared" si="2"/>
        <v>0</v>
      </c>
      <c r="M193" s="82">
        <f t="shared" si="4"/>
        <v>0</v>
      </c>
      <c r="N193" s="83">
        <f t="shared" si="5"/>
        <v>0</v>
      </c>
      <c r="O193" s="84"/>
      <c r="P193" s="79"/>
      <c r="Q193" s="79"/>
      <c r="R193" s="153"/>
      <c r="S193" s="153"/>
      <c r="T193" s="153"/>
      <c r="U193" s="153"/>
      <c r="V193" s="85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</row>
    <row r="194" ht="15.75" customHeight="1">
      <c r="A194" s="49">
        <v>192.0</v>
      </c>
      <c r="B194" s="68"/>
      <c r="C194" s="77"/>
      <c r="D194" s="78"/>
      <c r="E194" s="79"/>
      <c r="F194" s="79"/>
      <c r="G194" s="79"/>
      <c r="H194" s="79"/>
      <c r="I194" s="79"/>
      <c r="J194" s="80"/>
      <c r="K194" s="80"/>
      <c r="L194" s="81">
        <f t="shared" si="2"/>
        <v>0</v>
      </c>
      <c r="M194" s="82">
        <f t="shared" si="4"/>
        <v>0</v>
      </c>
      <c r="N194" s="83">
        <f t="shared" si="5"/>
        <v>0</v>
      </c>
      <c r="O194" s="84"/>
      <c r="P194" s="79"/>
      <c r="Q194" s="79"/>
      <c r="R194" s="153"/>
      <c r="S194" s="153"/>
      <c r="T194" s="153"/>
      <c r="U194" s="153"/>
      <c r="V194" s="85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</row>
    <row r="195" ht="15.75" customHeight="1">
      <c r="A195" s="49">
        <v>193.0</v>
      </c>
      <c r="B195" s="68"/>
      <c r="C195" s="77"/>
      <c r="D195" s="78"/>
      <c r="E195" s="79"/>
      <c r="F195" s="79"/>
      <c r="G195" s="79"/>
      <c r="H195" s="79"/>
      <c r="I195" s="79"/>
      <c r="J195" s="80"/>
      <c r="K195" s="80"/>
      <c r="L195" s="81">
        <f t="shared" si="2"/>
        <v>0</v>
      </c>
      <c r="M195" s="82">
        <f t="shared" si="4"/>
        <v>0</v>
      </c>
      <c r="N195" s="83"/>
      <c r="O195" s="84"/>
      <c r="P195" s="79"/>
      <c r="Q195" s="79"/>
      <c r="R195" s="153"/>
      <c r="S195" s="153"/>
      <c r="T195" s="153"/>
      <c r="U195" s="153"/>
      <c r="V195" s="85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3"/>
    </row>
    <row r="196" ht="15.75" customHeight="1">
      <c r="A196" s="49">
        <v>194.0</v>
      </c>
      <c r="B196" s="68"/>
      <c r="C196" s="77"/>
      <c r="D196" s="78"/>
      <c r="E196" s="79"/>
      <c r="F196" s="79"/>
      <c r="G196" s="79"/>
      <c r="H196" s="79"/>
      <c r="I196" s="79"/>
      <c r="J196" s="80"/>
      <c r="K196" s="80"/>
      <c r="L196" s="81">
        <f t="shared" si="2"/>
        <v>0</v>
      </c>
      <c r="M196" s="82">
        <f t="shared" si="4"/>
        <v>0</v>
      </c>
      <c r="N196" s="83">
        <f t="shared" ref="N196:N219" si="6">IF(A196=0,"",M196/A196)</f>
        <v>0</v>
      </c>
      <c r="O196" s="84"/>
      <c r="P196" s="79"/>
      <c r="Q196" s="79"/>
      <c r="R196" s="153"/>
      <c r="S196" s="153"/>
      <c r="T196" s="153"/>
      <c r="U196" s="153"/>
      <c r="V196" s="85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</row>
    <row r="197" ht="15.75" customHeight="1">
      <c r="A197" s="49">
        <v>195.0</v>
      </c>
      <c r="B197" s="68"/>
      <c r="C197" s="77"/>
      <c r="D197" s="78"/>
      <c r="E197" s="79"/>
      <c r="F197" s="79"/>
      <c r="G197" s="79"/>
      <c r="H197" s="79"/>
      <c r="I197" s="79"/>
      <c r="J197" s="80"/>
      <c r="K197" s="80"/>
      <c r="L197" s="81">
        <f t="shared" si="2"/>
        <v>0</v>
      </c>
      <c r="M197" s="82">
        <f t="shared" si="4"/>
        <v>0</v>
      </c>
      <c r="N197" s="83">
        <f t="shared" si="6"/>
        <v>0</v>
      </c>
      <c r="O197" s="84"/>
      <c r="P197" s="79"/>
      <c r="Q197" s="79"/>
      <c r="R197" s="153"/>
      <c r="S197" s="153"/>
      <c r="T197" s="153"/>
      <c r="U197" s="153"/>
      <c r="V197" s="85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</row>
    <row r="198" ht="15.75" customHeight="1">
      <c r="A198" s="49">
        <v>196.0</v>
      </c>
      <c r="B198" s="68"/>
      <c r="C198" s="77"/>
      <c r="D198" s="78"/>
      <c r="E198" s="79"/>
      <c r="F198" s="79"/>
      <c r="G198" s="79"/>
      <c r="H198" s="79"/>
      <c r="I198" s="79"/>
      <c r="J198" s="80"/>
      <c r="K198" s="80"/>
      <c r="L198" s="81">
        <f t="shared" si="2"/>
        <v>0</v>
      </c>
      <c r="M198" s="82">
        <f t="shared" si="4"/>
        <v>0</v>
      </c>
      <c r="N198" s="83">
        <f t="shared" si="6"/>
        <v>0</v>
      </c>
      <c r="O198" s="84"/>
      <c r="P198" s="79"/>
      <c r="Q198" s="79"/>
      <c r="R198" s="153"/>
      <c r="S198" s="153"/>
      <c r="T198" s="153"/>
      <c r="U198" s="153"/>
      <c r="V198" s="85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3"/>
    </row>
    <row r="199" ht="15.75" customHeight="1">
      <c r="A199" s="49">
        <v>197.0</v>
      </c>
      <c r="B199" s="68"/>
      <c r="C199" s="77"/>
      <c r="D199" s="78"/>
      <c r="E199" s="79"/>
      <c r="F199" s="79"/>
      <c r="G199" s="79"/>
      <c r="H199" s="79"/>
      <c r="I199" s="79"/>
      <c r="J199" s="80"/>
      <c r="K199" s="80"/>
      <c r="L199" s="81">
        <f t="shared" si="2"/>
        <v>0</v>
      </c>
      <c r="M199" s="82">
        <f t="shared" si="4"/>
        <v>0</v>
      </c>
      <c r="N199" s="83">
        <f t="shared" si="6"/>
        <v>0</v>
      </c>
      <c r="O199" s="84"/>
      <c r="P199" s="79"/>
      <c r="Q199" s="79"/>
      <c r="R199" s="153"/>
      <c r="S199" s="153"/>
      <c r="T199" s="153"/>
      <c r="U199" s="153"/>
      <c r="V199" s="85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</row>
    <row r="200" ht="15.75" customHeight="1">
      <c r="A200" s="49">
        <v>198.0</v>
      </c>
      <c r="B200" s="68"/>
      <c r="C200" s="77"/>
      <c r="D200" s="78"/>
      <c r="E200" s="79"/>
      <c r="F200" s="79"/>
      <c r="G200" s="79"/>
      <c r="H200" s="79"/>
      <c r="I200" s="79"/>
      <c r="J200" s="80"/>
      <c r="K200" s="80"/>
      <c r="L200" s="81">
        <f t="shared" si="2"/>
        <v>0</v>
      </c>
      <c r="M200" s="82">
        <f t="shared" si="4"/>
        <v>0</v>
      </c>
      <c r="N200" s="83">
        <f t="shared" si="6"/>
        <v>0</v>
      </c>
      <c r="O200" s="84"/>
      <c r="P200" s="79"/>
      <c r="Q200" s="79"/>
      <c r="R200" s="153"/>
      <c r="S200" s="153"/>
      <c r="T200" s="153"/>
      <c r="U200" s="153"/>
      <c r="V200" s="85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</row>
    <row r="201" ht="15.75" customHeight="1">
      <c r="A201" s="49">
        <v>199.0</v>
      </c>
      <c r="B201" s="68"/>
      <c r="C201" s="77"/>
      <c r="D201" s="78"/>
      <c r="E201" s="79"/>
      <c r="F201" s="79"/>
      <c r="G201" s="79"/>
      <c r="H201" s="79"/>
      <c r="I201" s="79"/>
      <c r="J201" s="80"/>
      <c r="K201" s="80"/>
      <c r="L201" s="81">
        <f t="shared" si="2"/>
        <v>0</v>
      </c>
      <c r="M201" s="82">
        <f t="shared" si="4"/>
        <v>0</v>
      </c>
      <c r="N201" s="83">
        <f t="shared" si="6"/>
        <v>0</v>
      </c>
      <c r="O201" s="84"/>
      <c r="P201" s="79"/>
      <c r="Q201" s="79"/>
      <c r="R201" s="153"/>
      <c r="S201" s="153"/>
      <c r="T201" s="153"/>
      <c r="U201" s="153"/>
      <c r="V201" s="85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3"/>
    </row>
    <row r="202" ht="15.75" customHeight="1">
      <c r="A202" s="49">
        <v>200.0</v>
      </c>
      <c r="B202" s="68"/>
      <c r="C202" s="77"/>
      <c r="D202" s="78"/>
      <c r="E202" s="79"/>
      <c r="F202" s="79"/>
      <c r="G202" s="79"/>
      <c r="H202" s="79"/>
      <c r="I202" s="79"/>
      <c r="J202" s="80"/>
      <c r="K202" s="80"/>
      <c r="L202" s="81">
        <f t="shared" si="2"/>
        <v>0</v>
      </c>
      <c r="M202" s="82">
        <f t="shared" si="4"/>
        <v>0</v>
      </c>
      <c r="N202" s="83">
        <f t="shared" si="6"/>
        <v>0</v>
      </c>
      <c r="O202" s="84"/>
      <c r="P202" s="79"/>
      <c r="Q202" s="79"/>
      <c r="R202" s="153"/>
      <c r="S202" s="153"/>
      <c r="T202" s="153"/>
      <c r="U202" s="153"/>
      <c r="V202" s="85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</row>
    <row r="203" ht="15.75" customHeight="1">
      <c r="A203" s="49">
        <v>201.0</v>
      </c>
      <c r="B203" s="68"/>
      <c r="C203" s="77"/>
      <c r="D203" s="78"/>
      <c r="E203" s="79"/>
      <c r="F203" s="79"/>
      <c r="G203" s="79"/>
      <c r="H203" s="79"/>
      <c r="I203" s="79"/>
      <c r="J203" s="80"/>
      <c r="K203" s="80"/>
      <c r="L203" s="81">
        <f t="shared" si="2"/>
        <v>0</v>
      </c>
      <c r="M203" s="82">
        <f t="shared" si="4"/>
        <v>0</v>
      </c>
      <c r="N203" s="83">
        <f t="shared" si="6"/>
        <v>0</v>
      </c>
      <c r="O203" s="84"/>
      <c r="P203" s="79"/>
      <c r="Q203" s="79"/>
      <c r="R203" s="153"/>
      <c r="S203" s="153"/>
      <c r="T203" s="153"/>
      <c r="U203" s="153"/>
      <c r="V203" s="85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</row>
    <row r="204" ht="15.75" customHeight="1">
      <c r="A204" s="49">
        <v>202.0</v>
      </c>
      <c r="B204" s="68"/>
      <c r="C204" s="77"/>
      <c r="D204" s="78"/>
      <c r="E204" s="79"/>
      <c r="F204" s="79"/>
      <c r="G204" s="79"/>
      <c r="H204" s="79"/>
      <c r="I204" s="79"/>
      <c r="J204" s="80"/>
      <c r="K204" s="80"/>
      <c r="L204" s="81">
        <f t="shared" si="2"/>
        <v>0</v>
      </c>
      <c r="M204" s="82">
        <f t="shared" si="4"/>
        <v>0</v>
      </c>
      <c r="N204" s="83">
        <f t="shared" si="6"/>
        <v>0</v>
      </c>
      <c r="O204" s="84"/>
      <c r="P204" s="79"/>
      <c r="Q204" s="79"/>
      <c r="R204" s="153"/>
      <c r="S204" s="153"/>
      <c r="T204" s="153"/>
      <c r="U204" s="153"/>
      <c r="V204" s="85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3"/>
    </row>
    <row r="205" ht="15.75" customHeight="1">
      <c r="A205" s="49">
        <v>203.0</v>
      </c>
      <c r="B205" s="68"/>
      <c r="C205" s="77"/>
      <c r="D205" s="78"/>
      <c r="E205" s="79"/>
      <c r="F205" s="79"/>
      <c r="G205" s="79"/>
      <c r="H205" s="79"/>
      <c r="I205" s="79"/>
      <c r="J205" s="80"/>
      <c r="K205" s="80"/>
      <c r="L205" s="81">
        <f t="shared" si="2"/>
        <v>0</v>
      </c>
      <c r="M205" s="82">
        <f t="shared" si="4"/>
        <v>0</v>
      </c>
      <c r="N205" s="83">
        <f t="shared" si="6"/>
        <v>0</v>
      </c>
      <c r="O205" s="84"/>
      <c r="P205" s="132"/>
      <c r="Q205" s="79"/>
      <c r="R205" s="154"/>
      <c r="S205" s="154"/>
      <c r="T205" s="154"/>
      <c r="U205" s="154"/>
      <c r="V205" s="86"/>
      <c r="W205" s="2"/>
      <c r="X205" s="2"/>
      <c r="Y205" s="3"/>
    </row>
    <row r="206" ht="15.75" customHeight="1">
      <c r="A206" s="49">
        <v>204.0</v>
      </c>
      <c r="B206" s="68"/>
      <c r="C206" s="77"/>
      <c r="D206" s="78"/>
      <c r="E206" s="79"/>
      <c r="F206" s="79"/>
      <c r="G206" s="79"/>
      <c r="H206" s="79"/>
      <c r="I206" s="79"/>
      <c r="J206" s="80"/>
      <c r="K206" s="80"/>
      <c r="L206" s="81">
        <f t="shared" si="2"/>
        <v>0</v>
      </c>
      <c r="M206" s="82">
        <f t="shared" si="4"/>
        <v>0</v>
      </c>
      <c r="N206" s="83">
        <f t="shared" si="6"/>
        <v>0</v>
      </c>
      <c r="O206" s="84"/>
      <c r="P206" s="132"/>
      <c r="Q206" s="79"/>
      <c r="R206" s="154"/>
      <c r="S206" s="154"/>
      <c r="T206" s="154"/>
      <c r="U206" s="154"/>
      <c r="V206" s="86"/>
      <c r="W206" s="2"/>
      <c r="X206" s="2"/>
      <c r="Y206" s="3"/>
    </row>
    <row r="207" ht="15.75" customHeight="1">
      <c r="A207" s="49">
        <v>205.0</v>
      </c>
      <c r="B207" s="68"/>
      <c r="C207" s="77"/>
      <c r="D207" s="78"/>
      <c r="E207" s="79"/>
      <c r="F207" s="79"/>
      <c r="G207" s="79"/>
      <c r="H207" s="79"/>
      <c r="I207" s="79"/>
      <c r="J207" s="80"/>
      <c r="K207" s="80"/>
      <c r="L207" s="81">
        <f t="shared" si="2"/>
        <v>0</v>
      </c>
      <c r="M207" s="82">
        <f t="shared" si="4"/>
        <v>0</v>
      </c>
      <c r="N207" s="83">
        <f t="shared" si="6"/>
        <v>0</v>
      </c>
      <c r="O207" s="84"/>
      <c r="P207" s="132"/>
      <c r="Q207" s="79"/>
      <c r="R207" s="154"/>
      <c r="S207" s="154"/>
      <c r="T207" s="154"/>
      <c r="U207" s="154"/>
      <c r="V207" s="86"/>
      <c r="W207" s="2"/>
      <c r="X207" s="2"/>
      <c r="Y207" s="3"/>
    </row>
    <row r="208" ht="15.75" customHeight="1">
      <c r="A208" s="49">
        <v>206.0</v>
      </c>
      <c r="B208" s="68"/>
      <c r="C208" s="77"/>
      <c r="D208" s="78"/>
      <c r="E208" s="79"/>
      <c r="F208" s="79"/>
      <c r="G208" s="79"/>
      <c r="H208" s="79"/>
      <c r="I208" s="79"/>
      <c r="J208" s="80"/>
      <c r="K208" s="80"/>
      <c r="L208" s="81">
        <f t="shared" si="2"/>
        <v>0</v>
      </c>
      <c r="M208" s="82">
        <f t="shared" si="4"/>
        <v>0</v>
      </c>
      <c r="N208" s="83">
        <f t="shared" si="6"/>
        <v>0</v>
      </c>
      <c r="O208" s="84"/>
      <c r="P208" s="132"/>
      <c r="Q208" s="79"/>
      <c r="R208" s="154"/>
      <c r="S208" s="154"/>
      <c r="T208" s="154"/>
      <c r="U208" s="154"/>
      <c r="V208" s="86"/>
      <c r="W208" s="2"/>
      <c r="X208" s="2"/>
      <c r="Y208" s="3"/>
    </row>
    <row r="209" ht="15.75" customHeight="1">
      <c r="A209" s="49">
        <v>207.0</v>
      </c>
      <c r="B209" s="68"/>
      <c r="C209" s="77"/>
      <c r="D209" s="78"/>
      <c r="E209" s="79"/>
      <c r="F209" s="79"/>
      <c r="G209" s="79"/>
      <c r="H209" s="79"/>
      <c r="I209" s="79"/>
      <c r="J209" s="80"/>
      <c r="K209" s="80"/>
      <c r="L209" s="81">
        <f t="shared" si="2"/>
        <v>0</v>
      </c>
      <c r="M209" s="82">
        <f t="shared" si="4"/>
        <v>0</v>
      </c>
      <c r="N209" s="83">
        <f t="shared" si="6"/>
        <v>0</v>
      </c>
      <c r="O209" s="84"/>
      <c r="P209" s="132"/>
      <c r="Q209" s="79"/>
      <c r="R209" s="154"/>
      <c r="S209" s="154"/>
      <c r="T209" s="154"/>
      <c r="U209" s="154"/>
      <c r="V209" s="86"/>
      <c r="W209" s="2"/>
      <c r="X209" s="2"/>
      <c r="Y209" s="3"/>
    </row>
    <row r="210" ht="15.75" customHeight="1">
      <c r="A210" s="49">
        <v>208.0</v>
      </c>
      <c r="B210" s="68"/>
      <c r="C210" s="77"/>
      <c r="D210" s="78"/>
      <c r="E210" s="79"/>
      <c r="F210" s="79"/>
      <c r="G210" s="79"/>
      <c r="H210" s="79"/>
      <c r="I210" s="79"/>
      <c r="J210" s="80"/>
      <c r="K210" s="80"/>
      <c r="L210" s="81">
        <f t="shared" si="2"/>
        <v>0</v>
      </c>
      <c r="M210" s="82">
        <f t="shared" si="4"/>
        <v>0</v>
      </c>
      <c r="N210" s="83">
        <f t="shared" si="6"/>
        <v>0</v>
      </c>
      <c r="O210" s="84"/>
      <c r="P210" s="132"/>
      <c r="Q210" s="79"/>
      <c r="R210" s="154"/>
      <c r="S210" s="154"/>
      <c r="T210" s="154"/>
      <c r="U210" s="154"/>
      <c r="V210" s="86"/>
      <c r="W210" s="2"/>
      <c r="X210" s="2"/>
      <c r="Y210" s="3"/>
    </row>
    <row r="211" ht="15.75" customHeight="1">
      <c r="A211" s="49">
        <v>209.0</v>
      </c>
      <c r="B211" s="68"/>
      <c r="C211" s="77"/>
      <c r="D211" s="78"/>
      <c r="E211" s="79"/>
      <c r="F211" s="79"/>
      <c r="G211" s="79"/>
      <c r="H211" s="79"/>
      <c r="I211" s="79"/>
      <c r="J211" s="80"/>
      <c r="K211" s="80"/>
      <c r="L211" s="81">
        <f t="shared" si="2"/>
        <v>0</v>
      </c>
      <c r="M211" s="82">
        <f t="shared" si="4"/>
        <v>0</v>
      </c>
      <c r="N211" s="83">
        <f t="shared" si="6"/>
        <v>0</v>
      </c>
      <c r="O211" s="84"/>
      <c r="P211" s="132"/>
      <c r="Q211" s="79"/>
      <c r="R211" s="154"/>
      <c r="S211" s="154"/>
      <c r="T211" s="154"/>
      <c r="U211" s="154"/>
      <c r="V211" s="86"/>
      <c r="W211" s="2"/>
      <c r="X211" s="2"/>
      <c r="Y211" s="3"/>
    </row>
    <row r="212" ht="15.75" customHeight="1">
      <c r="A212" s="49">
        <v>210.0</v>
      </c>
      <c r="B212" s="68"/>
      <c r="C212" s="77"/>
      <c r="D212" s="78"/>
      <c r="E212" s="79"/>
      <c r="F212" s="79"/>
      <c r="G212" s="79"/>
      <c r="H212" s="79"/>
      <c r="I212" s="79"/>
      <c r="J212" s="80"/>
      <c r="K212" s="80"/>
      <c r="L212" s="81">
        <f t="shared" si="2"/>
        <v>0</v>
      </c>
      <c r="M212" s="82">
        <f t="shared" si="4"/>
        <v>0</v>
      </c>
      <c r="N212" s="83">
        <f t="shared" si="6"/>
        <v>0</v>
      </c>
      <c r="O212" s="84"/>
      <c r="P212" s="132"/>
      <c r="Q212" s="79"/>
      <c r="R212" s="154"/>
      <c r="S212" s="154"/>
      <c r="T212" s="154"/>
      <c r="U212" s="154"/>
      <c r="V212" s="86"/>
      <c r="W212" s="2"/>
      <c r="X212" s="2"/>
      <c r="Y212" s="3"/>
    </row>
    <row r="213" ht="15.75" customHeight="1">
      <c r="A213" s="49">
        <v>211.0</v>
      </c>
      <c r="B213" s="68"/>
      <c r="C213" s="77"/>
      <c r="D213" s="78"/>
      <c r="E213" s="79"/>
      <c r="F213" s="79"/>
      <c r="G213" s="79"/>
      <c r="H213" s="79"/>
      <c r="I213" s="79"/>
      <c r="J213" s="80"/>
      <c r="K213" s="80"/>
      <c r="L213" s="81">
        <f t="shared" si="2"/>
        <v>0</v>
      </c>
      <c r="M213" s="82">
        <f t="shared" si="4"/>
        <v>0</v>
      </c>
      <c r="N213" s="83">
        <f t="shared" si="6"/>
        <v>0</v>
      </c>
      <c r="O213" s="84"/>
      <c r="P213" s="132"/>
      <c r="Q213" s="79"/>
      <c r="R213" s="79"/>
      <c r="S213" s="79"/>
      <c r="T213" s="79"/>
      <c r="U213" s="79"/>
      <c r="V213" s="87"/>
      <c r="W213" s="87"/>
      <c r="X213" s="87"/>
      <c r="Y213" s="87"/>
    </row>
    <row r="214" ht="15.75" customHeight="1">
      <c r="A214" s="49">
        <v>212.0</v>
      </c>
      <c r="B214" s="68"/>
      <c r="C214" s="77"/>
      <c r="D214" s="78"/>
      <c r="E214" s="79"/>
      <c r="F214" s="79"/>
      <c r="G214" s="79"/>
      <c r="H214" s="79"/>
      <c r="I214" s="79"/>
      <c r="J214" s="80"/>
      <c r="K214" s="80"/>
      <c r="L214" s="81">
        <f t="shared" si="2"/>
        <v>0</v>
      </c>
      <c r="M214" s="82">
        <f t="shared" si="4"/>
        <v>0</v>
      </c>
      <c r="N214" s="83">
        <f t="shared" si="6"/>
        <v>0</v>
      </c>
      <c r="O214" s="84"/>
      <c r="P214" s="132"/>
      <c r="Q214" s="79"/>
      <c r="R214" s="79"/>
      <c r="S214" s="79"/>
      <c r="T214" s="79"/>
      <c r="U214" s="79"/>
      <c r="V214" s="87"/>
      <c r="W214" s="87"/>
      <c r="X214" s="87"/>
      <c r="Y214" s="87"/>
    </row>
    <row r="215" ht="15.75" customHeight="1">
      <c r="A215" s="49">
        <v>213.0</v>
      </c>
      <c r="B215" s="68"/>
      <c r="C215" s="77"/>
      <c r="D215" s="78"/>
      <c r="E215" s="79"/>
      <c r="F215" s="79"/>
      <c r="G215" s="79"/>
      <c r="H215" s="79"/>
      <c r="I215" s="79"/>
      <c r="J215" s="80"/>
      <c r="K215" s="80"/>
      <c r="L215" s="81">
        <f t="shared" si="2"/>
        <v>0</v>
      </c>
      <c r="M215" s="82">
        <f t="shared" si="4"/>
        <v>0</v>
      </c>
      <c r="N215" s="83">
        <f t="shared" si="6"/>
        <v>0</v>
      </c>
      <c r="O215" s="84"/>
      <c r="P215" s="132"/>
      <c r="Q215" s="79"/>
      <c r="R215" s="79"/>
      <c r="S215" s="79"/>
      <c r="T215" s="79"/>
      <c r="U215" s="79"/>
      <c r="V215" s="87"/>
      <c r="W215" s="87"/>
      <c r="X215" s="87"/>
      <c r="Y215" s="87"/>
    </row>
    <row r="216" ht="15.75" customHeight="1">
      <c r="A216" s="49">
        <v>214.0</v>
      </c>
      <c r="B216" s="68"/>
      <c r="C216" s="77"/>
      <c r="D216" s="78"/>
      <c r="E216" s="79"/>
      <c r="F216" s="79"/>
      <c r="G216" s="79"/>
      <c r="H216" s="79"/>
      <c r="I216" s="79"/>
      <c r="J216" s="80"/>
      <c r="K216" s="80"/>
      <c r="L216" s="81">
        <f t="shared" si="2"/>
        <v>0</v>
      </c>
      <c r="M216" s="82">
        <f t="shared" si="4"/>
        <v>0</v>
      </c>
      <c r="N216" s="83">
        <f t="shared" si="6"/>
        <v>0</v>
      </c>
      <c r="O216" s="84"/>
      <c r="P216" s="132"/>
      <c r="Q216" s="79"/>
      <c r="R216" s="79"/>
      <c r="S216" s="79"/>
      <c r="T216" s="79"/>
      <c r="U216" s="79"/>
      <c r="V216" s="87"/>
      <c r="W216" s="87"/>
      <c r="X216" s="87"/>
      <c r="Y216" s="87"/>
    </row>
    <row r="217" ht="15.75" customHeight="1">
      <c r="A217" s="49">
        <v>215.0</v>
      </c>
      <c r="B217" s="68"/>
      <c r="C217" s="77"/>
      <c r="D217" s="78"/>
      <c r="E217" s="79"/>
      <c r="F217" s="79"/>
      <c r="G217" s="79"/>
      <c r="H217" s="79"/>
      <c r="I217" s="79"/>
      <c r="J217" s="80"/>
      <c r="K217" s="80"/>
      <c r="L217" s="81">
        <f t="shared" si="2"/>
        <v>0</v>
      </c>
      <c r="M217" s="82">
        <f t="shared" si="4"/>
        <v>0</v>
      </c>
      <c r="N217" s="83">
        <f t="shared" si="6"/>
        <v>0</v>
      </c>
      <c r="O217" s="84"/>
      <c r="P217" s="132"/>
      <c r="Q217" s="79"/>
      <c r="R217" s="79"/>
      <c r="S217" s="79"/>
      <c r="T217" s="79"/>
      <c r="U217" s="79"/>
      <c r="V217" s="87"/>
      <c r="W217" s="87"/>
      <c r="X217" s="87"/>
      <c r="Y217" s="87"/>
    </row>
    <row r="218" ht="15.75" customHeight="1">
      <c r="A218" s="49">
        <v>216.0</v>
      </c>
      <c r="B218" s="68"/>
      <c r="C218" s="77"/>
      <c r="D218" s="78"/>
      <c r="E218" s="79"/>
      <c r="F218" s="79"/>
      <c r="G218" s="79"/>
      <c r="H218" s="79"/>
      <c r="I218" s="79"/>
      <c r="J218" s="80"/>
      <c r="K218" s="80"/>
      <c r="L218" s="81">
        <f t="shared" si="2"/>
        <v>0</v>
      </c>
      <c r="M218" s="82">
        <f t="shared" si="4"/>
        <v>0</v>
      </c>
      <c r="N218" s="83">
        <f t="shared" si="6"/>
        <v>0</v>
      </c>
      <c r="O218" s="84"/>
      <c r="P218" s="132"/>
      <c r="Q218" s="79"/>
      <c r="R218" s="79"/>
      <c r="S218" s="79"/>
      <c r="T218" s="79"/>
      <c r="U218" s="79"/>
      <c r="V218" s="87"/>
      <c r="W218" s="87"/>
      <c r="X218" s="87"/>
      <c r="Y218" s="87"/>
    </row>
    <row r="219" ht="15.75" customHeight="1">
      <c r="A219" s="49">
        <v>217.0</v>
      </c>
      <c r="B219" s="68"/>
      <c r="C219" s="77"/>
      <c r="D219" s="78"/>
      <c r="E219" s="79"/>
      <c r="F219" s="79"/>
      <c r="G219" s="79"/>
      <c r="H219" s="79"/>
      <c r="I219" s="79"/>
      <c r="J219" s="80"/>
      <c r="K219" s="80"/>
      <c r="L219" s="81">
        <f t="shared" si="2"/>
        <v>0</v>
      </c>
      <c r="M219" s="82">
        <f t="shared" si="4"/>
        <v>0</v>
      </c>
      <c r="N219" s="83">
        <f t="shared" si="6"/>
        <v>0</v>
      </c>
      <c r="O219" s="84"/>
      <c r="P219" s="132"/>
      <c r="Q219" s="79"/>
      <c r="R219" s="79"/>
      <c r="S219" s="79"/>
      <c r="T219" s="79"/>
      <c r="U219" s="79"/>
      <c r="V219" s="87"/>
      <c r="W219" s="87"/>
      <c r="X219" s="87"/>
      <c r="Y219" s="87"/>
    </row>
    <row r="220" ht="15.75" customHeight="1">
      <c r="A220" s="49">
        <v>218.0</v>
      </c>
      <c r="B220" s="68"/>
      <c r="C220" s="77"/>
      <c r="D220" s="78"/>
      <c r="E220" s="79"/>
      <c r="F220" s="79"/>
      <c r="G220" s="79"/>
      <c r="H220" s="79"/>
      <c r="I220" s="79"/>
      <c r="J220" s="80"/>
      <c r="K220" s="80"/>
      <c r="L220" s="81">
        <f t="shared" si="2"/>
        <v>0</v>
      </c>
      <c r="M220" s="82">
        <f t="shared" si="4"/>
        <v>0</v>
      </c>
      <c r="N220" s="83"/>
      <c r="O220" s="84"/>
      <c r="P220" s="132"/>
      <c r="Q220" s="79"/>
      <c r="R220" s="79"/>
      <c r="S220" s="79"/>
      <c r="T220" s="79"/>
      <c r="U220" s="79"/>
      <c r="V220" s="87"/>
      <c r="W220" s="87"/>
      <c r="X220" s="87"/>
      <c r="Y220" s="87"/>
    </row>
    <row r="221" ht="15.75" customHeight="1">
      <c r="A221" s="49">
        <v>219.0</v>
      </c>
      <c r="B221" s="68"/>
      <c r="C221" s="77"/>
      <c r="D221" s="78"/>
      <c r="E221" s="79"/>
      <c r="F221" s="79"/>
      <c r="G221" s="79"/>
      <c r="H221" s="79"/>
      <c r="I221" s="79"/>
      <c r="J221" s="80"/>
      <c r="K221" s="80"/>
      <c r="L221" s="81">
        <f t="shared" si="2"/>
        <v>0</v>
      </c>
      <c r="M221" s="82">
        <f t="shared" si="4"/>
        <v>0</v>
      </c>
      <c r="N221" s="83">
        <f t="shared" ref="N221:N302" si="7">IF(A221=0,"",M221/A221)</f>
        <v>0</v>
      </c>
      <c r="O221" s="84"/>
      <c r="P221" s="132"/>
      <c r="Q221" s="79"/>
      <c r="R221" s="79"/>
      <c r="S221" s="79"/>
      <c r="T221" s="79"/>
      <c r="U221" s="79"/>
      <c r="V221" s="87"/>
      <c r="W221" s="87"/>
      <c r="X221" s="87"/>
      <c r="Y221" s="87"/>
    </row>
    <row r="222" ht="15.75" customHeight="1">
      <c r="A222" s="49">
        <v>220.0</v>
      </c>
      <c r="B222" s="68"/>
      <c r="C222" s="77"/>
      <c r="D222" s="78"/>
      <c r="E222" s="79"/>
      <c r="F222" s="79"/>
      <c r="G222" s="79"/>
      <c r="H222" s="79"/>
      <c r="I222" s="79"/>
      <c r="J222" s="80"/>
      <c r="K222" s="80"/>
      <c r="L222" s="81">
        <f t="shared" si="2"/>
        <v>0</v>
      </c>
      <c r="M222" s="82">
        <f t="shared" si="4"/>
        <v>0</v>
      </c>
      <c r="N222" s="83">
        <f t="shared" si="7"/>
        <v>0</v>
      </c>
      <c r="O222" s="84"/>
      <c r="P222" s="132"/>
      <c r="Q222" s="79"/>
      <c r="R222" s="79"/>
      <c r="S222" s="79"/>
      <c r="T222" s="79"/>
      <c r="U222" s="79"/>
      <c r="V222" s="87"/>
      <c r="W222" s="87"/>
      <c r="X222" s="87"/>
      <c r="Y222" s="87"/>
    </row>
    <row r="223" ht="15.75" customHeight="1">
      <c r="A223" s="49">
        <v>221.0</v>
      </c>
      <c r="B223" s="68"/>
      <c r="C223" s="77"/>
      <c r="D223" s="78"/>
      <c r="E223" s="79"/>
      <c r="F223" s="79"/>
      <c r="G223" s="79"/>
      <c r="H223" s="79"/>
      <c r="I223" s="79"/>
      <c r="J223" s="80"/>
      <c r="K223" s="80"/>
      <c r="L223" s="81">
        <f t="shared" si="2"/>
        <v>0</v>
      </c>
      <c r="M223" s="82">
        <f t="shared" si="4"/>
        <v>0</v>
      </c>
      <c r="N223" s="83">
        <f t="shared" si="7"/>
        <v>0</v>
      </c>
      <c r="O223" s="84"/>
      <c r="P223" s="132"/>
      <c r="Q223" s="79"/>
      <c r="R223" s="79"/>
      <c r="S223" s="79"/>
      <c r="T223" s="79"/>
      <c r="U223" s="79"/>
      <c r="V223" s="87"/>
      <c r="W223" s="87"/>
      <c r="X223" s="87"/>
      <c r="Y223" s="87"/>
    </row>
    <row r="224" ht="15.75" customHeight="1">
      <c r="A224" s="49">
        <v>222.0</v>
      </c>
      <c r="B224" s="68"/>
      <c r="C224" s="77"/>
      <c r="D224" s="78"/>
      <c r="E224" s="79"/>
      <c r="F224" s="79"/>
      <c r="G224" s="79"/>
      <c r="H224" s="79"/>
      <c r="I224" s="79"/>
      <c r="J224" s="80"/>
      <c r="K224" s="80"/>
      <c r="L224" s="81">
        <f t="shared" si="2"/>
        <v>0</v>
      </c>
      <c r="M224" s="82">
        <f t="shared" si="4"/>
        <v>0</v>
      </c>
      <c r="N224" s="83">
        <f t="shared" si="7"/>
        <v>0</v>
      </c>
      <c r="O224" s="84"/>
      <c r="P224" s="132"/>
      <c r="Q224" s="79"/>
      <c r="R224" s="79"/>
      <c r="S224" s="79"/>
      <c r="T224" s="79"/>
      <c r="U224" s="79"/>
      <c r="V224" s="87"/>
      <c r="W224" s="87"/>
      <c r="X224" s="87"/>
      <c r="Y224" s="87"/>
    </row>
    <row r="225" ht="15.75" customHeight="1">
      <c r="A225" s="49">
        <v>223.0</v>
      </c>
      <c r="B225" s="68"/>
      <c r="C225" s="77"/>
      <c r="D225" s="78"/>
      <c r="E225" s="79"/>
      <c r="F225" s="79"/>
      <c r="G225" s="79"/>
      <c r="H225" s="79"/>
      <c r="I225" s="79"/>
      <c r="J225" s="80"/>
      <c r="K225" s="80"/>
      <c r="L225" s="81">
        <f t="shared" si="2"/>
        <v>0</v>
      </c>
      <c r="M225" s="82">
        <f t="shared" si="4"/>
        <v>0</v>
      </c>
      <c r="N225" s="83">
        <f t="shared" si="7"/>
        <v>0</v>
      </c>
      <c r="O225" s="84"/>
      <c r="P225" s="132"/>
      <c r="Q225" s="79"/>
      <c r="R225" s="79"/>
      <c r="S225" s="79"/>
      <c r="T225" s="79"/>
      <c r="U225" s="79"/>
      <c r="V225" s="87"/>
      <c r="W225" s="87"/>
      <c r="X225" s="87"/>
      <c r="Y225" s="87"/>
    </row>
    <row r="226" ht="15.75" customHeight="1">
      <c r="A226" s="49">
        <v>224.0</v>
      </c>
      <c r="B226" s="68"/>
      <c r="C226" s="77"/>
      <c r="D226" s="78"/>
      <c r="E226" s="79"/>
      <c r="F226" s="79"/>
      <c r="G226" s="79"/>
      <c r="H226" s="79"/>
      <c r="I226" s="79"/>
      <c r="J226" s="80"/>
      <c r="K226" s="80"/>
      <c r="L226" s="81">
        <f t="shared" si="2"/>
        <v>0</v>
      </c>
      <c r="M226" s="82">
        <f t="shared" si="4"/>
        <v>0</v>
      </c>
      <c r="N226" s="83">
        <f t="shared" si="7"/>
        <v>0</v>
      </c>
      <c r="O226" s="84"/>
      <c r="P226" s="132"/>
      <c r="Q226" s="79"/>
      <c r="R226" s="79"/>
      <c r="S226" s="79"/>
      <c r="T226" s="79"/>
      <c r="U226" s="79"/>
      <c r="V226" s="87"/>
      <c r="W226" s="87"/>
      <c r="X226" s="87"/>
      <c r="Y226" s="87"/>
    </row>
    <row r="227" ht="15.75" customHeight="1">
      <c r="A227" s="49">
        <v>225.0</v>
      </c>
      <c r="B227" s="68"/>
      <c r="C227" s="77"/>
      <c r="D227" s="78"/>
      <c r="E227" s="79"/>
      <c r="F227" s="79"/>
      <c r="G227" s="79"/>
      <c r="H227" s="79"/>
      <c r="I227" s="79"/>
      <c r="J227" s="80"/>
      <c r="K227" s="80"/>
      <c r="L227" s="81">
        <f t="shared" si="2"/>
        <v>0</v>
      </c>
      <c r="M227" s="82">
        <f t="shared" si="4"/>
        <v>0</v>
      </c>
      <c r="N227" s="83">
        <f t="shared" si="7"/>
        <v>0</v>
      </c>
      <c r="O227" s="84"/>
      <c r="P227" s="132"/>
      <c r="Q227" s="79"/>
      <c r="R227" s="79"/>
      <c r="S227" s="79"/>
      <c r="T227" s="79"/>
      <c r="U227" s="79"/>
      <c r="V227" s="87"/>
      <c r="W227" s="87"/>
      <c r="X227" s="87"/>
      <c r="Y227" s="87"/>
    </row>
    <row r="228" ht="15.75" customHeight="1">
      <c r="A228" s="49">
        <v>226.0</v>
      </c>
      <c r="B228" s="68"/>
      <c r="C228" s="77"/>
      <c r="D228" s="78"/>
      <c r="E228" s="79"/>
      <c r="F228" s="79"/>
      <c r="G228" s="79"/>
      <c r="H228" s="79"/>
      <c r="I228" s="79"/>
      <c r="J228" s="80"/>
      <c r="K228" s="80"/>
      <c r="L228" s="81">
        <f t="shared" si="2"/>
        <v>0</v>
      </c>
      <c r="M228" s="82">
        <f t="shared" si="4"/>
        <v>0</v>
      </c>
      <c r="N228" s="83">
        <f t="shared" si="7"/>
        <v>0</v>
      </c>
      <c r="O228" s="84"/>
      <c r="P228" s="132"/>
      <c r="Q228" s="79"/>
      <c r="R228" s="79"/>
      <c r="S228" s="79"/>
      <c r="T228" s="79"/>
      <c r="U228" s="79"/>
      <c r="V228" s="87"/>
      <c r="W228" s="87"/>
      <c r="X228" s="87"/>
      <c r="Y228" s="87"/>
    </row>
    <row r="229" ht="15.75" customHeight="1">
      <c r="A229" s="49">
        <v>227.0</v>
      </c>
      <c r="B229" s="68"/>
      <c r="C229" s="77"/>
      <c r="D229" s="78"/>
      <c r="E229" s="79"/>
      <c r="F229" s="79"/>
      <c r="G229" s="79"/>
      <c r="H229" s="79"/>
      <c r="I229" s="79"/>
      <c r="J229" s="80"/>
      <c r="K229" s="80"/>
      <c r="L229" s="81">
        <f t="shared" si="2"/>
        <v>0</v>
      </c>
      <c r="M229" s="82">
        <f t="shared" si="4"/>
        <v>0</v>
      </c>
      <c r="N229" s="83">
        <f t="shared" si="7"/>
        <v>0</v>
      </c>
      <c r="O229" s="84"/>
      <c r="P229" s="132"/>
      <c r="Q229" s="79"/>
      <c r="R229" s="79"/>
      <c r="S229" s="79"/>
      <c r="T229" s="79"/>
      <c r="U229" s="79"/>
      <c r="V229" s="87"/>
      <c r="W229" s="87"/>
      <c r="X229" s="87"/>
      <c r="Y229" s="87"/>
    </row>
    <row r="230" ht="15.75" customHeight="1">
      <c r="A230" s="49">
        <v>228.0</v>
      </c>
      <c r="B230" s="68"/>
      <c r="C230" s="77"/>
      <c r="D230" s="78"/>
      <c r="E230" s="79"/>
      <c r="F230" s="79"/>
      <c r="G230" s="79"/>
      <c r="H230" s="79"/>
      <c r="I230" s="79"/>
      <c r="J230" s="80"/>
      <c r="K230" s="80"/>
      <c r="L230" s="81">
        <f t="shared" si="2"/>
        <v>0</v>
      </c>
      <c r="M230" s="82">
        <f t="shared" si="4"/>
        <v>0</v>
      </c>
      <c r="N230" s="83">
        <f t="shared" si="7"/>
        <v>0</v>
      </c>
      <c r="O230" s="84"/>
      <c r="P230" s="132"/>
      <c r="Q230" s="79"/>
      <c r="R230" s="79"/>
      <c r="S230" s="79"/>
      <c r="T230" s="79"/>
      <c r="U230" s="79"/>
      <c r="V230" s="87"/>
      <c r="W230" s="87"/>
      <c r="X230" s="87"/>
      <c r="Y230" s="87"/>
    </row>
    <row r="231" ht="15.75" customHeight="1">
      <c r="A231" s="49">
        <v>229.0</v>
      </c>
      <c r="B231" s="68"/>
      <c r="C231" s="77"/>
      <c r="D231" s="78"/>
      <c r="E231" s="79"/>
      <c r="F231" s="79"/>
      <c r="G231" s="79"/>
      <c r="H231" s="79"/>
      <c r="I231" s="79"/>
      <c r="J231" s="80"/>
      <c r="K231" s="80"/>
      <c r="L231" s="81">
        <f t="shared" si="2"/>
        <v>0</v>
      </c>
      <c r="M231" s="82">
        <f t="shared" si="4"/>
        <v>0</v>
      </c>
      <c r="N231" s="83">
        <f t="shared" si="7"/>
        <v>0</v>
      </c>
      <c r="O231" s="84"/>
      <c r="P231" s="132"/>
      <c r="Q231" s="79"/>
      <c r="R231" s="79"/>
      <c r="S231" s="79"/>
      <c r="T231" s="79"/>
      <c r="U231" s="79"/>
      <c r="V231" s="87"/>
      <c r="W231" s="87"/>
      <c r="X231" s="87"/>
      <c r="Y231" s="87"/>
    </row>
    <row r="232" ht="15.75" customHeight="1">
      <c r="A232" s="49">
        <v>230.0</v>
      </c>
      <c r="B232" s="68"/>
      <c r="C232" s="77"/>
      <c r="D232" s="78"/>
      <c r="E232" s="79"/>
      <c r="F232" s="79"/>
      <c r="G232" s="79"/>
      <c r="H232" s="79"/>
      <c r="I232" s="79"/>
      <c r="J232" s="80"/>
      <c r="K232" s="80"/>
      <c r="L232" s="81">
        <f t="shared" si="2"/>
        <v>0</v>
      </c>
      <c r="M232" s="82">
        <f t="shared" si="4"/>
        <v>0</v>
      </c>
      <c r="N232" s="83">
        <f t="shared" si="7"/>
        <v>0</v>
      </c>
      <c r="O232" s="84"/>
      <c r="P232" s="132"/>
      <c r="Q232" s="79"/>
      <c r="R232" s="79"/>
      <c r="S232" s="79"/>
      <c r="T232" s="79"/>
      <c r="U232" s="79"/>
      <c r="V232" s="87"/>
      <c r="W232" s="87"/>
      <c r="X232" s="87"/>
      <c r="Y232" s="87"/>
    </row>
    <row r="233" ht="15.75" customHeight="1">
      <c r="A233" s="49">
        <v>231.0</v>
      </c>
      <c r="B233" s="68"/>
      <c r="C233" s="77"/>
      <c r="D233" s="78"/>
      <c r="E233" s="79"/>
      <c r="F233" s="79"/>
      <c r="G233" s="79"/>
      <c r="H233" s="79"/>
      <c r="I233" s="79"/>
      <c r="J233" s="80"/>
      <c r="K233" s="80"/>
      <c r="L233" s="81">
        <f t="shared" si="2"/>
        <v>0</v>
      </c>
      <c r="M233" s="82">
        <f t="shared" si="4"/>
        <v>0</v>
      </c>
      <c r="N233" s="83">
        <f t="shared" si="7"/>
        <v>0</v>
      </c>
      <c r="O233" s="84"/>
      <c r="P233" s="132"/>
      <c r="Q233" s="79"/>
      <c r="R233" s="79"/>
      <c r="S233" s="79"/>
      <c r="T233" s="79"/>
      <c r="U233" s="79"/>
      <c r="V233" s="87"/>
      <c r="W233" s="87"/>
      <c r="X233" s="87"/>
      <c r="Y233" s="87"/>
    </row>
    <row r="234" ht="15.75" customHeight="1">
      <c r="A234" s="49">
        <v>232.0</v>
      </c>
      <c r="B234" s="68"/>
      <c r="C234" s="77"/>
      <c r="D234" s="78"/>
      <c r="E234" s="79"/>
      <c r="F234" s="79"/>
      <c r="G234" s="79"/>
      <c r="H234" s="79"/>
      <c r="I234" s="79"/>
      <c r="J234" s="80"/>
      <c r="K234" s="80"/>
      <c r="L234" s="81">
        <f t="shared" si="2"/>
        <v>0</v>
      </c>
      <c r="M234" s="82">
        <f t="shared" si="4"/>
        <v>0</v>
      </c>
      <c r="N234" s="83">
        <f t="shared" si="7"/>
        <v>0</v>
      </c>
      <c r="O234" s="84"/>
      <c r="P234" s="132"/>
      <c r="Q234" s="79"/>
      <c r="R234" s="79"/>
      <c r="S234" s="79"/>
      <c r="T234" s="79"/>
      <c r="U234" s="79"/>
      <c r="V234" s="87"/>
      <c r="W234" s="87"/>
      <c r="X234" s="87"/>
      <c r="Y234" s="87"/>
    </row>
    <row r="235" ht="15.75" customHeight="1">
      <c r="A235" s="49">
        <v>233.0</v>
      </c>
      <c r="B235" s="68"/>
      <c r="C235" s="77"/>
      <c r="D235" s="78"/>
      <c r="E235" s="79"/>
      <c r="F235" s="79"/>
      <c r="G235" s="79"/>
      <c r="H235" s="79"/>
      <c r="I235" s="79"/>
      <c r="J235" s="80"/>
      <c r="K235" s="80"/>
      <c r="L235" s="81">
        <f t="shared" si="2"/>
        <v>0</v>
      </c>
      <c r="M235" s="82">
        <f t="shared" si="4"/>
        <v>0</v>
      </c>
      <c r="N235" s="83">
        <f t="shared" si="7"/>
        <v>0</v>
      </c>
      <c r="O235" s="84"/>
      <c r="P235" s="132"/>
      <c r="Q235" s="79"/>
      <c r="R235" s="79"/>
      <c r="S235" s="79"/>
      <c r="T235" s="79"/>
      <c r="U235" s="79"/>
      <c r="V235" s="87"/>
      <c r="W235" s="87"/>
      <c r="X235" s="87"/>
      <c r="Y235" s="87"/>
    </row>
    <row r="236" ht="15.75" customHeight="1">
      <c r="A236" s="49">
        <v>234.0</v>
      </c>
      <c r="B236" s="68"/>
      <c r="C236" s="77"/>
      <c r="D236" s="78"/>
      <c r="E236" s="79"/>
      <c r="F236" s="79"/>
      <c r="G236" s="79"/>
      <c r="H236" s="79"/>
      <c r="I236" s="79"/>
      <c r="J236" s="80"/>
      <c r="K236" s="80"/>
      <c r="L236" s="81">
        <f t="shared" si="2"/>
        <v>0</v>
      </c>
      <c r="M236" s="82">
        <f t="shared" si="4"/>
        <v>0</v>
      </c>
      <c r="N236" s="83">
        <f t="shared" si="7"/>
        <v>0</v>
      </c>
      <c r="O236" s="84"/>
      <c r="P236" s="132"/>
      <c r="Q236" s="79"/>
      <c r="R236" s="79"/>
      <c r="S236" s="79"/>
      <c r="T236" s="79"/>
      <c r="U236" s="79"/>
      <c r="V236" s="87"/>
      <c r="W236" s="87"/>
      <c r="X236" s="87"/>
      <c r="Y236" s="87"/>
    </row>
    <row r="237" ht="15.75" customHeight="1">
      <c r="A237" s="49">
        <v>235.0</v>
      </c>
      <c r="B237" s="68"/>
      <c r="C237" s="77"/>
      <c r="D237" s="78"/>
      <c r="E237" s="79"/>
      <c r="F237" s="79"/>
      <c r="G237" s="79"/>
      <c r="H237" s="79"/>
      <c r="I237" s="79"/>
      <c r="J237" s="80"/>
      <c r="K237" s="80"/>
      <c r="L237" s="81">
        <f t="shared" si="2"/>
        <v>0</v>
      </c>
      <c r="M237" s="82">
        <f t="shared" si="4"/>
        <v>0</v>
      </c>
      <c r="N237" s="83">
        <f t="shared" si="7"/>
        <v>0</v>
      </c>
      <c r="O237" s="84"/>
      <c r="P237" s="132"/>
      <c r="Q237" s="79"/>
      <c r="R237" s="79"/>
      <c r="S237" s="79"/>
      <c r="T237" s="79"/>
      <c r="U237" s="79"/>
      <c r="V237" s="87"/>
      <c r="W237" s="87"/>
      <c r="X237" s="87"/>
      <c r="Y237" s="87"/>
    </row>
    <row r="238" ht="15.75" customHeight="1">
      <c r="A238" s="49">
        <v>236.0</v>
      </c>
      <c r="B238" s="68"/>
      <c r="C238" s="77"/>
      <c r="D238" s="78"/>
      <c r="E238" s="79"/>
      <c r="F238" s="79"/>
      <c r="G238" s="79"/>
      <c r="H238" s="79"/>
      <c r="I238" s="79"/>
      <c r="J238" s="80"/>
      <c r="K238" s="80"/>
      <c r="L238" s="81">
        <f t="shared" si="2"/>
        <v>0</v>
      </c>
      <c r="M238" s="82">
        <f t="shared" si="4"/>
        <v>0</v>
      </c>
      <c r="N238" s="83">
        <f t="shared" si="7"/>
        <v>0</v>
      </c>
      <c r="O238" s="84"/>
      <c r="P238" s="132"/>
      <c r="Q238" s="79"/>
      <c r="R238" s="79"/>
      <c r="S238" s="79"/>
      <c r="T238" s="79"/>
      <c r="U238" s="79"/>
      <c r="V238" s="87"/>
      <c r="W238" s="87"/>
      <c r="X238" s="87"/>
      <c r="Y238" s="87"/>
    </row>
    <row r="239" ht="15.75" customHeight="1">
      <c r="A239" s="49">
        <v>237.0</v>
      </c>
      <c r="B239" s="68"/>
      <c r="C239" s="77"/>
      <c r="D239" s="78"/>
      <c r="E239" s="79"/>
      <c r="F239" s="79"/>
      <c r="G239" s="79"/>
      <c r="H239" s="79"/>
      <c r="I239" s="79"/>
      <c r="J239" s="80"/>
      <c r="K239" s="80"/>
      <c r="L239" s="81">
        <f t="shared" si="2"/>
        <v>0</v>
      </c>
      <c r="M239" s="82">
        <f t="shared" si="4"/>
        <v>0</v>
      </c>
      <c r="N239" s="83">
        <f t="shared" si="7"/>
        <v>0</v>
      </c>
      <c r="O239" s="84"/>
      <c r="P239" s="132"/>
      <c r="Q239" s="79"/>
      <c r="R239" s="79"/>
      <c r="S239" s="79"/>
      <c r="T239" s="79"/>
      <c r="U239" s="79"/>
      <c r="V239" s="87"/>
      <c r="W239" s="87"/>
      <c r="X239" s="87"/>
      <c r="Y239" s="87"/>
    </row>
    <row r="240" ht="15.75" customHeight="1">
      <c r="A240" s="49">
        <v>238.0</v>
      </c>
      <c r="B240" s="68"/>
      <c r="C240" s="77"/>
      <c r="D240" s="78"/>
      <c r="E240" s="79"/>
      <c r="F240" s="79"/>
      <c r="G240" s="79"/>
      <c r="H240" s="79"/>
      <c r="I240" s="79"/>
      <c r="J240" s="80"/>
      <c r="K240" s="80"/>
      <c r="L240" s="81">
        <f t="shared" si="2"/>
        <v>0</v>
      </c>
      <c r="M240" s="82">
        <f t="shared" si="4"/>
        <v>0</v>
      </c>
      <c r="N240" s="83">
        <f t="shared" si="7"/>
        <v>0</v>
      </c>
      <c r="O240" s="84"/>
      <c r="P240" s="132"/>
      <c r="Q240" s="79"/>
      <c r="R240" s="79"/>
      <c r="S240" s="79"/>
      <c r="T240" s="79"/>
      <c r="U240" s="79"/>
      <c r="V240" s="87"/>
      <c r="W240" s="87"/>
      <c r="X240" s="87"/>
      <c r="Y240" s="87"/>
    </row>
    <row r="241" ht="15.75" customHeight="1">
      <c r="A241" s="49">
        <v>239.0</v>
      </c>
      <c r="B241" s="68"/>
      <c r="C241" s="77"/>
      <c r="D241" s="78"/>
      <c r="E241" s="79"/>
      <c r="F241" s="79"/>
      <c r="G241" s="79"/>
      <c r="H241" s="79"/>
      <c r="I241" s="79"/>
      <c r="J241" s="80"/>
      <c r="K241" s="80"/>
      <c r="L241" s="81">
        <f t="shared" si="2"/>
        <v>0</v>
      </c>
      <c r="M241" s="82">
        <f t="shared" si="4"/>
        <v>0</v>
      </c>
      <c r="N241" s="83">
        <f t="shared" si="7"/>
        <v>0</v>
      </c>
      <c r="O241" s="84"/>
      <c r="P241" s="132"/>
      <c r="Q241" s="79"/>
      <c r="R241" s="79"/>
      <c r="S241" s="79"/>
      <c r="T241" s="79"/>
      <c r="U241" s="79"/>
      <c r="V241" s="87"/>
      <c r="W241" s="87"/>
      <c r="X241" s="87"/>
      <c r="Y241" s="87"/>
    </row>
    <row r="242" ht="15.75" customHeight="1">
      <c r="A242" s="49">
        <v>240.0</v>
      </c>
      <c r="B242" s="68"/>
      <c r="C242" s="77"/>
      <c r="D242" s="78"/>
      <c r="E242" s="79"/>
      <c r="F242" s="79"/>
      <c r="G242" s="79"/>
      <c r="H242" s="79"/>
      <c r="I242" s="79"/>
      <c r="J242" s="80"/>
      <c r="K242" s="80"/>
      <c r="L242" s="81">
        <f t="shared" si="2"/>
        <v>0</v>
      </c>
      <c r="M242" s="82">
        <f t="shared" si="4"/>
        <v>0</v>
      </c>
      <c r="N242" s="83">
        <f t="shared" si="7"/>
        <v>0</v>
      </c>
      <c r="O242" s="84"/>
      <c r="P242" s="132"/>
      <c r="Q242" s="79"/>
      <c r="R242" s="79"/>
      <c r="S242" s="79"/>
      <c r="T242" s="79"/>
      <c r="U242" s="79"/>
      <c r="V242" s="87"/>
      <c r="W242" s="87"/>
      <c r="X242" s="87"/>
      <c r="Y242" s="87"/>
    </row>
    <row r="243" ht="15.75" customHeight="1">
      <c r="A243" s="49">
        <v>241.0</v>
      </c>
      <c r="B243" s="68"/>
      <c r="C243" s="77"/>
      <c r="D243" s="78"/>
      <c r="E243" s="79"/>
      <c r="F243" s="79"/>
      <c r="G243" s="79"/>
      <c r="H243" s="79"/>
      <c r="I243" s="79"/>
      <c r="J243" s="80"/>
      <c r="K243" s="80"/>
      <c r="L243" s="81">
        <f t="shared" si="2"/>
        <v>0</v>
      </c>
      <c r="M243" s="82">
        <f t="shared" si="4"/>
        <v>0</v>
      </c>
      <c r="N243" s="83">
        <f t="shared" si="7"/>
        <v>0</v>
      </c>
      <c r="O243" s="84"/>
      <c r="P243" s="132"/>
      <c r="Q243" s="79"/>
      <c r="R243" s="79"/>
      <c r="S243" s="79"/>
      <c r="T243" s="79"/>
      <c r="U243" s="79"/>
      <c r="V243" s="87"/>
      <c r="W243" s="87"/>
      <c r="X243" s="87"/>
      <c r="Y243" s="87"/>
    </row>
    <row r="244" ht="15.75" customHeight="1">
      <c r="A244" s="49">
        <v>242.0</v>
      </c>
      <c r="B244" s="68"/>
      <c r="C244" s="77"/>
      <c r="D244" s="78"/>
      <c r="E244" s="79"/>
      <c r="F244" s="79"/>
      <c r="G244" s="79"/>
      <c r="H244" s="79"/>
      <c r="I244" s="79"/>
      <c r="J244" s="80"/>
      <c r="K244" s="80"/>
      <c r="L244" s="81">
        <f t="shared" si="2"/>
        <v>0</v>
      </c>
      <c r="M244" s="82">
        <f t="shared" si="4"/>
        <v>0</v>
      </c>
      <c r="N244" s="83">
        <f t="shared" si="7"/>
        <v>0</v>
      </c>
      <c r="O244" s="84"/>
      <c r="P244" s="132"/>
      <c r="Q244" s="79"/>
      <c r="R244" s="79"/>
      <c r="S244" s="79"/>
      <c r="T244" s="79"/>
      <c r="U244" s="79"/>
      <c r="V244" s="87"/>
      <c r="W244" s="87"/>
      <c r="X244" s="87"/>
      <c r="Y244" s="87"/>
    </row>
    <row r="245" ht="15.75" customHeight="1">
      <c r="A245" s="49">
        <v>243.0</v>
      </c>
      <c r="B245" s="68"/>
      <c r="C245" s="77"/>
      <c r="D245" s="78"/>
      <c r="E245" s="79"/>
      <c r="F245" s="79"/>
      <c r="G245" s="79"/>
      <c r="H245" s="79"/>
      <c r="I245" s="79"/>
      <c r="J245" s="80"/>
      <c r="K245" s="80"/>
      <c r="L245" s="81">
        <f t="shared" si="2"/>
        <v>0</v>
      </c>
      <c r="M245" s="82">
        <f t="shared" si="4"/>
        <v>0</v>
      </c>
      <c r="N245" s="83">
        <f t="shared" si="7"/>
        <v>0</v>
      </c>
      <c r="O245" s="84"/>
      <c r="P245" s="132"/>
      <c r="Q245" s="79"/>
      <c r="R245" s="79"/>
      <c r="S245" s="79"/>
      <c r="T245" s="79"/>
      <c r="U245" s="79"/>
      <c r="V245" s="87"/>
      <c r="W245" s="87"/>
      <c r="X245" s="87"/>
      <c r="Y245" s="87"/>
    </row>
    <row r="246" ht="15.75" customHeight="1">
      <c r="A246" s="49">
        <v>244.0</v>
      </c>
      <c r="B246" s="68"/>
      <c r="C246" s="77"/>
      <c r="D246" s="78"/>
      <c r="E246" s="79"/>
      <c r="F246" s="79"/>
      <c r="G246" s="79"/>
      <c r="H246" s="79"/>
      <c r="I246" s="79"/>
      <c r="J246" s="80"/>
      <c r="K246" s="80"/>
      <c r="L246" s="81">
        <f t="shared" si="2"/>
        <v>0</v>
      </c>
      <c r="M246" s="82">
        <f t="shared" si="4"/>
        <v>0</v>
      </c>
      <c r="N246" s="83">
        <f t="shared" si="7"/>
        <v>0</v>
      </c>
      <c r="O246" s="84"/>
      <c r="P246" s="132"/>
      <c r="Q246" s="79"/>
      <c r="R246" s="79"/>
      <c r="S246" s="79"/>
      <c r="T246" s="79"/>
      <c r="U246" s="79"/>
      <c r="V246" s="87"/>
      <c r="W246" s="87"/>
      <c r="X246" s="87"/>
      <c r="Y246" s="87"/>
    </row>
    <row r="247" ht="15.75" customHeight="1">
      <c r="A247" s="49">
        <v>245.0</v>
      </c>
      <c r="B247" s="68"/>
      <c r="C247" s="77"/>
      <c r="D247" s="78"/>
      <c r="E247" s="79"/>
      <c r="F247" s="79"/>
      <c r="G247" s="79"/>
      <c r="H247" s="79"/>
      <c r="I247" s="79"/>
      <c r="J247" s="80"/>
      <c r="K247" s="80"/>
      <c r="L247" s="81">
        <f t="shared" si="2"/>
        <v>0</v>
      </c>
      <c r="M247" s="82">
        <f t="shared" si="4"/>
        <v>0</v>
      </c>
      <c r="N247" s="83">
        <f t="shared" si="7"/>
        <v>0</v>
      </c>
      <c r="O247" s="84"/>
      <c r="P247" s="132"/>
      <c r="Q247" s="79"/>
      <c r="R247" s="79"/>
      <c r="S247" s="79"/>
      <c r="T247" s="79"/>
      <c r="U247" s="79"/>
      <c r="V247" s="87"/>
      <c r="W247" s="87"/>
      <c r="X247" s="87"/>
      <c r="Y247" s="87"/>
    </row>
    <row r="248" ht="15.75" customHeight="1">
      <c r="A248" s="49">
        <v>246.0</v>
      </c>
      <c r="B248" s="68"/>
      <c r="C248" s="77"/>
      <c r="D248" s="78"/>
      <c r="E248" s="79"/>
      <c r="F248" s="79"/>
      <c r="G248" s="79"/>
      <c r="H248" s="79"/>
      <c r="I248" s="79"/>
      <c r="J248" s="80"/>
      <c r="K248" s="80"/>
      <c r="L248" s="81">
        <f t="shared" si="2"/>
        <v>0</v>
      </c>
      <c r="M248" s="82">
        <f t="shared" si="4"/>
        <v>0</v>
      </c>
      <c r="N248" s="83">
        <f t="shared" si="7"/>
        <v>0</v>
      </c>
      <c r="O248" s="84"/>
      <c r="P248" s="132"/>
      <c r="Q248" s="79"/>
      <c r="R248" s="79"/>
      <c r="S248" s="79"/>
      <c r="T248" s="79"/>
      <c r="U248" s="79"/>
      <c r="V248" s="87"/>
      <c r="W248" s="87"/>
      <c r="X248" s="87"/>
      <c r="Y248" s="87"/>
    </row>
    <row r="249" ht="15.75" customHeight="1">
      <c r="A249" s="49">
        <v>247.0</v>
      </c>
      <c r="B249" s="68"/>
      <c r="C249" s="77"/>
      <c r="D249" s="78"/>
      <c r="E249" s="79"/>
      <c r="F249" s="79"/>
      <c r="G249" s="79"/>
      <c r="H249" s="79"/>
      <c r="I249" s="79"/>
      <c r="J249" s="80"/>
      <c r="K249" s="80"/>
      <c r="L249" s="81">
        <f t="shared" si="2"/>
        <v>0</v>
      </c>
      <c r="M249" s="82">
        <f t="shared" si="4"/>
        <v>0</v>
      </c>
      <c r="N249" s="83">
        <f t="shared" si="7"/>
        <v>0</v>
      </c>
      <c r="O249" s="84"/>
      <c r="P249" s="132"/>
      <c r="Q249" s="79"/>
      <c r="R249" s="79"/>
      <c r="S249" s="79"/>
      <c r="T249" s="79"/>
      <c r="U249" s="79"/>
      <c r="V249" s="87"/>
      <c r="W249" s="87"/>
      <c r="X249" s="87"/>
      <c r="Y249" s="87"/>
    </row>
    <row r="250" ht="15.75" customHeight="1">
      <c r="A250" s="49">
        <v>248.0</v>
      </c>
      <c r="B250" s="68"/>
      <c r="C250" s="77"/>
      <c r="D250" s="78"/>
      <c r="E250" s="79"/>
      <c r="F250" s="79"/>
      <c r="G250" s="79"/>
      <c r="H250" s="79"/>
      <c r="I250" s="79"/>
      <c r="J250" s="80"/>
      <c r="K250" s="80"/>
      <c r="L250" s="81">
        <f t="shared" si="2"/>
        <v>0</v>
      </c>
      <c r="M250" s="82">
        <f t="shared" si="4"/>
        <v>0</v>
      </c>
      <c r="N250" s="83">
        <f t="shared" si="7"/>
        <v>0</v>
      </c>
      <c r="O250" s="84"/>
      <c r="P250" s="132"/>
      <c r="Q250" s="79"/>
      <c r="R250" s="79"/>
      <c r="S250" s="79"/>
      <c r="T250" s="79"/>
      <c r="U250" s="79"/>
      <c r="V250" s="87"/>
      <c r="W250" s="87"/>
      <c r="X250" s="87"/>
      <c r="Y250" s="87"/>
    </row>
    <row r="251" ht="15.75" customHeight="1">
      <c r="A251" s="49">
        <v>249.0</v>
      </c>
      <c r="B251" s="68"/>
      <c r="C251" s="77"/>
      <c r="D251" s="78"/>
      <c r="E251" s="79"/>
      <c r="F251" s="79"/>
      <c r="G251" s="79"/>
      <c r="H251" s="79"/>
      <c r="I251" s="79"/>
      <c r="J251" s="80"/>
      <c r="K251" s="80"/>
      <c r="L251" s="81">
        <f t="shared" si="2"/>
        <v>0</v>
      </c>
      <c r="M251" s="82">
        <f t="shared" si="4"/>
        <v>0</v>
      </c>
      <c r="N251" s="83">
        <f t="shared" si="7"/>
        <v>0</v>
      </c>
      <c r="O251" s="84"/>
      <c r="P251" s="132"/>
      <c r="Q251" s="79"/>
      <c r="R251" s="79"/>
      <c r="S251" s="79"/>
      <c r="T251" s="79"/>
      <c r="U251" s="79"/>
      <c r="V251" s="87"/>
      <c r="W251" s="87"/>
      <c r="X251" s="87"/>
      <c r="Y251" s="87"/>
    </row>
    <row r="252" ht="15.75" customHeight="1">
      <c r="A252" s="49">
        <v>250.0</v>
      </c>
      <c r="B252" s="68"/>
      <c r="C252" s="77"/>
      <c r="D252" s="78"/>
      <c r="E252" s="79"/>
      <c r="F252" s="79"/>
      <c r="G252" s="79"/>
      <c r="H252" s="79"/>
      <c r="I252" s="79"/>
      <c r="J252" s="80"/>
      <c r="K252" s="80"/>
      <c r="L252" s="81">
        <f t="shared" si="2"/>
        <v>0</v>
      </c>
      <c r="M252" s="82">
        <f t="shared" si="4"/>
        <v>0</v>
      </c>
      <c r="N252" s="83">
        <f t="shared" si="7"/>
        <v>0</v>
      </c>
      <c r="O252" s="84"/>
      <c r="P252" s="132"/>
      <c r="Q252" s="79"/>
      <c r="R252" s="79"/>
      <c r="S252" s="79"/>
      <c r="T252" s="79"/>
      <c r="U252" s="79"/>
      <c r="V252" s="87"/>
      <c r="W252" s="87"/>
      <c r="X252" s="87"/>
      <c r="Y252" s="87"/>
    </row>
    <row r="253" ht="15.75" customHeight="1">
      <c r="A253" s="49">
        <v>251.0</v>
      </c>
      <c r="B253" s="68"/>
      <c r="C253" s="77"/>
      <c r="D253" s="78"/>
      <c r="E253" s="79"/>
      <c r="F253" s="79"/>
      <c r="G253" s="79"/>
      <c r="H253" s="79"/>
      <c r="I253" s="79"/>
      <c r="J253" s="80"/>
      <c r="K253" s="80"/>
      <c r="L253" s="81">
        <f t="shared" si="2"/>
        <v>0</v>
      </c>
      <c r="M253" s="82">
        <f t="shared" si="4"/>
        <v>0</v>
      </c>
      <c r="N253" s="83">
        <f t="shared" si="7"/>
        <v>0</v>
      </c>
      <c r="O253" s="84"/>
      <c r="P253" s="132"/>
      <c r="Q253" s="79"/>
      <c r="R253" s="79"/>
      <c r="S253" s="79"/>
      <c r="T253" s="79"/>
      <c r="U253" s="79"/>
      <c r="V253" s="87"/>
      <c r="W253" s="87"/>
      <c r="X253" s="87"/>
      <c r="Y253" s="87"/>
    </row>
    <row r="254" ht="15.75" customHeight="1">
      <c r="A254" s="49">
        <v>252.0</v>
      </c>
      <c r="B254" s="68"/>
      <c r="C254" s="77"/>
      <c r="D254" s="78"/>
      <c r="E254" s="79"/>
      <c r="F254" s="79"/>
      <c r="G254" s="79"/>
      <c r="H254" s="79"/>
      <c r="I254" s="79"/>
      <c r="J254" s="80"/>
      <c r="K254" s="80"/>
      <c r="L254" s="81">
        <f t="shared" si="2"/>
        <v>0</v>
      </c>
      <c r="M254" s="82">
        <f t="shared" si="4"/>
        <v>0</v>
      </c>
      <c r="N254" s="83">
        <f t="shared" si="7"/>
        <v>0</v>
      </c>
      <c r="O254" s="84"/>
      <c r="P254" s="132"/>
      <c r="Q254" s="79"/>
      <c r="R254" s="79"/>
      <c r="S254" s="79"/>
      <c r="T254" s="79"/>
      <c r="U254" s="79"/>
      <c r="V254" s="87"/>
      <c r="W254" s="87"/>
      <c r="X254" s="87"/>
      <c r="Y254" s="87"/>
    </row>
    <row r="255" ht="15.75" customHeight="1">
      <c r="A255" s="49">
        <v>253.0</v>
      </c>
      <c r="B255" s="68"/>
      <c r="C255" s="77"/>
      <c r="D255" s="78"/>
      <c r="E255" s="79"/>
      <c r="F255" s="79"/>
      <c r="G255" s="79"/>
      <c r="H255" s="79"/>
      <c r="I255" s="79"/>
      <c r="J255" s="80"/>
      <c r="K255" s="80"/>
      <c r="L255" s="81">
        <f t="shared" si="2"/>
        <v>0</v>
      </c>
      <c r="M255" s="82">
        <f t="shared" si="4"/>
        <v>0</v>
      </c>
      <c r="N255" s="83">
        <f t="shared" si="7"/>
        <v>0</v>
      </c>
      <c r="O255" s="84"/>
      <c r="P255" s="132"/>
      <c r="Q255" s="79"/>
      <c r="R255" s="79"/>
      <c r="S255" s="79"/>
      <c r="T255" s="79"/>
      <c r="U255" s="79"/>
      <c r="V255" s="87"/>
      <c r="W255" s="87"/>
      <c r="X255" s="87"/>
      <c r="Y255" s="87"/>
    </row>
    <row r="256" ht="15.75" customHeight="1">
      <c r="A256" s="49">
        <v>254.0</v>
      </c>
      <c r="B256" s="68"/>
      <c r="C256" s="77"/>
      <c r="D256" s="78"/>
      <c r="E256" s="79"/>
      <c r="F256" s="79"/>
      <c r="G256" s="79"/>
      <c r="H256" s="79"/>
      <c r="I256" s="79"/>
      <c r="J256" s="80"/>
      <c r="K256" s="80"/>
      <c r="L256" s="81">
        <f t="shared" si="2"/>
        <v>0</v>
      </c>
      <c r="M256" s="82">
        <f t="shared" si="4"/>
        <v>0</v>
      </c>
      <c r="N256" s="83">
        <f t="shared" si="7"/>
        <v>0</v>
      </c>
      <c r="O256" s="84"/>
      <c r="P256" s="132"/>
      <c r="Q256" s="79"/>
      <c r="R256" s="79"/>
      <c r="S256" s="79"/>
      <c r="T256" s="79"/>
      <c r="U256" s="79"/>
      <c r="V256" s="87"/>
      <c r="W256" s="87"/>
      <c r="X256" s="87"/>
      <c r="Y256" s="87"/>
    </row>
    <row r="257" ht="15.75" customHeight="1">
      <c r="A257" s="49">
        <v>255.0</v>
      </c>
      <c r="B257" s="68"/>
      <c r="C257" s="77"/>
      <c r="D257" s="78"/>
      <c r="E257" s="79"/>
      <c r="F257" s="79"/>
      <c r="G257" s="79"/>
      <c r="H257" s="79"/>
      <c r="I257" s="79"/>
      <c r="J257" s="80"/>
      <c r="K257" s="80"/>
      <c r="L257" s="81">
        <f t="shared" si="2"/>
        <v>0</v>
      </c>
      <c r="M257" s="82">
        <f t="shared" si="4"/>
        <v>0</v>
      </c>
      <c r="N257" s="83">
        <f t="shared" si="7"/>
        <v>0</v>
      </c>
      <c r="O257" s="84"/>
      <c r="P257" s="132"/>
      <c r="Q257" s="79"/>
      <c r="R257" s="79"/>
      <c r="S257" s="79"/>
      <c r="T257" s="79"/>
      <c r="U257" s="79"/>
      <c r="V257" s="87"/>
      <c r="W257" s="87"/>
      <c r="X257" s="87"/>
      <c r="Y257" s="87"/>
    </row>
    <row r="258" ht="15.75" customHeight="1">
      <c r="A258" s="49">
        <v>256.0</v>
      </c>
      <c r="B258" s="68"/>
      <c r="C258" s="77"/>
      <c r="D258" s="78"/>
      <c r="E258" s="79"/>
      <c r="F258" s="79"/>
      <c r="G258" s="79"/>
      <c r="H258" s="79"/>
      <c r="I258" s="79"/>
      <c r="J258" s="80"/>
      <c r="K258" s="80"/>
      <c r="L258" s="81">
        <f t="shared" si="2"/>
        <v>0</v>
      </c>
      <c r="M258" s="82">
        <f t="shared" si="4"/>
        <v>0</v>
      </c>
      <c r="N258" s="83">
        <f t="shared" si="7"/>
        <v>0</v>
      </c>
      <c r="O258" s="84"/>
      <c r="P258" s="132"/>
      <c r="Q258" s="79"/>
      <c r="R258" s="79"/>
      <c r="S258" s="79"/>
      <c r="T258" s="79"/>
      <c r="U258" s="79"/>
      <c r="V258" s="87"/>
      <c r="W258" s="87"/>
      <c r="X258" s="87"/>
      <c r="Y258" s="87"/>
    </row>
    <row r="259" ht="15.75" customHeight="1">
      <c r="A259" s="49">
        <v>257.0</v>
      </c>
      <c r="B259" s="68"/>
      <c r="C259" s="77"/>
      <c r="D259" s="78"/>
      <c r="E259" s="79"/>
      <c r="F259" s="79"/>
      <c r="G259" s="79"/>
      <c r="H259" s="79"/>
      <c r="I259" s="79"/>
      <c r="J259" s="80"/>
      <c r="K259" s="80"/>
      <c r="L259" s="81">
        <f t="shared" si="2"/>
        <v>0</v>
      </c>
      <c r="M259" s="82">
        <f t="shared" si="4"/>
        <v>0</v>
      </c>
      <c r="N259" s="83">
        <f t="shared" si="7"/>
        <v>0</v>
      </c>
      <c r="O259" s="84"/>
      <c r="P259" s="132"/>
      <c r="Q259" s="79"/>
      <c r="R259" s="79"/>
      <c r="S259" s="79"/>
      <c r="T259" s="79"/>
      <c r="U259" s="79"/>
      <c r="V259" s="87"/>
      <c r="W259" s="87"/>
      <c r="X259" s="87"/>
      <c r="Y259" s="87"/>
    </row>
    <row r="260" ht="15.75" customHeight="1">
      <c r="A260" s="49">
        <v>258.0</v>
      </c>
      <c r="B260" s="68"/>
      <c r="C260" s="77"/>
      <c r="D260" s="78"/>
      <c r="E260" s="79"/>
      <c r="F260" s="79"/>
      <c r="G260" s="79"/>
      <c r="H260" s="79"/>
      <c r="I260" s="79"/>
      <c r="J260" s="80"/>
      <c r="K260" s="80"/>
      <c r="L260" s="81">
        <f t="shared" si="2"/>
        <v>0</v>
      </c>
      <c r="M260" s="82">
        <f t="shared" si="4"/>
        <v>0</v>
      </c>
      <c r="N260" s="83">
        <f t="shared" si="7"/>
        <v>0</v>
      </c>
      <c r="O260" s="84"/>
      <c r="P260" s="132"/>
      <c r="Q260" s="79"/>
      <c r="R260" s="79"/>
      <c r="S260" s="79"/>
      <c r="T260" s="79"/>
      <c r="U260" s="79"/>
      <c r="V260" s="87"/>
      <c r="W260" s="87"/>
      <c r="X260" s="87"/>
      <c r="Y260" s="87"/>
    </row>
    <row r="261" ht="15.75" customHeight="1">
      <c r="A261" s="49">
        <v>259.0</v>
      </c>
      <c r="B261" s="68"/>
      <c r="C261" s="77"/>
      <c r="D261" s="78"/>
      <c r="E261" s="79"/>
      <c r="F261" s="79"/>
      <c r="G261" s="79"/>
      <c r="H261" s="79"/>
      <c r="I261" s="79"/>
      <c r="J261" s="80"/>
      <c r="K261" s="80"/>
      <c r="L261" s="81">
        <f t="shared" si="2"/>
        <v>0</v>
      </c>
      <c r="M261" s="82">
        <f t="shared" si="4"/>
        <v>0</v>
      </c>
      <c r="N261" s="83">
        <f t="shared" si="7"/>
        <v>0</v>
      </c>
      <c r="O261" s="84"/>
      <c r="P261" s="132"/>
      <c r="Q261" s="79"/>
      <c r="R261" s="79"/>
      <c r="S261" s="79"/>
      <c r="T261" s="79"/>
      <c r="U261" s="79"/>
      <c r="V261" s="87"/>
      <c r="W261" s="87"/>
      <c r="X261" s="87"/>
      <c r="Y261" s="87"/>
    </row>
    <row r="262" ht="15.75" customHeight="1">
      <c r="A262" s="49">
        <v>260.0</v>
      </c>
      <c r="B262" s="68"/>
      <c r="C262" s="77"/>
      <c r="D262" s="78"/>
      <c r="E262" s="79"/>
      <c r="F262" s="79"/>
      <c r="G262" s="79"/>
      <c r="H262" s="79"/>
      <c r="I262" s="79"/>
      <c r="J262" s="80"/>
      <c r="K262" s="80"/>
      <c r="L262" s="81">
        <f t="shared" si="2"/>
        <v>0</v>
      </c>
      <c r="M262" s="82">
        <f t="shared" si="4"/>
        <v>0</v>
      </c>
      <c r="N262" s="83">
        <f t="shared" si="7"/>
        <v>0</v>
      </c>
      <c r="O262" s="84"/>
      <c r="P262" s="132"/>
      <c r="Q262" s="79"/>
      <c r="R262" s="79"/>
      <c r="S262" s="79"/>
      <c r="T262" s="79"/>
      <c r="U262" s="79"/>
      <c r="V262" s="87"/>
      <c r="W262" s="87"/>
      <c r="X262" s="87"/>
      <c r="Y262" s="87"/>
    </row>
    <row r="263" ht="15.75" customHeight="1">
      <c r="A263" s="49">
        <v>261.0</v>
      </c>
      <c r="B263" s="68"/>
      <c r="C263" s="77"/>
      <c r="D263" s="78"/>
      <c r="E263" s="79"/>
      <c r="F263" s="79"/>
      <c r="G263" s="79"/>
      <c r="H263" s="79"/>
      <c r="I263" s="79"/>
      <c r="J263" s="80"/>
      <c r="K263" s="80"/>
      <c r="L263" s="81">
        <f t="shared" si="2"/>
        <v>0</v>
      </c>
      <c r="M263" s="82">
        <f t="shared" si="4"/>
        <v>0</v>
      </c>
      <c r="N263" s="83">
        <f t="shared" si="7"/>
        <v>0</v>
      </c>
      <c r="O263" s="84"/>
      <c r="P263" s="132"/>
      <c r="Q263" s="79"/>
      <c r="R263" s="79"/>
      <c r="S263" s="79"/>
      <c r="T263" s="79"/>
      <c r="U263" s="79"/>
      <c r="V263" s="87"/>
      <c r="W263" s="87"/>
      <c r="X263" s="87"/>
      <c r="Y263" s="87"/>
    </row>
    <row r="264" ht="15.75" customHeight="1">
      <c r="A264" s="49">
        <v>262.0</v>
      </c>
      <c r="B264" s="68"/>
      <c r="C264" s="77"/>
      <c r="D264" s="78"/>
      <c r="E264" s="79"/>
      <c r="F264" s="79"/>
      <c r="G264" s="79"/>
      <c r="H264" s="79"/>
      <c r="I264" s="79"/>
      <c r="J264" s="80"/>
      <c r="K264" s="80"/>
      <c r="L264" s="81">
        <f t="shared" si="2"/>
        <v>0</v>
      </c>
      <c r="M264" s="82">
        <f t="shared" si="4"/>
        <v>0</v>
      </c>
      <c r="N264" s="83">
        <f t="shared" si="7"/>
        <v>0</v>
      </c>
      <c r="O264" s="84"/>
      <c r="P264" s="132"/>
      <c r="Q264" s="79"/>
      <c r="R264" s="79"/>
      <c r="S264" s="79"/>
      <c r="T264" s="79"/>
      <c r="U264" s="79"/>
      <c r="V264" s="87"/>
      <c r="W264" s="87"/>
      <c r="X264" s="87"/>
      <c r="Y264" s="87"/>
    </row>
    <row r="265" ht="15.75" customHeight="1">
      <c r="A265" s="49">
        <v>263.0</v>
      </c>
      <c r="B265" s="68"/>
      <c r="C265" s="77"/>
      <c r="D265" s="78"/>
      <c r="E265" s="79"/>
      <c r="F265" s="79"/>
      <c r="G265" s="79"/>
      <c r="H265" s="79"/>
      <c r="I265" s="79"/>
      <c r="J265" s="80"/>
      <c r="K265" s="80"/>
      <c r="L265" s="81">
        <f t="shared" si="2"/>
        <v>0</v>
      </c>
      <c r="M265" s="82">
        <f t="shared" si="4"/>
        <v>0</v>
      </c>
      <c r="N265" s="83">
        <f t="shared" si="7"/>
        <v>0</v>
      </c>
      <c r="O265" s="84"/>
      <c r="P265" s="132"/>
      <c r="Q265" s="79"/>
      <c r="R265" s="79"/>
      <c r="S265" s="79"/>
      <c r="T265" s="79"/>
      <c r="U265" s="79"/>
      <c r="V265" s="87"/>
      <c r="W265" s="87"/>
      <c r="X265" s="87"/>
      <c r="Y265" s="87"/>
    </row>
    <row r="266" ht="15.75" customHeight="1">
      <c r="A266" s="49">
        <v>264.0</v>
      </c>
      <c r="B266" s="68"/>
      <c r="C266" s="77"/>
      <c r="D266" s="78"/>
      <c r="E266" s="79"/>
      <c r="F266" s="79"/>
      <c r="G266" s="79"/>
      <c r="H266" s="79"/>
      <c r="I266" s="79"/>
      <c r="J266" s="80"/>
      <c r="K266" s="80"/>
      <c r="L266" s="81">
        <f t="shared" si="2"/>
        <v>0</v>
      </c>
      <c r="M266" s="82">
        <f t="shared" si="4"/>
        <v>0</v>
      </c>
      <c r="N266" s="83">
        <f t="shared" si="7"/>
        <v>0</v>
      </c>
      <c r="O266" s="84"/>
      <c r="P266" s="132"/>
      <c r="Q266" s="79"/>
      <c r="R266" s="79"/>
      <c r="S266" s="79"/>
      <c r="T266" s="79"/>
      <c r="U266" s="79"/>
      <c r="V266" s="87"/>
      <c r="W266" s="87"/>
      <c r="X266" s="87"/>
      <c r="Y266" s="87"/>
    </row>
    <row r="267" ht="15.75" customHeight="1">
      <c r="A267" s="49">
        <v>265.0</v>
      </c>
      <c r="B267" s="68"/>
      <c r="C267" s="77"/>
      <c r="D267" s="78"/>
      <c r="E267" s="79"/>
      <c r="F267" s="79"/>
      <c r="G267" s="79"/>
      <c r="H267" s="79"/>
      <c r="I267" s="79"/>
      <c r="J267" s="80"/>
      <c r="K267" s="80"/>
      <c r="L267" s="81">
        <f t="shared" si="2"/>
        <v>0</v>
      </c>
      <c r="M267" s="82">
        <f t="shared" si="4"/>
        <v>0</v>
      </c>
      <c r="N267" s="83">
        <f t="shared" si="7"/>
        <v>0</v>
      </c>
      <c r="O267" s="84"/>
      <c r="P267" s="132"/>
      <c r="Q267" s="79"/>
      <c r="R267" s="79"/>
      <c r="S267" s="79"/>
      <c r="T267" s="79"/>
      <c r="U267" s="79"/>
      <c r="V267" s="87"/>
      <c r="W267" s="87"/>
      <c r="X267" s="87"/>
      <c r="Y267" s="87"/>
    </row>
    <row r="268" ht="15.75" customHeight="1">
      <c r="A268" s="49">
        <v>266.0</v>
      </c>
      <c r="B268" s="68"/>
      <c r="C268" s="77"/>
      <c r="D268" s="78"/>
      <c r="E268" s="79"/>
      <c r="F268" s="79"/>
      <c r="G268" s="79"/>
      <c r="H268" s="79"/>
      <c r="I268" s="79"/>
      <c r="J268" s="80"/>
      <c r="K268" s="80"/>
      <c r="L268" s="81">
        <f t="shared" si="2"/>
        <v>0</v>
      </c>
      <c r="M268" s="82">
        <f t="shared" si="4"/>
        <v>0</v>
      </c>
      <c r="N268" s="83">
        <f t="shared" si="7"/>
        <v>0</v>
      </c>
      <c r="O268" s="84"/>
      <c r="P268" s="132"/>
      <c r="Q268" s="79"/>
      <c r="R268" s="79"/>
      <c r="S268" s="79"/>
      <c r="T268" s="79"/>
      <c r="U268" s="79"/>
      <c r="V268" s="87"/>
      <c r="W268" s="87"/>
      <c r="X268" s="87"/>
      <c r="Y268" s="87"/>
    </row>
    <row r="269" ht="15.75" customHeight="1">
      <c r="A269" s="49">
        <v>267.0</v>
      </c>
      <c r="B269" s="68"/>
      <c r="C269" s="77"/>
      <c r="D269" s="78"/>
      <c r="E269" s="79"/>
      <c r="F269" s="79"/>
      <c r="G269" s="79"/>
      <c r="H269" s="79"/>
      <c r="I269" s="79"/>
      <c r="J269" s="80"/>
      <c r="K269" s="80"/>
      <c r="L269" s="81">
        <f t="shared" si="2"/>
        <v>0</v>
      </c>
      <c r="M269" s="82">
        <f t="shared" si="4"/>
        <v>0</v>
      </c>
      <c r="N269" s="83">
        <f t="shared" si="7"/>
        <v>0</v>
      </c>
      <c r="O269" s="84"/>
      <c r="P269" s="132"/>
      <c r="Q269" s="79"/>
      <c r="R269" s="79"/>
      <c r="S269" s="79"/>
      <c r="T269" s="79"/>
      <c r="U269" s="79"/>
      <c r="V269" s="87"/>
      <c r="W269" s="87"/>
      <c r="X269" s="87"/>
      <c r="Y269" s="87"/>
    </row>
    <row r="270" ht="15.75" customHeight="1">
      <c r="A270" s="49">
        <v>268.0</v>
      </c>
      <c r="B270" s="68"/>
      <c r="C270" s="77"/>
      <c r="D270" s="78"/>
      <c r="E270" s="79"/>
      <c r="F270" s="79"/>
      <c r="G270" s="79"/>
      <c r="H270" s="79"/>
      <c r="I270" s="79"/>
      <c r="J270" s="80"/>
      <c r="K270" s="80"/>
      <c r="L270" s="81">
        <f t="shared" si="2"/>
        <v>0</v>
      </c>
      <c r="M270" s="82">
        <f t="shared" si="4"/>
        <v>0</v>
      </c>
      <c r="N270" s="83">
        <f t="shared" si="7"/>
        <v>0</v>
      </c>
      <c r="O270" s="84"/>
      <c r="P270" s="132"/>
      <c r="Q270" s="79"/>
      <c r="R270" s="79"/>
      <c r="S270" s="79"/>
      <c r="T270" s="79"/>
      <c r="U270" s="79"/>
      <c r="V270" s="87"/>
      <c r="W270" s="87"/>
      <c r="X270" s="87"/>
      <c r="Y270" s="87"/>
    </row>
    <row r="271" ht="15.75" customHeight="1">
      <c r="A271" s="49">
        <v>269.0</v>
      </c>
      <c r="B271" s="68"/>
      <c r="C271" s="77"/>
      <c r="D271" s="78"/>
      <c r="E271" s="79"/>
      <c r="F271" s="79"/>
      <c r="G271" s="79"/>
      <c r="H271" s="79"/>
      <c r="I271" s="79"/>
      <c r="J271" s="80"/>
      <c r="K271" s="80"/>
      <c r="L271" s="81">
        <f t="shared" si="2"/>
        <v>0</v>
      </c>
      <c r="M271" s="82">
        <f t="shared" si="4"/>
        <v>0</v>
      </c>
      <c r="N271" s="83">
        <f t="shared" si="7"/>
        <v>0</v>
      </c>
      <c r="O271" s="84"/>
      <c r="P271" s="132"/>
      <c r="Q271" s="79"/>
      <c r="R271" s="79"/>
      <c r="S271" s="79"/>
      <c r="T271" s="79"/>
      <c r="U271" s="79"/>
      <c r="V271" s="87"/>
      <c r="W271" s="87"/>
      <c r="X271" s="87"/>
      <c r="Y271" s="87"/>
    </row>
    <row r="272" ht="15.75" customHeight="1">
      <c r="A272" s="49">
        <v>270.0</v>
      </c>
      <c r="B272" s="68"/>
      <c r="C272" s="77"/>
      <c r="D272" s="78"/>
      <c r="E272" s="79"/>
      <c r="F272" s="79"/>
      <c r="G272" s="79"/>
      <c r="H272" s="79"/>
      <c r="I272" s="79"/>
      <c r="J272" s="80"/>
      <c r="K272" s="80"/>
      <c r="L272" s="81">
        <f t="shared" si="2"/>
        <v>0</v>
      </c>
      <c r="M272" s="82">
        <f t="shared" si="4"/>
        <v>0</v>
      </c>
      <c r="N272" s="83">
        <f t="shared" si="7"/>
        <v>0</v>
      </c>
      <c r="O272" s="84"/>
      <c r="P272" s="132"/>
      <c r="Q272" s="79"/>
      <c r="R272" s="79"/>
      <c r="S272" s="79"/>
      <c r="T272" s="79"/>
      <c r="U272" s="79"/>
      <c r="V272" s="87"/>
      <c r="W272" s="87"/>
      <c r="X272" s="87"/>
      <c r="Y272" s="87"/>
    </row>
    <row r="273" ht="15.75" customHeight="1">
      <c r="A273" s="49">
        <v>271.0</v>
      </c>
      <c r="B273" s="68"/>
      <c r="C273" s="77"/>
      <c r="D273" s="78"/>
      <c r="E273" s="79"/>
      <c r="F273" s="79"/>
      <c r="G273" s="79"/>
      <c r="H273" s="79"/>
      <c r="I273" s="79"/>
      <c r="J273" s="80"/>
      <c r="K273" s="80"/>
      <c r="L273" s="81">
        <f t="shared" si="2"/>
        <v>0</v>
      </c>
      <c r="M273" s="82">
        <f t="shared" si="4"/>
        <v>0</v>
      </c>
      <c r="N273" s="83">
        <f t="shared" si="7"/>
        <v>0</v>
      </c>
      <c r="O273" s="84"/>
      <c r="P273" s="132"/>
      <c r="Q273" s="79"/>
      <c r="R273" s="79"/>
      <c r="S273" s="79"/>
      <c r="T273" s="79"/>
      <c r="U273" s="79"/>
      <c r="V273" s="87"/>
      <c r="W273" s="87"/>
      <c r="X273" s="87"/>
      <c r="Y273" s="87"/>
    </row>
    <row r="274" ht="15.75" customHeight="1">
      <c r="A274" s="49">
        <v>272.0</v>
      </c>
      <c r="B274" s="68"/>
      <c r="C274" s="77"/>
      <c r="D274" s="78"/>
      <c r="E274" s="79"/>
      <c r="F274" s="79"/>
      <c r="G274" s="79"/>
      <c r="H274" s="79"/>
      <c r="I274" s="79"/>
      <c r="J274" s="80"/>
      <c r="K274" s="80"/>
      <c r="L274" s="81">
        <f t="shared" si="2"/>
        <v>0</v>
      </c>
      <c r="M274" s="82">
        <f t="shared" si="4"/>
        <v>0</v>
      </c>
      <c r="N274" s="83">
        <f t="shared" si="7"/>
        <v>0</v>
      </c>
      <c r="O274" s="84"/>
      <c r="P274" s="132"/>
      <c r="Q274" s="79"/>
      <c r="R274" s="79"/>
      <c r="S274" s="79"/>
      <c r="T274" s="79"/>
      <c r="U274" s="79"/>
      <c r="V274" s="87"/>
      <c r="W274" s="87"/>
      <c r="X274" s="87"/>
      <c r="Y274" s="87"/>
    </row>
    <row r="275" ht="15.75" customHeight="1">
      <c r="A275" s="49">
        <v>273.0</v>
      </c>
      <c r="B275" s="68"/>
      <c r="C275" s="77"/>
      <c r="D275" s="78"/>
      <c r="E275" s="79"/>
      <c r="F275" s="79"/>
      <c r="G275" s="79"/>
      <c r="H275" s="79"/>
      <c r="I275" s="79"/>
      <c r="J275" s="80"/>
      <c r="K275" s="80"/>
      <c r="L275" s="81">
        <f t="shared" si="2"/>
        <v>0</v>
      </c>
      <c r="M275" s="82">
        <f t="shared" si="4"/>
        <v>0</v>
      </c>
      <c r="N275" s="83">
        <f t="shared" si="7"/>
        <v>0</v>
      </c>
      <c r="O275" s="84"/>
      <c r="P275" s="132"/>
      <c r="Q275" s="79"/>
      <c r="R275" s="79"/>
      <c r="S275" s="79"/>
      <c r="T275" s="79"/>
      <c r="U275" s="79"/>
      <c r="V275" s="87"/>
      <c r="W275" s="87"/>
      <c r="X275" s="87"/>
      <c r="Y275" s="87"/>
    </row>
    <row r="276" ht="15.75" customHeight="1">
      <c r="A276" s="49">
        <v>274.0</v>
      </c>
      <c r="B276" s="68"/>
      <c r="C276" s="77"/>
      <c r="D276" s="78"/>
      <c r="E276" s="79"/>
      <c r="F276" s="79"/>
      <c r="G276" s="79"/>
      <c r="H276" s="79"/>
      <c r="I276" s="79"/>
      <c r="J276" s="80"/>
      <c r="K276" s="80"/>
      <c r="L276" s="81">
        <f t="shared" si="2"/>
        <v>0</v>
      </c>
      <c r="M276" s="82">
        <f t="shared" si="4"/>
        <v>0</v>
      </c>
      <c r="N276" s="83">
        <f t="shared" si="7"/>
        <v>0</v>
      </c>
      <c r="O276" s="84"/>
      <c r="P276" s="132"/>
      <c r="Q276" s="79"/>
      <c r="R276" s="79"/>
      <c r="S276" s="79"/>
      <c r="T276" s="79"/>
      <c r="U276" s="79"/>
      <c r="V276" s="87"/>
      <c r="W276" s="87"/>
      <c r="X276" s="87"/>
      <c r="Y276" s="87"/>
    </row>
    <row r="277" ht="15.75" customHeight="1">
      <c r="A277" s="49">
        <v>275.0</v>
      </c>
      <c r="B277" s="68"/>
      <c r="C277" s="77"/>
      <c r="D277" s="78"/>
      <c r="E277" s="79"/>
      <c r="F277" s="79"/>
      <c r="G277" s="79"/>
      <c r="H277" s="79"/>
      <c r="I277" s="79"/>
      <c r="J277" s="80"/>
      <c r="K277" s="80"/>
      <c r="L277" s="81">
        <f t="shared" si="2"/>
        <v>0</v>
      </c>
      <c r="M277" s="82">
        <f t="shared" si="4"/>
        <v>0</v>
      </c>
      <c r="N277" s="83">
        <f t="shared" si="7"/>
        <v>0</v>
      </c>
      <c r="O277" s="84"/>
      <c r="P277" s="132"/>
      <c r="Q277" s="79"/>
      <c r="R277" s="79"/>
      <c r="S277" s="79"/>
      <c r="T277" s="79"/>
      <c r="U277" s="79"/>
      <c r="V277" s="87"/>
      <c r="W277" s="87"/>
      <c r="X277" s="87"/>
      <c r="Y277" s="87"/>
    </row>
    <row r="278" ht="15.75" customHeight="1">
      <c r="A278" s="49">
        <v>276.0</v>
      </c>
      <c r="B278" s="68"/>
      <c r="C278" s="77"/>
      <c r="D278" s="78"/>
      <c r="E278" s="79"/>
      <c r="F278" s="79"/>
      <c r="G278" s="79"/>
      <c r="H278" s="79"/>
      <c r="I278" s="79"/>
      <c r="J278" s="80"/>
      <c r="K278" s="80"/>
      <c r="L278" s="81">
        <f t="shared" si="2"/>
        <v>0</v>
      </c>
      <c r="M278" s="82">
        <f t="shared" si="4"/>
        <v>0</v>
      </c>
      <c r="N278" s="83">
        <f t="shared" si="7"/>
        <v>0</v>
      </c>
      <c r="O278" s="84"/>
      <c r="P278" s="132"/>
      <c r="Q278" s="79"/>
      <c r="R278" s="79"/>
      <c r="S278" s="79"/>
      <c r="T278" s="79"/>
      <c r="U278" s="79"/>
      <c r="V278" s="87"/>
      <c r="W278" s="87"/>
      <c r="X278" s="87"/>
      <c r="Y278" s="87"/>
    </row>
    <row r="279" ht="15.75" customHeight="1">
      <c r="A279" s="49">
        <v>277.0</v>
      </c>
      <c r="B279" s="68"/>
      <c r="C279" s="77"/>
      <c r="D279" s="78"/>
      <c r="E279" s="79"/>
      <c r="F279" s="79"/>
      <c r="G279" s="79"/>
      <c r="H279" s="79"/>
      <c r="I279" s="79"/>
      <c r="J279" s="80"/>
      <c r="K279" s="80"/>
      <c r="L279" s="81">
        <f t="shared" si="2"/>
        <v>0</v>
      </c>
      <c r="M279" s="82">
        <f t="shared" si="4"/>
        <v>0</v>
      </c>
      <c r="N279" s="83">
        <f t="shared" si="7"/>
        <v>0</v>
      </c>
      <c r="O279" s="84"/>
      <c r="P279" s="132"/>
      <c r="Q279" s="79"/>
      <c r="R279" s="79"/>
      <c r="S279" s="79"/>
      <c r="T279" s="79"/>
      <c r="U279" s="79"/>
      <c r="V279" s="87"/>
      <c r="W279" s="87"/>
      <c r="X279" s="87"/>
      <c r="Y279" s="87"/>
    </row>
    <row r="280" ht="15.75" customHeight="1">
      <c r="A280" s="49">
        <v>278.0</v>
      </c>
      <c r="B280" s="68"/>
      <c r="C280" s="77"/>
      <c r="D280" s="78"/>
      <c r="E280" s="79"/>
      <c r="F280" s="79"/>
      <c r="G280" s="79"/>
      <c r="H280" s="79"/>
      <c r="I280" s="79"/>
      <c r="J280" s="80"/>
      <c r="K280" s="80"/>
      <c r="L280" s="81">
        <f t="shared" si="2"/>
        <v>0</v>
      </c>
      <c r="M280" s="82">
        <f t="shared" si="4"/>
        <v>0</v>
      </c>
      <c r="N280" s="83">
        <f t="shared" si="7"/>
        <v>0</v>
      </c>
      <c r="O280" s="84"/>
      <c r="P280" s="132"/>
      <c r="Q280" s="79"/>
      <c r="R280" s="79"/>
      <c r="S280" s="79"/>
      <c r="T280" s="79"/>
      <c r="U280" s="79"/>
      <c r="V280" s="87"/>
      <c r="W280" s="87"/>
      <c r="X280" s="87"/>
      <c r="Y280" s="87"/>
    </row>
    <row r="281" ht="15.75" customHeight="1">
      <c r="A281" s="49">
        <v>279.0</v>
      </c>
      <c r="B281" s="68"/>
      <c r="C281" s="77"/>
      <c r="D281" s="78"/>
      <c r="E281" s="79"/>
      <c r="F281" s="79"/>
      <c r="G281" s="79"/>
      <c r="H281" s="79"/>
      <c r="I281" s="79"/>
      <c r="J281" s="80"/>
      <c r="K281" s="80"/>
      <c r="L281" s="81">
        <f t="shared" si="2"/>
        <v>0</v>
      </c>
      <c r="M281" s="82">
        <f t="shared" si="4"/>
        <v>0</v>
      </c>
      <c r="N281" s="83">
        <f t="shared" si="7"/>
        <v>0</v>
      </c>
      <c r="O281" s="84"/>
      <c r="P281" s="132"/>
      <c r="Q281" s="79"/>
      <c r="R281" s="79"/>
      <c r="S281" s="79"/>
      <c r="T281" s="79"/>
      <c r="U281" s="79"/>
      <c r="V281" s="87"/>
      <c r="W281" s="87"/>
      <c r="X281" s="87"/>
      <c r="Y281" s="87"/>
    </row>
    <row r="282" ht="15.75" customHeight="1">
      <c r="A282" s="49">
        <v>280.0</v>
      </c>
      <c r="B282" s="68"/>
      <c r="C282" s="77"/>
      <c r="D282" s="78"/>
      <c r="E282" s="79"/>
      <c r="F282" s="79"/>
      <c r="G282" s="79"/>
      <c r="H282" s="79"/>
      <c r="I282" s="79"/>
      <c r="J282" s="80"/>
      <c r="K282" s="80"/>
      <c r="L282" s="81">
        <f t="shared" si="2"/>
        <v>0</v>
      </c>
      <c r="M282" s="82">
        <f t="shared" si="4"/>
        <v>0</v>
      </c>
      <c r="N282" s="83">
        <f t="shared" si="7"/>
        <v>0</v>
      </c>
      <c r="O282" s="84"/>
      <c r="P282" s="132"/>
      <c r="Q282" s="79"/>
      <c r="R282" s="79"/>
      <c r="S282" s="79"/>
      <c r="T282" s="79"/>
      <c r="U282" s="79"/>
      <c r="V282" s="87"/>
      <c r="W282" s="87"/>
      <c r="X282" s="87"/>
      <c r="Y282" s="87"/>
    </row>
    <row r="283" ht="15.75" customHeight="1">
      <c r="A283" s="49">
        <v>281.0</v>
      </c>
      <c r="B283" s="68"/>
      <c r="C283" s="77"/>
      <c r="D283" s="78"/>
      <c r="E283" s="79"/>
      <c r="F283" s="79"/>
      <c r="G283" s="79"/>
      <c r="H283" s="79"/>
      <c r="I283" s="79"/>
      <c r="J283" s="80"/>
      <c r="K283" s="80"/>
      <c r="L283" s="81">
        <f t="shared" si="2"/>
        <v>0</v>
      </c>
      <c r="M283" s="82">
        <f t="shared" si="4"/>
        <v>0</v>
      </c>
      <c r="N283" s="83">
        <f t="shared" si="7"/>
        <v>0</v>
      </c>
      <c r="O283" s="84"/>
      <c r="P283" s="132"/>
      <c r="Q283" s="79"/>
      <c r="R283" s="79"/>
      <c r="S283" s="79"/>
      <c r="T283" s="79"/>
      <c r="U283" s="79"/>
      <c r="V283" s="87"/>
      <c r="W283" s="87"/>
      <c r="X283" s="87"/>
      <c r="Y283" s="87"/>
    </row>
    <row r="284" ht="15.75" customHeight="1">
      <c r="A284" s="49">
        <v>282.0</v>
      </c>
      <c r="B284" s="68"/>
      <c r="C284" s="77"/>
      <c r="D284" s="78"/>
      <c r="E284" s="79"/>
      <c r="F284" s="79"/>
      <c r="G284" s="79"/>
      <c r="H284" s="79"/>
      <c r="I284" s="79"/>
      <c r="J284" s="80"/>
      <c r="K284" s="80"/>
      <c r="L284" s="81">
        <f t="shared" si="2"/>
        <v>0</v>
      </c>
      <c r="M284" s="82">
        <f t="shared" si="4"/>
        <v>0</v>
      </c>
      <c r="N284" s="83">
        <f t="shared" si="7"/>
        <v>0</v>
      </c>
      <c r="O284" s="84"/>
      <c r="P284" s="132"/>
      <c r="Q284" s="79"/>
      <c r="R284" s="79"/>
      <c r="S284" s="79"/>
      <c r="T284" s="79"/>
      <c r="U284" s="79"/>
      <c r="V284" s="87"/>
      <c r="W284" s="87"/>
      <c r="X284" s="87"/>
      <c r="Y284" s="87"/>
    </row>
    <row r="285" ht="15.75" customHeight="1">
      <c r="A285" s="49">
        <v>283.0</v>
      </c>
      <c r="B285" s="68"/>
      <c r="C285" s="77"/>
      <c r="D285" s="78"/>
      <c r="E285" s="79"/>
      <c r="F285" s="79"/>
      <c r="G285" s="79"/>
      <c r="H285" s="79"/>
      <c r="I285" s="79"/>
      <c r="J285" s="80"/>
      <c r="K285" s="80"/>
      <c r="L285" s="81">
        <f t="shared" si="2"/>
        <v>0</v>
      </c>
      <c r="M285" s="82">
        <f t="shared" si="4"/>
        <v>0</v>
      </c>
      <c r="N285" s="83">
        <f t="shared" si="7"/>
        <v>0</v>
      </c>
      <c r="O285" s="84"/>
      <c r="P285" s="132"/>
      <c r="Q285" s="79"/>
      <c r="R285" s="79"/>
      <c r="S285" s="79"/>
      <c r="T285" s="79"/>
      <c r="U285" s="79"/>
      <c r="V285" s="87"/>
      <c r="W285" s="87"/>
      <c r="X285" s="87"/>
      <c r="Y285" s="87"/>
    </row>
    <row r="286" ht="15.75" customHeight="1">
      <c r="A286" s="49">
        <v>284.0</v>
      </c>
      <c r="B286" s="68"/>
      <c r="C286" s="77"/>
      <c r="D286" s="78"/>
      <c r="E286" s="79"/>
      <c r="F286" s="79"/>
      <c r="G286" s="79"/>
      <c r="H286" s="79"/>
      <c r="I286" s="79"/>
      <c r="J286" s="80"/>
      <c r="K286" s="80"/>
      <c r="L286" s="81">
        <f t="shared" si="2"/>
        <v>0</v>
      </c>
      <c r="M286" s="82">
        <f t="shared" si="4"/>
        <v>0</v>
      </c>
      <c r="N286" s="83">
        <f t="shared" si="7"/>
        <v>0</v>
      </c>
      <c r="O286" s="84"/>
      <c r="P286" s="132"/>
      <c r="Q286" s="79"/>
      <c r="R286" s="79"/>
      <c r="S286" s="79"/>
      <c r="T286" s="79"/>
      <c r="U286" s="79"/>
      <c r="V286" s="87"/>
      <c r="W286" s="87"/>
      <c r="X286" s="87"/>
      <c r="Y286" s="87"/>
    </row>
    <row r="287" ht="15.75" customHeight="1">
      <c r="A287" s="49">
        <v>285.0</v>
      </c>
      <c r="B287" s="68"/>
      <c r="C287" s="77"/>
      <c r="D287" s="78"/>
      <c r="E287" s="79"/>
      <c r="F287" s="79"/>
      <c r="G287" s="79"/>
      <c r="H287" s="79"/>
      <c r="I287" s="79"/>
      <c r="J287" s="80"/>
      <c r="K287" s="80"/>
      <c r="L287" s="81">
        <f t="shared" si="2"/>
        <v>0</v>
      </c>
      <c r="M287" s="82">
        <f t="shared" si="4"/>
        <v>0</v>
      </c>
      <c r="N287" s="83">
        <f t="shared" si="7"/>
        <v>0</v>
      </c>
      <c r="O287" s="84"/>
      <c r="P287" s="132"/>
      <c r="Q287" s="79"/>
      <c r="R287" s="79"/>
      <c r="S287" s="79"/>
      <c r="T287" s="79"/>
      <c r="U287" s="79"/>
      <c r="V287" s="87"/>
      <c r="W287" s="87"/>
      <c r="X287" s="87"/>
      <c r="Y287" s="87"/>
    </row>
    <row r="288" ht="15.75" customHeight="1">
      <c r="A288" s="49">
        <v>286.0</v>
      </c>
      <c r="B288" s="68"/>
      <c r="C288" s="77"/>
      <c r="D288" s="78"/>
      <c r="E288" s="79"/>
      <c r="F288" s="79"/>
      <c r="G288" s="79"/>
      <c r="H288" s="79"/>
      <c r="I288" s="79"/>
      <c r="J288" s="80"/>
      <c r="K288" s="80"/>
      <c r="L288" s="81">
        <f t="shared" si="2"/>
        <v>0</v>
      </c>
      <c r="M288" s="82">
        <f t="shared" si="4"/>
        <v>0</v>
      </c>
      <c r="N288" s="83">
        <f t="shared" si="7"/>
        <v>0</v>
      </c>
      <c r="O288" s="84"/>
      <c r="P288" s="132"/>
      <c r="Q288" s="79"/>
      <c r="R288" s="79"/>
      <c r="S288" s="79"/>
      <c r="T288" s="79"/>
      <c r="U288" s="79"/>
      <c r="V288" s="87"/>
      <c r="W288" s="87"/>
      <c r="X288" s="87"/>
      <c r="Y288" s="87"/>
    </row>
    <row r="289" ht="15.75" customHeight="1">
      <c r="A289" s="49">
        <v>287.0</v>
      </c>
      <c r="B289" s="68"/>
      <c r="C289" s="77"/>
      <c r="D289" s="78"/>
      <c r="E289" s="79"/>
      <c r="F289" s="79"/>
      <c r="G289" s="79"/>
      <c r="H289" s="79"/>
      <c r="I289" s="79"/>
      <c r="J289" s="80"/>
      <c r="K289" s="80"/>
      <c r="L289" s="81">
        <f t="shared" si="2"/>
        <v>0</v>
      </c>
      <c r="M289" s="82">
        <f t="shared" si="4"/>
        <v>0</v>
      </c>
      <c r="N289" s="83">
        <f t="shared" si="7"/>
        <v>0</v>
      </c>
      <c r="O289" s="84"/>
      <c r="P289" s="132"/>
      <c r="Q289" s="79"/>
      <c r="R289" s="79"/>
      <c r="S289" s="79"/>
      <c r="T289" s="79"/>
      <c r="U289" s="79"/>
      <c r="V289" s="87"/>
      <c r="W289" s="87"/>
      <c r="X289" s="87"/>
      <c r="Y289" s="87"/>
    </row>
    <row r="290" ht="15.75" customHeight="1">
      <c r="A290" s="49">
        <v>288.0</v>
      </c>
      <c r="B290" s="68"/>
      <c r="C290" s="77"/>
      <c r="D290" s="78"/>
      <c r="E290" s="79"/>
      <c r="F290" s="79"/>
      <c r="G290" s="79"/>
      <c r="H290" s="79"/>
      <c r="I290" s="79"/>
      <c r="J290" s="80"/>
      <c r="K290" s="80"/>
      <c r="L290" s="81">
        <f t="shared" si="2"/>
        <v>0</v>
      </c>
      <c r="M290" s="82">
        <f t="shared" si="4"/>
        <v>0</v>
      </c>
      <c r="N290" s="83">
        <f t="shared" si="7"/>
        <v>0</v>
      </c>
      <c r="O290" s="84"/>
      <c r="P290" s="132"/>
      <c r="Q290" s="79"/>
      <c r="R290" s="79"/>
      <c r="S290" s="79"/>
      <c r="T290" s="79"/>
      <c r="U290" s="79"/>
      <c r="V290" s="87"/>
      <c r="W290" s="87"/>
      <c r="X290" s="87"/>
      <c r="Y290" s="87"/>
    </row>
    <row r="291" ht="15.75" customHeight="1">
      <c r="A291" s="49">
        <v>289.0</v>
      </c>
      <c r="B291" s="68"/>
      <c r="C291" s="77"/>
      <c r="D291" s="78"/>
      <c r="E291" s="79"/>
      <c r="F291" s="79"/>
      <c r="G291" s="79"/>
      <c r="H291" s="79"/>
      <c r="I291" s="79"/>
      <c r="J291" s="80"/>
      <c r="K291" s="80"/>
      <c r="L291" s="81">
        <f t="shared" si="2"/>
        <v>0</v>
      </c>
      <c r="M291" s="82">
        <f t="shared" si="4"/>
        <v>0</v>
      </c>
      <c r="N291" s="83">
        <f t="shared" si="7"/>
        <v>0</v>
      </c>
      <c r="O291" s="84"/>
      <c r="P291" s="132"/>
      <c r="Q291" s="79"/>
      <c r="R291" s="79"/>
      <c r="S291" s="79"/>
      <c r="T291" s="79"/>
      <c r="U291" s="79"/>
      <c r="V291" s="87"/>
      <c r="W291" s="87"/>
      <c r="X291" s="87"/>
      <c r="Y291" s="87"/>
    </row>
    <row r="292" ht="15.75" customHeight="1">
      <c r="A292" s="49">
        <v>290.0</v>
      </c>
      <c r="B292" s="68"/>
      <c r="C292" s="77"/>
      <c r="D292" s="78"/>
      <c r="E292" s="79"/>
      <c r="F292" s="79"/>
      <c r="G292" s="79"/>
      <c r="H292" s="79"/>
      <c r="I292" s="79"/>
      <c r="J292" s="80"/>
      <c r="K292" s="80"/>
      <c r="L292" s="81">
        <f t="shared" si="2"/>
        <v>0</v>
      </c>
      <c r="M292" s="82">
        <f t="shared" si="4"/>
        <v>0</v>
      </c>
      <c r="N292" s="83">
        <f t="shared" si="7"/>
        <v>0</v>
      </c>
      <c r="O292" s="84"/>
      <c r="P292" s="132"/>
      <c r="Q292" s="79"/>
      <c r="R292" s="79"/>
      <c r="S292" s="79"/>
      <c r="T292" s="79"/>
      <c r="U292" s="79"/>
      <c r="V292" s="87"/>
      <c r="W292" s="87"/>
      <c r="X292" s="87"/>
      <c r="Y292" s="87"/>
    </row>
    <row r="293" ht="15.75" customHeight="1">
      <c r="A293" s="49">
        <v>291.0</v>
      </c>
      <c r="B293" s="68"/>
      <c r="C293" s="77"/>
      <c r="D293" s="78"/>
      <c r="E293" s="79"/>
      <c r="F293" s="79"/>
      <c r="G293" s="79"/>
      <c r="H293" s="79"/>
      <c r="I293" s="79"/>
      <c r="J293" s="80"/>
      <c r="K293" s="80"/>
      <c r="L293" s="81">
        <f t="shared" si="2"/>
        <v>0</v>
      </c>
      <c r="M293" s="82">
        <f t="shared" si="4"/>
        <v>0</v>
      </c>
      <c r="N293" s="83">
        <f t="shared" si="7"/>
        <v>0</v>
      </c>
      <c r="O293" s="84"/>
      <c r="P293" s="132"/>
      <c r="Q293" s="79"/>
      <c r="R293" s="79"/>
      <c r="S293" s="79"/>
      <c r="T293" s="79"/>
      <c r="U293" s="79"/>
      <c r="V293" s="87"/>
      <c r="W293" s="87"/>
      <c r="X293" s="87"/>
      <c r="Y293" s="87"/>
    </row>
    <row r="294" ht="15.75" customHeight="1">
      <c r="A294" s="49">
        <v>292.0</v>
      </c>
      <c r="B294" s="68"/>
      <c r="C294" s="77"/>
      <c r="D294" s="78"/>
      <c r="E294" s="79"/>
      <c r="F294" s="79"/>
      <c r="G294" s="79"/>
      <c r="H294" s="79"/>
      <c r="I294" s="79"/>
      <c r="J294" s="80"/>
      <c r="K294" s="80"/>
      <c r="L294" s="81">
        <f t="shared" si="2"/>
        <v>0</v>
      </c>
      <c r="M294" s="82">
        <f t="shared" si="4"/>
        <v>0</v>
      </c>
      <c r="N294" s="83">
        <f t="shared" si="7"/>
        <v>0</v>
      </c>
      <c r="O294" s="84"/>
      <c r="P294" s="132"/>
      <c r="Q294" s="79"/>
      <c r="R294" s="79"/>
      <c r="S294" s="79"/>
      <c r="T294" s="79"/>
      <c r="U294" s="79"/>
      <c r="V294" s="87"/>
      <c r="W294" s="87"/>
      <c r="X294" s="87"/>
      <c r="Y294" s="87"/>
    </row>
    <row r="295" ht="15.75" customHeight="1">
      <c r="A295" s="49">
        <v>293.0</v>
      </c>
      <c r="B295" s="68"/>
      <c r="C295" s="77"/>
      <c r="D295" s="78"/>
      <c r="E295" s="79"/>
      <c r="F295" s="79"/>
      <c r="G295" s="79"/>
      <c r="H295" s="79"/>
      <c r="I295" s="79"/>
      <c r="J295" s="80"/>
      <c r="K295" s="80"/>
      <c r="L295" s="81">
        <f t="shared" si="2"/>
        <v>0</v>
      </c>
      <c r="M295" s="82">
        <f t="shared" si="4"/>
        <v>0</v>
      </c>
      <c r="N295" s="83">
        <f t="shared" si="7"/>
        <v>0</v>
      </c>
      <c r="O295" s="84"/>
      <c r="P295" s="132"/>
      <c r="Q295" s="79"/>
      <c r="R295" s="79"/>
      <c r="S295" s="79"/>
      <c r="T295" s="79"/>
      <c r="U295" s="79"/>
      <c r="V295" s="87"/>
      <c r="W295" s="87"/>
      <c r="X295" s="87"/>
      <c r="Y295" s="87"/>
    </row>
    <row r="296" ht="15.75" customHeight="1">
      <c r="A296" s="49">
        <v>294.0</v>
      </c>
      <c r="B296" s="68"/>
      <c r="C296" s="77"/>
      <c r="D296" s="78"/>
      <c r="E296" s="79"/>
      <c r="F296" s="79"/>
      <c r="G296" s="79"/>
      <c r="H296" s="79"/>
      <c r="I296" s="79"/>
      <c r="J296" s="80"/>
      <c r="K296" s="80"/>
      <c r="L296" s="81">
        <f t="shared" si="2"/>
        <v>0</v>
      </c>
      <c r="M296" s="82">
        <f t="shared" si="4"/>
        <v>0</v>
      </c>
      <c r="N296" s="83">
        <f t="shared" si="7"/>
        <v>0</v>
      </c>
      <c r="O296" s="84"/>
      <c r="P296" s="132"/>
      <c r="Q296" s="79"/>
      <c r="R296" s="79"/>
      <c r="S296" s="79"/>
      <c r="T296" s="79"/>
      <c r="U296" s="79"/>
      <c r="V296" s="87"/>
      <c r="W296" s="87"/>
      <c r="X296" s="87"/>
      <c r="Y296" s="87"/>
    </row>
    <row r="297" ht="15.75" customHeight="1">
      <c r="A297" s="49">
        <v>295.0</v>
      </c>
      <c r="B297" s="68"/>
      <c r="C297" s="77"/>
      <c r="D297" s="78"/>
      <c r="E297" s="79"/>
      <c r="F297" s="79"/>
      <c r="G297" s="79"/>
      <c r="H297" s="79"/>
      <c r="I297" s="79"/>
      <c r="J297" s="80"/>
      <c r="K297" s="80"/>
      <c r="L297" s="81">
        <f t="shared" si="2"/>
        <v>0</v>
      </c>
      <c r="M297" s="82">
        <f t="shared" si="4"/>
        <v>0</v>
      </c>
      <c r="N297" s="83">
        <f t="shared" si="7"/>
        <v>0</v>
      </c>
      <c r="O297" s="84"/>
      <c r="P297" s="132"/>
      <c r="Q297" s="79"/>
      <c r="R297" s="79"/>
      <c r="S297" s="79"/>
      <c r="T297" s="79"/>
      <c r="U297" s="79"/>
      <c r="V297" s="87"/>
      <c r="W297" s="87"/>
      <c r="X297" s="87"/>
      <c r="Y297" s="87"/>
    </row>
    <row r="298" ht="15.75" customHeight="1">
      <c r="A298" s="49">
        <v>296.0</v>
      </c>
      <c r="B298" s="68"/>
      <c r="C298" s="77"/>
      <c r="D298" s="78"/>
      <c r="E298" s="79"/>
      <c r="F298" s="79"/>
      <c r="G298" s="79"/>
      <c r="H298" s="79"/>
      <c r="I298" s="79"/>
      <c r="J298" s="80"/>
      <c r="K298" s="80"/>
      <c r="L298" s="81">
        <f t="shared" si="2"/>
        <v>0</v>
      </c>
      <c r="M298" s="82">
        <f t="shared" si="4"/>
        <v>0</v>
      </c>
      <c r="N298" s="83">
        <f t="shared" si="7"/>
        <v>0</v>
      </c>
      <c r="O298" s="84"/>
      <c r="P298" s="132"/>
      <c r="Q298" s="79"/>
      <c r="R298" s="79"/>
      <c r="S298" s="79"/>
      <c r="T298" s="79"/>
      <c r="U298" s="79"/>
      <c r="V298" s="87"/>
      <c r="W298" s="87"/>
      <c r="X298" s="87"/>
      <c r="Y298" s="87"/>
    </row>
    <row r="299" ht="15.75" customHeight="1">
      <c r="A299" s="49">
        <v>297.0</v>
      </c>
      <c r="B299" s="68"/>
      <c r="C299" s="77"/>
      <c r="D299" s="78"/>
      <c r="E299" s="79"/>
      <c r="F299" s="79"/>
      <c r="G299" s="79"/>
      <c r="H299" s="79"/>
      <c r="I299" s="79"/>
      <c r="J299" s="80"/>
      <c r="K299" s="80"/>
      <c r="L299" s="81">
        <f t="shared" si="2"/>
        <v>0</v>
      </c>
      <c r="M299" s="82">
        <f t="shared" si="4"/>
        <v>0</v>
      </c>
      <c r="N299" s="83">
        <f t="shared" si="7"/>
        <v>0</v>
      </c>
      <c r="O299" s="84"/>
      <c r="P299" s="132"/>
      <c r="Q299" s="79"/>
      <c r="R299" s="79"/>
      <c r="S299" s="79"/>
      <c r="T299" s="79"/>
      <c r="U299" s="79"/>
      <c r="V299" s="87"/>
      <c r="W299" s="87"/>
      <c r="X299" s="87"/>
      <c r="Y299" s="87"/>
    </row>
    <row r="300" ht="15.75" customHeight="1">
      <c r="A300" s="49">
        <v>298.0</v>
      </c>
      <c r="B300" s="68"/>
      <c r="C300" s="77"/>
      <c r="D300" s="78"/>
      <c r="E300" s="79"/>
      <c r="F300" s="79"/>
      <c r="G300" s="79"/>
      <c r="H300" s="79"/>
      <c r="I300" s="79"/>
      <c r="J300" s="80"/>
      <c r="K300" s="80"/>
      <c r="L300" s="81">
        <f t="shared" si="2"/>
        <v>0</v>
      </c>
      <c r="M300" s="82">
        <f t="shared" si="4"/>
        <v>0</v>
      </c>
      <c r="N300" s="83">
        <f t="shared" si="7"/>
        <v>0</v>
      </c>
      <c r="O300" s="84"/>
      <c r="P300" s="132"/>
      <c r="Q300" s="79"/>
      <c r="R300" s="79"/>
      <c r="S300" s="79"/>
      <c r="T300" s="79"/>
      <c r="U300" s="79"/>
      <c r="V300" s="87"/>
      <c r="W300" s="87"/>
      <c r="X300" s="87"/>
      <c r="Y300" s="87"/>
    </row>
    <row r="301" ht="15.75" customHeight="1">
      <c r="A301" s="49">
        <v>299.0</v>
      </c>
      <c r="B301" s="68"/>
      <c r="C301" s="77"/>
      <c r="D301" s="78"/>
      <c r="E301" s="79"/>
      <c r="F301" s="79"/>
      <c r="G301" s="79"/>
      <c r="H301" s="79"/>
      <c r="I301" s="79"/>
      <c r="J301" s="80"/>
      <c r="K301" s="80"/>
      <c r="L301" s="81">
        <f t="shared" si="2"/>
        <v>0</v>
      </c>
      <c r="M301" s="82">
        <f t="shared" si="4"/>
        <v>0</v>
      </c>
      <c r="N301" s="83">
        <f t="shared" si="7"/>
        <v>0</v>
      </c>
      <c r="O301" s="84"/>
      <c r="P301" s="132"/>
      <c r="Q301" s="79"/>
      <c r="R301" s="79"/>
      <c r="S301" s="79"/>
      <c r="T301" s="79"/>
      <c r="U301" s="79"/>
      <c r="V301" s="87"/>
      <c r="W301" s="87"/>
      <c r="X301" s="87"/>
      <c r="Y301" s="87"/>
    </row>
    <row r="302" ht="15.75" customHeight="1">
      <c r="A302" s="88">
        <v>300.0</v>
      </c>
      <c r="B302" s="89"/>
      <c r="C302" s="77"/>
      <c r="D302" s="78"/>
      <c r="E302" s="79"/>
      <c r="F302" s="79"/>
      <c r="G302" s="79"/>
      <c r="H302" s="79"/>
      <c r="I302" s="79"/>
      <c r="J302" s="80"/>
      <c r="K302" s="80"/>
      <c r="L302" s="81">
        <f t="shared" si="2"/>
        <v>0</v>
      </c>
      <c r="M302" s="82">
        <f t="shared" si="4"/>
        <v>0</v>
      </c>
      <c r="N302" s="83">
        <f t="shared" si="7"/>
        <v>0</v>
      </c>
      <c r="O302" s="84"/>
      <c r="P302" s="132"/>
      <c r="Q302" s="79"/>
      <c r="R302" s="79"/>
      <c r="S302" s="79"/>
      <c r="T302" s="79"/>
      <c r="U302" s="79"/>
      <c r="V302" s="87"/>
      <c r="W302" s="87"/>
      <c r="X302" s="87"/>
      <c r="Y302" s="87"/>
    </row>
    <row r="303" ht="15.75" customHeight="1">
      <c r="A303" s="90"/>
      <c r="B303" s="90"/>
      <c r="C303" s="90"/>
      <c r="D303" s="91"/>
      <c r="E303" s="90"/>
      <c r="F303" s="90"/>
      <c r="G303" s="90"/>
      <c r="H303" s="90"/>
      <c r="I303" s="90"/>
      <c r="J303" s="92"/>
      <c r="K303" s="92"/>
      <c r="L303" s="92"/>
      <c r="M303" s="90"/>
      <c r="N303" s="90"/>
      <c r="O303" s="93"/>
      <c r="P303" s="90"/>
      <c r="Q303" s="90"/>
      <c r="R303" s="90"/>
      <c r="S303" s="90"/>
      <c r="T303" s="90"/>
      <c r="U303" s="90"/>
    </row>
    <row r="304" ht="15.75" customHeight="1">
      <c r="A304" s="90"/>
      <c r="B304" s="90"/>
      <c r="C304" s="90"/>
      <c r="D304" s="91"/>
      <c r="E304" s="90"/>
      <c r="F304" s="90"/>
      <c r="G304" s="90"/>
      <c r="H304" s="90"/>
      <c r="I304" s="90"/>
      <c r="J304" s="92"/>
      <c r="K304" s="92"/>
      <c r="L304" s="92"/>
      <c r="M304" s="90"/>
      <c r="N304" s="90"/>
      <c r="O304" s="93"/>
      <c r="P304" s="90"/>
      <c r="Q304" s="90"/>
      <c r="R304" s="90"/>
      <c r="S304" s="90"/>
      <c r="T304" s="90"/>
      <c r="U304" s="90"/>
    </row>
    <row r="305" ht="15.75" customHeight="1">
      <c r="A305" s="90"/>
      <c r="B305" s="90"/>
      <c r="C305" s="90"/>
      <c r="D305" s="91"/>
      <c r="E305" s="90"/>
      <c r="F305" s="90"/>
      <c r="G305" s="90"/>
      <c r="H305" s="90"/>
      <c r="I305" s="90"/>
      <c r="J305" s="92"/>
      <c r="K305" s="92"/>
      <c r="L305" s="92"/>
      <c r="M305" s="90"/>
      <c r="N305" s="90"/>
      <c r="O305" s="93"/>
      <c r="P305" s="90"/>
      <c r="Q305" s="90"/>
      <c r="R305" s="90"/>
      <c r="S305" s="90"/>
      <c r="T305" s="90"/>
      <c r="U305" s="90"/>
    </row>
    <row r="306" ht="15.75" customHeight="1">
      <c r="A306" s="90"/>
      <c r="B306" s="90"/>
      <c r="C306" s="90"/>
      <c r="D306" s="91"/>
      <c r="E306" s="90"/>
      <c r="F306" s="90"/>
      <c r="G306" s="90"/>
      <c r="H306" s="90"/>
      <c r="I306" s="90"/>
      <c r="J306" s="92"/>
      <c r="K306" s="92"/>
      <c r="L306" s="92"/>
      <c r="M306" s="90"/>
      <c r="N306" s="90"/>
      <c r="O306" s="93"/>
      <c r="P306" s="90"/>
      <c r="Q306" s="90"/>
      <c r="R306" s="90"/>
      <c r="S306" s="90"/>
      <c r="T306" s="90"/>
      <c r="U306" s="90"/>
    </row>
    <row r="307" ht="15.75" customHeight="1">
      <c r="A307" s="90"/>
      <c r="B307" s="90"/>
      <c r="C307" s="90"/>
      <c r="D307" s="91"/>
      <c r="E307" s="90"/>
      <c r="F307" s="90"/>
      <c r="G307" s="90"/>
      <c r="H307" s="90"/>
      <c r="I307" s="90"/>
      <c r="J307" s="92"/>
      <c r="K307" s="92"/>
      <c r="L307" s="92"/>
      <c r="M307" s="90"/>
      <c r="N307" s="90"/>
      <c r="O307" s="93"/>
      <c r="P307" s="90"/>
      <c r="Q307" s="90"/>
      <c r="R307" s="90"/>
      <c r="S307" s="90"/>
      <c r="T307" s="90"/>
      <c r="U307" s="90"/>
    </row>
    <row r="308" ht="15.75" customHeight="1">
      <c r="A308" s="90"/>
      <c r="B308" s="90"/>
      <c r="C308" s="90"/>
      <c r="D308" s="91"/>
      <c r="E308" s="90"/>
      <c r="F308" s="90"/>
      <c r="G308" s="90"/>
      <c r="H308" s="90"/>
      <c r="I308" s="90"/>
      <c r="J308" s="92"/>
      <c r="K308" s="92"/>
      <c r="L308" s="92"/>
      <c r="M308" s="90"/>
      <c r="N308" s="90"/>
      <c r="O308" s="93"/>
      <c r="P308" s="90"/>
      <c r="Q308" s="90"/>
      <c r="R308" s="90"/>
      <c r="S308" s="90"/>
      <c r="T308" s="90"/>
      <c r="U308" s="90"/>
    </row>
    <row r="309" ht="15.75" customHeight="1">
      <c r="A309" s="90"/>
      <c r="B309" s="90"/>
      <c r="C309" s="90"/>
      <c r="D309" s="91"/>
      <c r="E309" s="90"/>
      <c r="F309" s="90"/>
      <c r="G309" s="90"/>
      <c r="H309" s="90"/>
      <c r="I309" s="90"/>
      <c r="J309" s="92"/>
      <c r="K309" s="92"/>
      <c r="L309" s="92"/>
      <c r="M309" s="90"/>
      <c r="N309" s="90"/>
      <c r="O309" s="93"/>
      <c r="P309" s="90"/>
      <c r="Q309" s="90"/>
      <c r="R309" s="90"/>
      <c r="S309" s="90"/>
      <c r="T309" s="90"/>
      <c r="U309" s="90"/>
    </row>
    <row r="310" ht="15.75" customHeight="1">
      <c r="A310" s="90"/>
      <c r="B310" s="90"/>
      <c r="C310" s="90"/>
      <c r="D310" s="91"/>
      <c r="E310" s="90"/>
      <c r="F310" s="90"/>
      <c r="G310" s="90"/>
      <c r="H310" s="90"/>
      <c r="I310" s="90"/>
      <c r="J310" s="92"/>
      <c r="K310" s="92"/>
      <c r="L310" s="92"/>
      <c r="M310" s="90"/>
      <c r="N310" s="90"/>
      <c r="O310" s="93"/>
      <c r="P310" s="90"/>
      <c r="Q310" s="90"/>
      <c r="R310" s="90"/>
      <c r="S310" s="90"/>
      <c r="T310" s="90"/>
      <c r="U310" s="90"/>
    </row>
    <row r="311" ht="15.75" customHeight="1">
      <c r="A311" s="90"/>
      <c r="B311" s="90"/>
      <c r="C311" s="90"/>
      <c r="D311" s="91"/>
      <c r="E311" s="90"/>
      <c r="F311" s="90"/>
      <c r="G311" s="90"/>
      <c r="H311" s="90"/>
      <c r="I311" s="90"/>
      <c r="J311" s="92"/>
      <c r="K311" s="92"/>
      <c r="L311" s="92"/>
      <c r="M311" s="90"/>
      <c r="N311" s="90"/>
      <c r="O311" s="93"/>
      <c r="P311" s="90"/>
      <c r="Q311" s="90"/>
      <c r="R311" s="90"/>
      <c r="S311" s="90"/>
      <c r="T311" s="90"/>
      <c r="U311" s="90"/>
    </row>
    <row r="312" ht="15.75" customHeight="1">
      <c r="A312" s="90"/>
      <c r="B312" s="90"/>
      <c r="C312" s="90"/>
      <c r="D312" s="91"/>
      <c r="E312" s="90"/>
      <c r="F312" s="90"/>
      <c r="G312" s="90"/>
      <c r="H312" s="90"/>
      <c r="I312" s="90"/>
      <c r="J312" s="92"/>
      <c r="K312" s="92"/>
      <c r="L312" s="92"/>
      <c r="M312" s="90"/>
      <c r="N312" s="90"/>
      <c r="O312" s="93"/>
      <c r="P312" s="90"/>
      <c r="Q312" s="90"/>
      <c r="R312" s="90"/>
      <c r="S312" s="90"/>
      <c r="T312" s="90"/>
      <c r="U312" s="90"/>
    </row>
    <row r="313" ht="15.75" customHeight="1">
      <c r="A313" s="90"/>
      <c r="B313" s="90"/>
      <c r="C313" s="90"/>
      <c r="D313" s="91"/>
      <c r="E313" s="90"/>
      <c r="F313" s="90"/>
      <c r="G313" s="90"/>
      <c r="H313" s="90"/>
      <c r="I313" s="90"/>
      <c r="J313" s="92"/>
      <c r="K313" s="92"/>
      <c r="L313" s="92"/>
      <c r="M313" s="90"/>
      <c r="N313" s="90"/>
      <c r="O313" s="93"/>
      <c r="P313" s="90"/>
      <c r="Q313" s="90"/>
      <c r="R313" s="90"/>
      <c r="S313" s="90"/>
      <c r="T313" s="90"/>
      <c r="U313" s="90"/>
    </row>
    <row r="314" ht="15.75" customHeight="1">
      <c r="A314" s="90"/>
      <c r="B314" s="90"/>
      <c r="C314" s="90"/>
      <c r="D314" s="91"/>
      <c r="E314" s="90"/>
      <c r="F314" s="90"/>
      <c r="G314" s="90"/>
      <c r="H314" s="90"/>
      <c r="I314" s="90"/>
      <c r="J314" s="92"/>
      <c r="K314" s="92"/>
      <c r="L314" s="92"/>
      <c r="M314" s="90"/>
      <c r="N314" s="90"/>
      <c r="O314" s="93"/>
      <c r="P314" s="90"/>
      <c r="Q314" s="90"/>
      <c r="R314" s="90"/>
      <c r="S314" s="90"/>
      <c r="T314" s="90"/>
      <c r="U314" s="90"/>
    </row>
    <row r="315" ht="15.75" customHeight="1">
      <c r="A315" s="90"/>
      <c r="B315" s="90"/>
      <c r="C315" s="90"/>
      <c r="D315" s="91"/>
      <c r="E315" s="90"/>
      <c r="F315" s="90"/>
      <c r="G315" s="90"/>
      <c r="H315" s="90"/>
      <c r="I315" s="90"/>
      <c r="J315" s="92"/>
      <c r="K315" s="92"/>
      <c r="L315" s="92"/>
      <c r="M315" s="90"/>
      <c r="N315" s="90"/>
      <c r="O315" s="93"/>
      <c r="P315" s="90"/>
      <c r="Q315" s="90"/>
      <c r="R315" s="90"/>
      <c r="S315" s="90"/>
      <c r="T315" s="90"/>
      <c r="U315" s="90"/>
    </row>
    <row r="316" ht="15.75" customHeight="1">
      <c r="A316" s="90"/>
      <c r="B316" s="90"/>
      <c r="C316" s="90"/>
      <c r="D316" s="91"/>
      <c r="E316" s="90"/>
      <c r="F316" s="90"/>
      <c r="G316" s="90"/>
      <c r="H316" s="90"/>
      <c r="I316" s="90"/>
      <c r="J316" s="92"/>
      <c r="K316" s="92"/>
      <c r="L316" s="92"/>
      <c r="M316" s="90"/>
      <c r="N316" s="90"/>
      <c r="O316" s="93"/>
      <c r="P316" s="90"/>
      <c r="Q316" s="90"/>
      <c r="R316" s="90"/>
      <c r="S316" s="90"/>
      <c r="T316" s="90"/>
      <c r="U316" s="90"/>
    </row>
    <row r="317" ht="15.75" customHeight="1">
      <c r="A317" s="90"/>
      <c r="B317" s="90"/>
      <c r="C317" s="90"/>
      <c r="D317" s="91"/>
      <c r="E317" s="90"/>
      <c r="F317" s="90"/>
      <c r="G317" s="90"/>
      <c r="H317" s="90"/>
      <c r="I317" s="90"/>
      <c r="J317" s="92"/>
      <c r="K317" s="92"/>
      <c r="L317" s="92"/>
      <c r="M317" s="90"/>
      <c r="N317" s="90"/>
      <c r="O317" s="93"/>
      <c r="P317" s="90"/>
      <c r="Q317" s="90"/>
      <c r="R317" s="90"/>
      <c r="S317" s="90"/>
      <c r="T317" s="90"/>
      <c r="U317" s="90"/>
    </row>
    <row r="318" ht="15.75" customHeight="1">
      <c r="A318" s="90"/>
      <c r="B318" s="90"/>
      <c r="C318" s="90"/>
      <c r="D318" s="91"/>
      <c r="E318" s="90"/>
      <c r="F318" s="90"/>
      <c r="G318" s="90"/>
      <c r="H318" s="90"/>
      <c r="I318" s="90"/>
      <c r="J318" s="92"/>
      <c r="K318" s="92"/>
      <c r="L318" s="92"/>
      <c r="M318" s="90"/>
      <c r="N318" s="90"/>
      <c r="O318" s="93"/>
      <c r="P318" s="90"/>
      <c r="Q318" s="90"/>
      <c r="R318" s="90"/>
      <c r="S318" s="90"/>
      <c r="T318" s="90"/>
      <c r="U318" s="90"/>
    </row>
    <row r="319" ht="15.75" customHeight="1">
      <c r="A319" s="90"/>
      <c r="B319" s="90"/>
      <c r="C319" s="90"/>
      <c r="D319" s="91"/>
      <c r="E319" s="90"/>
      <c r="F319" s="90"/>
      <c r="G319" s="90"/>
      <c r="H319" s="90"/>
      <c r="I319" s="90"/>
      <c r="J319" s="92"/>
      <c r="K319" s="92"/>
      <c r="L319" s="92"/>
      <c r="M319" s="90"/>
      <c r="N319" s="90"/>
      <c r="O319" s="93"/>
      <c r="P319" s="90"/>
      <c r="Q319" s="90"/>
      <c r="R319" s="90"/>
      <c r="S319" s="90"/>
      <c r="T319" s="90"/>
      <c r="U319" s="90"/>
    </row>
    <row r="320" ht="15.75" customHeight="1">
      <c r="A320" s="90"/>
      <c r="B320" s="90"/>
      <c r="C320" s="90"/>
      <c r="D320" s="91"/>
      <c r="E320" s="90"/>
      <c r="F320" s="90"/>
      <c r="G320" s="90"/>
      <c r="H320" s="90"/>
      <c r="I320" s="90"/>
      <c r="J320" s="92"/>
      <c r="K320" s="92"/>
      <c r="L320" s="92"/>
      <c r="M320" s="90"/>
      <c r="N320" s="90"/>
      <c r="O320" s="93"/>
      <c r="P320" s="90"/>
      <c r="Q320" s="90"/>
      <c r="R320" s="90"/>
      <c r="S320" s="90"/>
      <c r="T320" s="90"/>
      <c r="U320" s="90"/>
    </row>
    <row r="321" ht="15.75" customHeight="1">
      <c r="A321" s="90"/>
      <c r="B321" s="90"/>
      <c r="C321" s="90"/>
      <c r="D321" s="91"/>
      <c r="E321" s="90"/>
      <c r="F321" s="90"/>
      <c r="G321" s="90"/>
      <c r="H321" s="90"/>
      <c r="I321" s="90"/>
      <c r="J321" s="92"/>
      <c r="K321" s="92"/>
      <c r="L321" s="92"/>
      <c r="M321" s="90"/>
      <c r="N321" s="90"/>
      <c r="O321" s="93"/>
      <c r="P321" s="90"/>
      <c r="Q321" s="90"/>
      <c r="R321" s="90"/>
      <c r="S321" s="90"/>
      <c r="T321" s="90"/>
      <c r="U321" s="90"/>
    </row>
    <row r="322" ht="15.75" customHeight="1">
      <c r="A322" s="90"/>
      <c r="B322" s="90"/>
      <c r="C322" s="90"/>
      <c r="D322" s="91"/>
      <c r="E322" s="90"/>
      <c r="F322" s="90"/>
      <c r="G322" s="90"/>
      <c r="H322" s="90"/>
      <c r="I322" s="90"/>
      <c r="J322" s="92"/>
      <c r="K322" s="92"/>
      <c r="L322" s="92"/>
      <c r="M322" s="90"/>
      <c r="N322" s="90"/>
      <c r="O322" s="93"/>
      <c r="P322" s="90"/>
      <c r="Q322" s="90"/>
      <c r="R322" s="90"/>
      <c r="S322" s="90"/>
      <c r="T322" s="90"/>
      <c r="U322" s="90"/>
    </row>
    <row r="323" ht="15.75" customHeight="1">
      <c r="A323" s="90"/>
      <c r="B323" s="90"/>
      <c r="C323" s="90"/>
      <c r="D323" s="91"/>
      <c r="E323" s="90"/>
      <c r="F323" s="90"/>
      <c r="G323" s="90"/>
      <c r="H323" s="90"/>
      <c r="I323" s="90"/>
      <c r="J323" s="92"/>
      <c r="K323" s="92"/>
      <c r="L323" s="92"/>
      <c r="M323" s="90"/>
      <c r="N323" s="90"/>
      <c r="O323" s="93"/>
      <c r="P323" s="90"/>
      <c r="Q323" s="90"/>
      <c r="R323" s="90"/>
      <c r="S323" s="90"/>
      <c r="T323" s="90"/>
      <c r="U323" s="90"/>
    </row>
    <row r="324" ht="15.75" customHeight="1">
      <c r="A324" s="90"/>
      <c r="B324" s="90"/>
      <c r="C324" s="90"/>
      <c r="D324" s="91"/>
      <c r="E324" s="90"/>
      <c r="F324" s="90"/>
      <c r="G324" s="90"/>
      <c r="H324" s="90"/>
      <c r="I324" s="90"/>
      <c r="J324" s="92"/>
      <c r="K324" s="92"/>
      <c r="L324" s="92"/>
      <c r="M324" s="90"/>
      <c r="N324" s="90"/>
      <c r="O324" s="93"/>
      <c r="P324" s="90"/>
      <c r="Q324" s="90"/>
      <c r="R324" s="90"/>
      <c r="S324" s="90"/>
      <c r="T324" s="90"/>
      <c r="U324" s="90"/>
    </row>
    <row r="325" ht="15.75" customHeight="1">
      <c r="A325" s="90"/>
      <c r="B325" s="90"/>
      <c r="C325" s="90"/>
      <c r="D325" s="91"/>
      <c r="E325" s="90"/>
      <c r="F325" s="90"/>
      <c r="G325" s="90"/>
      <c r="H325" s="90"/>
      <c r="I325" s="90"/>
      <c r="J325" s="92"/>
      <c r="K325" s="92"/>
      <c r="L325" s="92"/>
      <c r="M325" s="90"/>
      <c r="N325" s="90"/>
      <c r="O325" s="93"/>
      <c r="P325" s="90"/>
      <c r="Q325" s="90"/>
      <c r="R325" s="90"/>
      <c r="S325" s="90"/>
      <c r="T325" s="90"/>
      <c r="U325" s="90"/>
    </row>
    <row r="326" ht="15.75" customHeight="1">
      <c r="A326" s="90"/>
      <c r="B326" s="90"/>
      <c r="C326" s="90"/>
      <c r="D326" s="91"/>
      <c r="E326" s="90"/>
      <c r="F326" s="90"/>
      <c r="G326" s="90"/>
      <c r="H326" s="90"/>
      <c r="I326" s="90"/>
      <c r="J326" s="92"/>
      <c r="K326" s="92"/>
      <c r="L326" s="92"/>
      <c r="M326" s="90"/>
      <c r="N326" s="90"/>
      <c r="O326" s="93"/>
      <c r="P326" s="90"/>
      <c r="Q326" s="90"/>
      <c r="R326" s="90"/>
      <c r="S326" s="90"/>
      <c r="T326" s="90"/>
      <c r="U326" s="90"/>
    </row>
    <row r="327" ht="15.75" customHeight="1">
      <c r="A327" s="90"/>
      <c r="B327" s="90"/>
      <c r="C327" s="90"/>
      <c r="D327" s="91"/>
      <c r="E327" s="90"/>
      <c r="F327" s="90"/>
      <c r="G327" s="90"/>
      <c r="H327" s="90"/>
      <c r="I327" s="90"/>
      <c r="J327" s="92"/>
      <c r="K327" s="92"/>
      <c r="L327" s="92"/>
      <c r="M327" s="90"/>
      <c r="N327" s="90"/>
      <c r="O327" s="93"/>
      <c r="P327" s="90"/>
      <c r="Q327" s="90"/>
      <c r="R327" s="90"/>
      <c r="S327" s="90"/>
      <c r="T327" s="90"/>
      <c r="U327" s="90"/>
    </row>
    <row r="328" ht="15.75" customHeight="1">
      <c r="A328" s="90"/>
      <c r="B328" s="90"/>
      <c r="C328" s="90"/>
      <c r="D328" s="91"/>
      <c r="E328" s="90"/>
      <c r="F328" s="90"/>
      <c r="G328" s="90"/>
      <c r="H328" s="90"/>
      <c r="I328" s="90"/>
      <c r="J328" s="92"/>
      <c r="K328" s="92"/>
      <c r="L328" s="92"/>
      <c r="M328" s="90"/>
      <c r="N328" s="90"/>
      <c r="O328" s="93"/>
      <c r="P328" s="90"/>
      <c r="Q328" s="90"/>
      <c r="R328" s="90"/>
      <c r="S328" s="90"/>
      <c r="T328" s="90"/>
      <c r="U328" s="90"/>
    </row>
    <row r="329" ht="15.75" customHeight="1">
      <c r="A329" s="90"/>
      <c r="B329" s="90"/>
      <c r="C329" s="90"/>
      <c r="D329" s="91"/>
      <c r="E329" s="90"/>
      <c r="F329" s="90"/>
      <c r="G329" s="90"/>
      <c r="H329" s="90"/>
      <c r="I329" s="90"/>
      <c r="J329" s="92"/>
      <c r="K329" s="92"/>
      <c r="L329" s="92"/>
      <c r="M329" s="90"/>
      <c r="N329" s="90"/>
      <c r="O329" s="93"/>
      <c r="P329" s="90"/>
      <c r="Q329" s="90"/>
      <c r="R329" s="90"/>
      <c r="S329" s="90"/>
      <c r="T329" s="90"/>
      <c r="U329" s="90"/>
    </row>
    <row r="330" ht="15.75" customHeight="1">
      <c r="A330" s="90"/>
      <c r="B330" s="90"/>
      <c r="C330" s="90"/>
      <c r="D330" s="91"/>
      <c r="E330" s="90"/>
      <c r="F330" s="90"/>
      <c r="G330" s="90"/>
      <c r="H330" s="90"/>
      <c r="I330" s="90"/>
      <c r="J330" s="92"/>
      <c r="K330" s="92"/>
      <c r="L330" s="92"/>
      <c r="M330" s="90"/>
      <c r="N330" s="90"/>
      <c r="O330" s="93"/>
      <c r="P330" s="90"/>
      <c r="Q330" s="90"/>
      <c r="R330" s="90"/>
      <c r="S330" s="90"/>
      <c r="T330" s="90"/>
      <c r="U330" s="90"/>
    </row>
    <row r="331" ht="15.75" customHeight="1">
      <c r="A331" s="90"/>
      <c r="B331" s="90"/>
      <c r="C331" s="90"/>
      <c r="D331" s="91"/>
      <c r="E331" s="90"/>
      <c r="F331" s="90"/>
      <c r="G331" s="90"/>
      <c r="H331" s="90"/>
      <c r="I331" s="90"/>
      <c r="J331" s="92"/>
      <c r="K331" s="92"/>
      <c r="L331" s="92"/>
      <c r="M331" s="90"/>
      <c r="N331" s="90"/>
      <c r="O331" s="93"/>
      <c r="P331" s="90"/>
      <c r="Q331" s="90"/>
      <c r="R331" s="90"/>
      <c r="S331" s="90"/>
      <c r="T331" s="90"/>
      <c r="U331" s="90"/>
    </row>
    <row r="332" ht="15.75" customHeight="1">
      <c r="A332" s="90"/>
      <c r="B332" s="90"/>
      <c r="C332" s="90"/>
      <c r="D332" s="91"/>
      <c r="E332" s="90"/>
      <c r="F332" s="90"/>
      <c r="G332" s="90"/>
      <c r="H332" s="90"/>
      <c r="I332" s="90"/>
      <c r="J332" s="92"/>
      <c r="K332" s="92"/>
      <c r="L332" s="92"/>
      <c r="M332" s="90"/>
      <c r="N332" s="90"/>
      <c r="O332" s="93"/>
      <c r="P332" s="90"/>
      <c r="Q332" s="90"/>
      <c r="R332" s="90"/>
      <c r="S332" s="90"/>
      <c r="T332" s="90"/>
      <c r="U332" s="90"/>
    </row>
    <row r="333" ht="15.75" customHeight="1">
      <c r="A333" s="90"/>
      <c r="B333" s="90"/>
      <c r="C333" s="90"/>
      <c r="D333" s="91"/>
      <c r="E333" s="90"/>
      <c r="F333" s="90"/>
      <c r="G333" s="90"/>
      <c r="H333" s="90"/>
      <c r="I333" s="90"/>
      <c r="J333" s="92"/>
      <c r="K333" s="92"/>
      <c r="L333" s="92"/>
      <c r="M333" s="90"/>
      <c r="N333" s="90"/>
      <c r="O333" s="93"/>
      <c r="P333" s="90"/>
      <c r="Q333" s="90"/>
      <c r="R333" s="90"/>
      <c r="S333" s="90"/>
      <c r="T333" s="90"/>
      <c r="U333" s="90"/>
    </row>
    <row r="334" ht="15.75" customHeight="1">
      <c r="A334" s="90"/>
      <c r="B334" s="90"/>
      <c r="C334" s="90"/>
      <c r="D334" s="91"/>
      <c r="E334" s="90"/>
      <c r="F334" s="90"/>
      <c r="G334" s="90"/>
      <c r="H334" s="90"/>
      <c r="I334" s="90"/>
      <c r="J334" s="92"/>
      <c r="K334" s="92"/>
      <c r="L334" s="92"/>
      <c r="M334" s="90"/>
      <c r="N334" s="90"/>
      <c r="O334" s="93"/>
      <c r="P334" s="90"/>
      <c r="Q334" s="90"/>
      <c r="R334" s="90"/>
      <c r="S334" s="90"/>
      <c r="T334" s="90"/>
      <c r="U334" s="90"/>
    </row>
    <row r="335" ht="15.75" customHeight="1">
      <c r="A335" s="90"/>
      <c r="B335" s="90"/>
      <c r="C335" s="90"/>
      <c r="D335" s="91"/>
      <c r="E335" s="90"/>
      <c r="F335" s="90"/>
      <c r="G335" s="90"/>
      <c r="H335" s="90"/>
      <c r="I335" s="90"/>
      <c r="J335" s="92"/>
      <c r="K335" s="92"/>
      <c r="L335" s="92"/>
      <c r="M335" s="90"/>
      <c r="N335" s="90"/>
      <c r="O335" s="93"/>
      <c r="P335" s="90"/>
      <c r="Q335" s="90"/>
      <c r="R335" s="90"/>
      <c r="S335" s="90"/>
      <c r="T335" s="90"/>
      <c r="U335" s="90"/>
    </row>
    <row r="336" ht="15.75" customHeight="1">
      <c r="A336" s="90"/>
      <c r="B336" s="90"/>
      <c r="C336" s="90"/>
      <c r="D336" s="91"/>
      <c r="E336" s="90"/>
      <c r="F336" s="90"/>
      <c r="G336" s="90"/>
      <c r="H336" s="90"/>
      <c r="I336" s="90"/>
      <c r="J336" s="92"/>
      <c r="K336" s="92"/>
      <c r="L336" s="92"/>
      <c r="M336" s="90"/>
      <c r="N336" s="90"/>
      <c r="O336" s="93"/>
      <c r="P336" s="90"/>
      <c r="Q336" s="90"/>
      <c r="R336" s="90"/>
      <c r="S336" s="90"/>
      <c r="T336" s="90"/>
      <c r="U336" s="90"/>
    </row>
    <row r="337" ht="15.75" customHeight="1">
      <c r="A337" s="90"/>
      <c r="B337" s="90"/>
      <c r="C337" s="90"/>
      <c r="D337" s="91"/>
      <c r="E337" s="90"/>
      <c r="F337" s="90"/>
      <c r="G337" s="90"/>
      <c r="H337" s="90"/>
      <c r="I337" s="90"/>
      <c r="J337" s="92"/>
      <c r="K337" s="92"/>
      <c r="L337" s="92"/>
      <c r="M337" s="90"/>
      <c r="N337" s="90"/>
      <c r="O337" s="93"/>
      <c r="P337" s="90"/>
      <c r="Q337" s="90"/>
      <c r="R337" s="90"/>
      <c r="S337" s="90"/>
      <c r="T337" s="90"/>
      <c r="U337" s="90"/>
    </row>
    <row r="338" ht="15.75" customHeight="1">
      <c r="A338" s="90"/>
      <c r="B338" s="90"/>
      <c r="C338" s="90"/>
      <c r="D338" s="91"/>
      <c r="E338" s="90"/>
      <c r="F338" s="90"/>
      <c r="G338" s="90"/>
      <c r="H338" s="90"/>
      <c r="I338" s="90"/>
      <c r="J338" s="92"/>
      <c r="K338" s="92"/>
      <c r="L338" s="92"/>
      <c r="M338" s="90"/>
      <c r="N338" s="90"/>
      <c r="O338" s="93"/>
      <c r="P338" s="90"/>
      <c r="Q338" s="90"/>
      <c r="R338" s="90"/>
      <c r="S338" s="90"/>
      <c r="T338" s="90"/>
      <c r="U338" s="90"/>
    </row>
    <row r="339" ht="15.75" customHeight="1">
      <c r="A339" s="90"/>
      <c r="B339" s="90"/>
      <c r="C339" s="90"/>
      <c r="D339" s="91"/>
      <c r="E339" s="90"/>
      <c r="F339" s="90"/>
      <c r="G339" s="90"/>
      <c r="H339" s="90"/>
      <c r="I339" s="90"/>
      <c r="J339" s="92"/>
      <c r="K339" s="92"/>
      <c r="L339" s="92"/>
      <c r="M339" s="90"/>
      <c r="N339" s="90"/>
      <c r="O339" s="93"/>
      <c r="P339" s="90"/>
      <c r="Q339" s="90"/>
      <c r="R339" s="90"/>
      <c r="S339" s="90"/>
      <c r="T339" s="90"/>
      <c r="U339" s="90"/>
    </row>
    <row r="340" ht="15.75" customHeight="1">
      <c r="A340" s="90"/>
      <c r="B340" s="90"/>
      <c r="C340" s="90"/>
      <c r="D340" s="91"/>
      <c r="E340" s="90"/>
      <c r="F340" s="90"/>
      <c r="G340" s="90"/>
      <c r="H340" s="90"/>
      <c r="I340" s="90"/>
      <c r="J340" s="92"/>
      <c r="K340" s="92"/>
      <c r="L340" s="92"/>
      <c r="M340" s="90"/>
      <c r="N340" s="90"/>
      <c r="O340" s="93"/>
      <c r="P340" s="90"/>
      <c r="Q340" s="90"/>
      <c r="R340" s="90"/>
      <c r="S340" s="90"/>
      <c r="T340" s="90"/>
      <c r="U340" s="90"/>
    </row>
    <row r="341" ht="15.75" customHeight="1">
      <c r="A341" s="90"/>
      <c r="B341" s="90"/>
      <c r="C341" s="90"/>
      <c r="D341" s="91"/>
      <c r="E341" s="90"/>
      <c r="F341" s="90"/>
      <c r="G341" s="90"/>
      <c r="H341" s="90"/>
      <c r="I341" s="90"/>
      <c r="J341" s="92"/>
      <c r="K341" s="92"/>
      <c r="L341" s="92"/>
      <c r="M341" s="90"/>
      <c r="N341" s="90"/>
      <c r="O341" s="93"/>
      <c r="P341" s="90"/>
      <c r="Q341" s="90"/>
      <c r="R341" s="90"/>
      <c r="S341" s="90"/>
      <c r="T341" s="90"/>
      <c r="U341" s="90"/>
    </row>
    <row r="342" ht="15.75" customHeight="1">
      <c r="A342" s="90"/>
      <c r="B342" s="90"/>
      <c r="C342" s="90"/>
      <c r="D342" s="91"/>
      <c r="E342" s="90"/>
      <c r="F342" s="90"/>
      <c r="G342" s="90"/>
      <c r="H342" s="90"/>
      <c r="I342" s="90"/>
      <c r="J342" s="92"/>
      <c r="K342" s="92"/>
      <c r="L342" s="92"/>
      <c r="M342" s="90"/>
      <c r="N342" s="90"/>
      <c r="O342" s="93"/>
      <c r="P342" s="90"/>
      <c r="Q342" s="90"/>
      <c r="R342" s="90"/>
      <c r="S342" s="90"/>
      <c r="T342" s="90"/>
      <c r="U342" s="90"/>
    </row>
    <row r="343" ht="15.75" customHeight="1">
      <c r="A343" s="90"/>
      <c r="B343" s="90"/>
      <c r="C343" s="90"/>
      <c r="D343" s="91"/>
      <c r="E343" s="90"/>
      <c r="F343" s="90"/>
      <c r="G343" s="90"/>
      <c r="H343" s="90"/>
      <c r="I343" s="90"/>
      <c r="J343" s="92"/>
      <c r="K343" s="92"/>
      <c r="L343" s="92"/>
      <c r="M343" s="90"/>
      <c r="N343" s="90"/>
      <c r="O343" s="93"/>
      <c r="P343" s="90"/>
      <c r="Q343" s="90"/>
      <c r="R343" s="90"/>
      <c r="S343" s="90"/>
      <c r="T343" s="90"/>
      <c r="U343" s="90"/>
    </row>
    <row r="344" ht="15.75" customHeight="1">
      <c r="A344" s="90"/>
      <c r="B344" s="90"/>
      <c r="C344" s="90"/>
      <c r="D344" s="91"/>
      <c r="E344" s="90"/>
      <c r="F344" s="90"/>
      <c r="G344" s="90"/>
      <c r="H344" s="90"/>
      <c r="I344" s="90"/>
      <c r="J344" s="92"/>
      <c r="K344" s="92"/>
      <c r="L344" s="92"/>
      <c r="M344" s="90"/>
      <c r="N344" s="90"/>
      <c r="O344" s="93"/>
      <c r="P344" s="90"/>
      <c r="Q344" s="90"/>
      <c r="R344" s="90"/>
      <c r="S344" s="90"/>
      <c r="T344" s="90"/>
      <c r="U344" s="90"/>
    </row>
    <row r="345" ht="15.75" customHeight="1">
      <c r="A345" s="90"/>
      <c r="B345" s="90"/>
      <c r="C345" s="90"/>
      <c r="D345" s="91"/>
      <c r="E345" s="90"/>
      <c r="F345" s="90"/>
      <c r="G345" s="90"/>
      <c r="H345" s="90"/>
      <c r="I345" s="90"/>
      <c r="J345" s="92"/>
      <c r="K345" s="92"/>
      <c r="L345" s="92"/>
      <c r="M345" s="90"/>
      <c r="N345" s="90"/>
      <c r="O345" s="93"/>
      <c r="P345" s="90"/>
      <c r="Q345" s="90"/>
      <c r="R345" s="90"/>
      <c r="S345" s="90"/>
      <c r="T345" s="90"/>
      <c r="U345" s="90"/>
    </row>
    <row r="346" ht="15.75" customHeight="1">
      <c r="A346" s="90"/>
      <c r="B346" s="90"/>
      <c r="C346" s="90"/>
      <c r="D346" s="91"/>
      <c r="E346" s="90"/>
      <c r="F346" s="90"/>
      <c r="G346" s="90"/>
      <c r="H346" s="90"/>
      <c r="I346" s="90"/>
      <c r="J346" s="92"/>
      <c r="K346" s="92"/>
      <c r="L346" s="92"/>
      <c r="M346" s="90"/>
      <c r="N346" s="90"/>
      <c r="O346" s="93"/>
      <c r="P346" s="90"/>
      <c r="Q346" s="90"/>
      <c r="R346" s="90"/>
      <c r="S346" s="90"/>
      <c r="T346" s="90"/>
      <c r="U346" s="90"/>
    </row>
    <row r="347" ht="15.75" customHeight="1">
      <c r="A347" s="90"/>
      <c r="B347" s="90"/>
      <c r="C347" s="90"/>
      <c r="D347" s="91"/>
      <c r="E347" s="90"/>
      <c r="F347" s="90"/>
      <c r="G347" s="90"/>
      <c r="H347" s="90"/>
      <c r="I347" s="90"/>
      <c r="J347" s="92"/>
      <c r="K347" s="92"/>
      <c r="L347" s="92"/>
      <c r="M347" s="90"/>
      <c r="N347" s="90"/>
      <c r="O347" s="93"/>
      <c r="P347" s="90"/>
      <c r="Q347" s="90"/>
      <c r="R347" s="90"/>
      <c r="S347" s="90"/>
      <c r="T347" s="90"/>
      <c r="U347" s="90"/>
    </row>
    <row r="348" ht="15.75" customHeight="1">
      <c r="A348" s="90"/>
      <c r="B348" s="90"/>
      <c r="C348" s="90"/>
      <c r="D348" s="91"/>
      <c r="E348" s="90"/>
      <c r="F348" s="90"/>
      <c r="G348" s="90"/>
      <c r="H348" s="90"/>
      <c r="I348" s="90"/>
      <c r="J348" s="92"/>
      <c r="K348" s="92"/>
      <c r="L348" s="92"/>
      <c r="M348" s="90"/>
      <c r="N348" s="90"/>
      <c r="O348" s="93"/>
      <c r="P348" s="90"/>
      <c r="Q348" s="90"/>
      <c r="R348" s="90"/>
      <c r="S348" s="90"/>
      <c r="T348" s="90"/>
      <c r="U348" s="90"/>
    </row>
    <row r="349" ht="15.75" customHeight="1">
      <c r="A349" s="90"/>
      <c r="B349" s="90"/>
      <c r="C349" s="90"/>
      <c r="D349" s="91"/>
      <c r="E349" s="90"/>
      <c r="F349" s="90"/>
      <c r="G349" s="90"/>
      <c r="H349" s="90"/>
      <c r="I349" s="90"/>
      <c r="J349" s="92"/>
      <c r="K349" s="92"/>
      <c r="L349" s="92"/>
      <c r="M349" s="90"/>
      <c r="N349" s="90"/>
      <c r="O349" s="93"/>
      <c r="P349" s="90"/>
      <c r="Q349" s="90"/>
      <c r="R349" s="90"/>
      <c r="S349" s="90"/>
      <c r="T349" s="90"/>
      <c r="U349" s="90"/>
    </row>
    <row r="350" ht="15.75" customHeight="1">
      <c r="A350" s="90"/>
      <c r="B350" s="90"/>
      <c r="C350" s="90"/>
      <c r="D350" s="91"/>
      <c r="E350" s="90"/>
      <c r="F350" s="90"/>
      <c r="G350" s="90"/>
      <c r="H350" s="90"/>
      <c r="I350" s="90"/>
      <c r="J350" s="92"/>
      <c r="K350" s="92"/>
      <c r="L350" s="92"/>
      <c r="M350" s="90"/>
      <c r="N350" s="90"/>
      <c r="O350" s="93"/>
      <c r="P350" s="90"/>
      <c r="Q350" s="90"/>
      <c r="R350" s="90"/>
      <c r="S350" s="90"/>
      <c r="T350" s="90"/>
      <c r="U350" s="90"/>
    </row>
    <row r="351" ht="15.75" customHeight="1">
      <c r="A351" s="90"/>
      <c r="B351" s="90"/>
      <c r="C351" s="90"/>
      <c r="D351" s="91"/>
      <c r="E351" s="90"/>
      <c r="F351" s="90"/>
      <c r="G351" s="90"/>
      <c r="H351" s="90"/>
      <c r="I351" s="90"/>
      <c r="J351" s="92"/>
      <c r="K351" s="92"/>
      <c r="L351" s="92"/>
      <c r="M351" s="90"/>
      <c r="N351" s="90"/>
      <c r="O351" s="93"/>
      <c r="P351" s="90"/>
      <c r="Q351" s="90"/>
      <c r="R351" s="90"/>
      <c r="S351" s="90"/>
      <c r="T351" s="90"/>
      <c r="U351" s="90"/>
    </row>
    <row r="352" ht="15.75" customHeight="1">
      <c r="A352" s="90"/>
      <c r="B352" s="90"/>
      <c r="C352" s="90"/>
      <c r="D352" s="91"/>
      <c r="E352" s="90"/>
      <c r="F352" s="90"/>
      <c r="G352" s="90"/>
      <c r="H352" s="90"/>
      <c r="I352" s="90"/>
      <c r="J352" s="92"/>
      <c r="K352" s="92"/>
      <c r="L352" s="92"/>
      <c r="M352" s="90"/>
      <c r="N352" s="90"/>
      <c r="O352" s="93"/>
      <c r="P352" s="90"/>
      <c r="Q352" s="90"/>
      <c r="R352" s="90"/>
      <c r="S352" s="90"/>
      <c r="T352" s="90"/>
      <c r="U352" s="90"/>
    </row>
    <row r="353" ht="15.75" customHeight="1">
      <c r="A353" s="90"/>
      <c r="B353" s="90"/>
      <c r="C353" s="90"/>
      <c r="D353" s="91"/>
      <c r="E353" s="90"/>
      <c r="F353" s="90"/>
      <c r="G353" s="90"/>
      <c r="H353" s="90"/>
      <c r="I353" s="90"/>
      <c r="J353" s="92"/>
      <c r="K353" s="92"/>
      <c r="L353" s="92"/>
      <c r="M353" s="90"/>
      <c r="N353" s="90"/>
      <c r="O353" s="93"/>
      <c r="P353" s="90"/>
      <c r="Q353" s="90"/>
      <c r="R353" s="90"/>
      <c r="S353" s="90"/>
      <c r="T353" s="90"/>
      <c r="U353" s="90"/>
    </row>
    <row r="354" ht="15.75" customHeight="1">
      <c r="A354" s="90"/>
      <c r="B354" s="90"/>
      <c r="C354" s="90"/>
      <c r="D354" s="91"/>
      <c r="E354" s="90"/>
      <c r="F354" s="90"/>
      <c r="G354" s="90"/>
      <c r="H354" s="90"/>
      <c r="I354" s="90"/>
      <c r="J354" s="92"/>
      <c r="K354" s="92"/>
      <c r="L354" s="92"/>
      <c r="M354" s="90"/>
      <c r="N354" s="90"/>
      <c r="O354" s="93"/>
      <c r="P354" s="90"/>
      <c r="Q354" s="90"/>
      <c r="R354" s="90"/>
      <c r="S354" s="90"/>
      <c r="T354" s="90"/>
      <c r="U354" s="90"/>
    </row>
    <row r="355" ht="15.75" customHeight="1">
      <c r="A355" s="90"/>
      <c r="B355" s="90"/>
      <c r="C355" s="90"/>
      <c r="D355" s="91"/>
      <c r="E355" s="90"/>
      <c r="F355" s="90"/>
      <c r="G355" s="90"/>
      <c r="H355" s="90"/>
      <c r="I355" s="90"/>
      <c r="J355" s="92"/>
      <c r="K355" s="92"/>
      <c r="L355" s="92"/>
      <c r="M355" s="90"/>
      <c r="N355" s="90"/>
      <c r="O355" s="93"/>
      <c r="P355" s="90"/>
      <c r="Q355" s="90"/>
      <c r="R355" s="90"/>
      <c r="S355" s="90"/>
      <c r="T355" s="90"/>
      <c r="U355" s="90"/>
    </row>
    <row r="356" ht="15.75" customHeight="1">
      <c r="A356" s="90"/>
      <c r="B356" s="90"/>
      <c r="C356" s="90"/>
      <c r="D356" s="91"/>
      <c r="E356" s="90"/>
      <c r="F356" s="90"/>
      <c r="G356" s="90"/>
      <c r="H356" s="90"/>
      <c r="I356" s="90"/>
      <c r="J356" s="92"/>
      <c r="K356" s="92"/>
      <c r="L356" s="92"/>
      <c r="M356" s="90"/>
      <c r="N356" s="90"/>
      <c r="O356" s="93"/>
      <c r="P356" s="90"/>
      <c r="Q356" s="90"/>
      <c r="R356" s="90"/>
      <c r="S356" s="90"/>
      <c r="T356" s="90"/>
      <c r="U356" s="90"/>
    </row>
    <row r="357" ht="15.75" customHeight="1">
      <c r="A357" s="90"/>
      <c r="B357" s="90"/>
      <c r="C357" s="90"/>
      <c r="D357" s="91"/>
      <c r="E357" s="90"/>
      <c r="F357" s="90"/>
      <c r="G357" s="90"/>
      <c r="H357" s="90"/>
      <c r="I357" s="90"/>
      <c r="J357" s="92"/>
      <c r="K357" s="92"/>
      <c r="L357" s="92"/>
      <c r="M357" s="90"/>
      <c r="N357" s="90"/>
      <c r="O357" s="93"/>
      <c r="P357" s="90"/>
      <c r="Q357" s="90"/>
      <c r="R357" s="90"/>
      <c r="S357" s="90"/>
      <c r="T357" s="90"/>
      <c r="U357" s="90"/>
    </row>
    <row r="358" ht="15.75" customHeight="1">
      <c r="A358" s="90"/>
      <c r="B358" s="90"/>
      <c r="C358" s="90"/>
      <c r="D358" s="91"/>
      <c r="E358" s="90"/>
      <c r="F358" s="90"/>
      <c r="G358" s="90"/>
      <c r="H358" s="90"/>
      <c r="I358" s="90"/>
      <c r="J358" s="92"/>
      <c r="K358" s="92"/>
      <c r="L358" s="92"/>
      <c r="M358" s="90"/>
      <c r="N358" s="90"/>
      <c r="O358" s="93"/>
      <c r="P358" s="90"/>
      <c r="Q358" s="90"/>
      <c r="R358" s="90"/>
      <c r="S358" s="90"/>
      <c r="T358" s="90"/>
      <c r="U358" s="90"/>
    </row>
    <row r="359" ht="15.75" customHeight="1">
      <c r="A359" s="90"/>
      <c r="B359" s="90"/>
      <c r="C359" s="90"/>
      <c r="D359" s="91"/>
      <c r="E359" s="90"/>
      <c r="F359" s="90"/>
      <c r="G359" s="90"/>
      <c r="H359" s="90"/>
      <c r="I359" s="90"/>
      <c r="J359" s="92"/>
      <c r="K359" s="92"/>
      <c r="L359" s="92"/>
      <c r="M359" s="90"/>
      <c r="N359" s="90"/>
      <c r="O359" s="93"/>
      <c r="P359" s="90"/>
      <c r="Q359" s="90"/>
      <c r="R359" s="90"/>
      <c r="S359" s="90"/>
      <c r="T359" s="90"/>
      <c r="U359" s="90"/>
    </row>
    <row r="360" ht="15.75" customHeight="1">
      <c r="A360" s="90"/>
      <c r="B360" s="90"/>
      <c r="C360" s="90"/>
      <c r="D360" s="91"/>
      <c r="E360" s="90"/>
      <c r="F360" s="90"/>
      <c r="G360" s="90"/>
      <c r="H360" s="90"/>
      <c r="I360" s="90"/>
      <c r="J360" s="92"/>
      <c r="K360" s="92"/>
      <c r="L360" s="92"/>
      <c r="M360" s="90"/>
      <c r="N360" s="90"/>
      <c r="O360" s="93"/>
      <c r="P360" s="90"/>
      <c r="Q360" s="90"/>
      <c r="R360" s="90"/>
      <c r="S360" s="90"/>
      <c r="T360" s="90"/>
      <c r="U360" s="90"/>
    </row>
    <row r="361" ht="15.75" customHeight="1">
      <c r="A361" s="90"/>
      <c r="B361" s="90"/>
      <c r="C361" s="90"/>
      <c r="D361" s="91"/>
      <c r="E361" s="90"/>
      <c r="F361" s="90"/>
      <c r="G361" s="90"/>
      <c r="H361" s="90"/>
      <c r="I361" s="90"/>
      <c r="J361" s="92"/>
      <c r="K361" s="92"/>
      <c r="L361" s="92"/>
      <c r="M361" s="90"/>
      <c r="N361" s="90"/>
      <c r="O361" s="93"/>
      <c r="P361" s="90"/>
      <c r="Q361" s="90"/>
      <c r="R361" s="90"/>
      <c r="S361" s="90"/>
      <c r="T361" s="90"/>
      <c r="U361" s="90"/>
    </row>
    <row r="362" ht="15.75" customHeight="1">
      <c r="A362" s="90"/>
      <c r="B362" s="90"/>
      <c r="C362" s="90"/>
      <c r="D362" s="91"/>
      <c r="E362" s="90"/>
      <c r="F362" s="90"/>
      <c r="G362" s="90"/>
      <c r="H362" s="90"/>
      <c r="I362" s="90"/>
      <c r="J362" s="92"/>
      <c r="K362" s="92"/>
      <c r="L362" s="92"/>
      <c r="M362" s="90"/>
      <c r="N362" s="90"/>
      <c r="O362" s="93"/>
      <c r="P362" s="90"/>
      <c r="Q362" s="90"/>
      <c r="R362" s="90"/>
      <c r="S362" s="90"/>
      <c r="T362" s="90"/>
      <c r="U362" s="90"/>
    </row>
    <row r="363" ht="15.75" customHeight="1">
      <c r="A363" s="90"/>
      <c r="B363" s="90"/>
      <c r="C363" s="90"/>
      <c r="D363" s="91"/>
      <c r="E363" s="90"/>
      <c r="F363" s="90"/>
      <c r="G363" s="90"/>
      <c r="H363" s="90"/>
      <c r="I363" s="90"/>
      <c r="J363" s="92"/>
      <c r="K363" s="92"/>
      <c r="L363" s="92"/>
      <c r="M363" s="90"/>
      <c r="N363" s="90"/>
      <c r="O363" s="93"/>
      <c r="P363" s="90"/>
      <c r="Q363" s="90"/>
      <c r="R363" s="90"/>
      <c r="S363" s="90"/>
      <c r="T363" s="90"/>
      <c r="U363" s="90"/>
    </row>
    <row r="364" ht="15.75" customHeight="1">
      <c r="A364" s="90"/>
      <c r="B364" s="90"/>
      <c r="C364" s="90"/>
      <c r="D364" s="91"/>
      <c r="E364" s="90"/>
      <c r="F364" s="90"/>
      <c r="G364" s="90"/>
      <c r="H364" s="90"/>
      <c r="I364" s="90"/>
      <c r="J364" s="92"/>
      <c r="K364" s="92"/>
      <c r="L364" s="92"/>
      <c r="M364" s="90"/>
      <c r="N364" s="90"/>
      <c r="O364" s="93"/>
      <c r="P364" s="90"/>
      <c r="Q364" s="90"/>
      <c r="R364" s="90"/>
      <c r="S364" s="90"/>
      <c r="T364" s="90"/>
      <c r="U364" s="90"/>
    </row>
    <row r="365" ht="15.75" customHeight="1">
      <c r="A365" s="90"/>
      <c r="B365" s="90"/>
      <c r="C365" s="90"/>
      <c r="D365" s="91"/>
      <c r="E365" s="90"/>
      <c r="F365" s="90"/>
      <c r="G365" s="90"/>
      <c r="H365" s="90"/>
      <c r="I365" s="90"/>
      <c r="J365" s="92"/>
      <c r="K365" s="92"/>
      <c r="L365" s="92"/>
      <c r="M365" s="90"/>
      <c r="N365" s="90"/>
      <c r="O365" s="93"/>
      <c r="P365" s="90"/>
      <c r="Q365" s="90"/>
      <c r="R365" s="90"/>
      <c r="S365" s="90"/>
      <c r="T365" s="90"/>
      <c r="U365" s="90"/>
    </row>
    <row r="366" ht="15.75" customHeight="1">
      <c r="A366" s="90"/>
      <c r="B366" s="90"/>
      <c r="C366" s="90"/>
      <c r="D366" s="91"/>
      <c r="E366" s="90"/>
      <c r="F366" s="90"/>
      <c r="G366" s="90"/>
      <c r="H366" s="90"/>
      <c r="I366" s="90"/>
      <c r="J366" s="92"/>
      <c r="K366" s="92"/>
      <c r="L366" s="92"/>
      <c r="M366" s="90"/>
      <c r="N366" s="90"/>
      <c r="O366" s="93"/>
      <c r="P366" s="90"/>
      <c r="Q366" s="90"/>
      <c r="R366" s="90"/>
      <c r="S366" s="90"/>
      <c r="T366" s="90"/>
      <c r="U366" s="90"/>
    </row>
    <row r="367" ht="15.75" customHeight="1">
      <c r="A367" s="90"/>
      <c r="B367" s="90"/>
      <c r="C367" s="90"/>
      <c r="D367" s="91"/>
      <c r="E367" s="90"/>
      <c r="F367" s="90"/>
      <c r="G367" s="90"/>
      <c r="H367" s="90"/>
      <c r="I367" s="90"/>
      <c r="J367" s="92"/>
      <c r="K367" s="92"/>
      <c r="L367" s="92"/>
      <c r="M367" s="90"/>
      <c r="N367" s="90"/>
      <c r="O367" s="93"/>
      <c r="P367" s="90"/>
      <c r="Q367" s="90"/>
      <c r="R367" s="90"/>
      <c r="S367" s="90"/>
      <c r="T367" s="90"/>
      <c r="U367" s="90"/>
    </row>
    <row r="368" ht="15.75" customHeight="1">
      <c r="A368" s="90"/>
      <c r="B368" s="90"/>
      <c r="C368" s="90"/>
      <c r="D368" s="91"/>
      <c r="E368" s="90"/>
      <c r="F368" s="90"/>
      <c r="G368" s="90"/>
      <c r="H368" s="90"/>
      <c r="I368" s="90"/>
      <c r="J368" s="92"/>
      <c r="K368" s="92"/>
      <c r="L368" s="92"/>
      <c r="M368" s="90"/>
      <c r="N368" s="90"/>
      <c r="O368" s="93"/>
      <c r="P368" s="90"/>
      <c r="Q368" s="90"/>
      <c r="R368" s="90"/>
      <c r="S368" s="90"/>
      <c r="T368" s="90"/>
      <c r="U368" s="90"/>
    </row>
    <row r="369" ht="15.75" customHeight="1">
      <c r="A369" s="90"/>
      <c r="B369" s="90"/>
      <c r="C369" s="90"/>
      <c r="D369" s="91"/>
      <c r="E369" s="90"/>
      <c r="F369" s="90"/>
      <c r="G369" s="90"/>
      <c r="H369" s="90"/>
      <c r="I369" s="90"/>
      <c r="J369" s="92"/>
      <c r="K369" s="92"/>
      <c r="L369" s="92"/>
      <c r="M369" s="90"/>
      <c r="N369" s="90"/>
      <c r="O369" s="93"/>
      <c r="P369" s="90"/>
      <c r="Q369" s="90"/>
      <c r="R369" s="90"/>
      <c r="S369" s="90"/>
      <c r="T369" s="90"/>
      <c r="U369" s="90"/>
    </row>
    <row r="370" ht="15.75" customHeight="1">
      <c r="A370" s="90"/>
      <c r="B370" s="90"/>
      <c r="C370" s="90"/>
      <c r="D370" s="91"/>
      <c r="E370" s="90"/>
      <c r="F370" s="90"/>
      <c r="G370" s="90"/>
      <c r="H370" s="90"/>
      <c r="I370" s="90"/>
      <c r="J370" s="92"/>
      <c r="K370" s="92"/>
      <c r="L370" s="92"/>
      <c r="M370" s="90"/>
      <c r="N370" s="90"/>
      <c r="O370" s="93"/>
      <c r="P370" s="90"/>
      <c r="Q370" s="90"/>
      <c r="R370" s="90"/>
      <c r="S370" s="90"/>
      <c r="T370" s="90"/>
      <c r="U370" s="90"/>
    </row>
    <row r="371" ht="15.75" customHeight="1">
      <c r="A371" s="90"/>
      <c r="B371" s="90"/>
      <c r="C371" s="90"/>
      <c r="D371" s="91"/>
      <c r="E371" s="90"/>
      <c r="F371" s="90"/>
      <c r="G371" s="90"/>
      <c r="H371" s="90"/>
      <c r="I371" s="90"/>
      <c r="J371" s="92"/>
      <c r="K371" s="92"/>
      <c r="L371" s="92"/>
      <c r="M371" s="90"/>
      <c r="N371" s="90"/>
      <c r="O371" s="93"/>
      <c r="P371" s="90"/>
      <c r="Q371" s="90"/>
      <c r="R371" s="90"/>
      <c r="S371" s="90"/>
      <c r="T371" s="90"/>
      <c r="U371" s="90"/>
    </row>
    <row r="372" ht="15.75" customHeight="1">
      <c r="A372" s="90"/>
      <c r="B372" s="90"/>
      <c r="C372" s="90"/>
      <c r="D372" s="91"/>
      <c r="E372" s="90"/>
      <c r="F372" s="90"/>
      <c r="G372" s="90"/>
      <c r="H372" s="90"/>
      <c r="I372" s="90"/>
      <c r="J372" s="92"/>
      <c r="K372" s="92"/>
      <c r="L372" s="92"/>
      <c r="M372" s="90"/>
      <c r="N372" s="90"/>
      <c r="O372" s="93"/>
      <c r="P372" s="90"/>
      <c r="Q372" s="90"/>
      <c r="R372" s="90"/>
      <c r="S372" s="90"/>
      <c r="T372" s="90"/>
      <c r="U372" s="90"/>
    </row>
    <row r="373" ht="15.75" customHeight="1">
      <c r="A373" s="90"/>
      <c r="B373" s="90"/>
      <c r="C373" s="90"/>
      <c r="D373" s="91"/>
      <c r="E373" s="90"/>
      <c r="F373" s="90"/>
      <c r="G373" s="90"/>
      <c r="H373" s="90"/>
      <c r="I373" s="90"/>
      <c r="J373" s="92"/>
      <c r="K373" s="92"/>
      <c r="L373" s="92"/>
      <c r="M373" s="90"/>
      <c r="N373" s="90"/>
      <c r="O373" s="93"/>
      <c r="P373" s="90"/>
      <c r="Q373" s="90"/>
      <c r="R373" s="90"/>
      <c r="S373" s="90"/>
      <c r="T373" s="90"/>
      <c r="U373" s="90"/>
    </row>
    <row r="374" ht="15.75" customHeight="1">
      <c r="A374" s="90"/>
      <c r="B374" s="90"/>
      <c r="C374" s="90"/>
      <c r="D374" s="91"/>
      <c r="E374" s="90"/>
      <c r="F374" s="90"/>
      <c r="G374" s="90"/>
      <c r="H374" s="90"/>
      <c r="I374" s="90"/>
      <c r="J374" s="92"/>
      <c r="K374" s="92"/>
      <c r="L374" s="92"/>
      <c r="M374" s="90"/>
      <c r="N374" s="90"/>
      <c r="O374" s="93"/>
      <c r="P374" s="90"/>
      <c r="Q374" s="90"/>
      <c r="R374" s="90"/>
      <c r="S374" s="90"/>
      <c r="T374" s="90"/>
      <c r="U374" s="90"/>
    </row>
    <row r="375" ht="15.75" customHeight="1">
      <c r="A375" s="90"/>
      <c r="B375" s="90"/>
      <c r="C375" s="90"/>
      <c r="D375" s="91"/>
      <c r="E375" s="90"/>
      <c r="F375" s="90"/>
      <c r="G375" s="90"/>
      <c r="H375" s="90"/>
      <c r="I375" s="90"/>
      <c r="J375" s="92"/>
      <c r="K375" s="92"/>
      <c r="L375" s="92"/>
      <c r="M375" s="90"/>
      <c r="N375" s="90"/>
      <c r="O375" s="93"/>
      <c r="P375" s="90"/>
      <c r="Q375" s="90"/>
      <c r="R375" s="90"/>
      <c r="S375" s="90"/>
      <c r="T375" s="90"/>
      <c r="U375" s="90"/>
    </row>
    <row r="376" ht="15.75" customHeight="1">
      <c r="A376" s="90"/>
      <c r="B376" s="90"/>
      <c r="C376" s="90"/>
      <c r="D376" s="91"/>
      <c r="E376" s="90"/>
      <c r="F376" s="90"/>
      <c r="G376" s="90"/>
      <c r="H376" s="90"/>
      <c r="I376" s="90"/>
      <c r="J376" s="92"/>
      <c r="K376" s="92"/>
      <c r="L376" s="92"/>
      <c r="M376" s="90"/>
      <c r="N376" s="90"/>
      <c r="O376" s="93"/>
      <c r="P376" s="90"/>
      <c r="Q376" s="90"/>
      <c r="R376" s="90"/>
      <c r="S376" s="90"/>
      <c r="T376" s="90"/>
      <c r="U376" s="90"/>
    </row>
    <row r="377" ht="15.75" customHeight="1">
      <c r="A377" s="90"/>
      <c r="B377" s="90"/>
      <c r="C377" s="90"/>
      <c r="D377" s="91"/>
      <c r="E377" s="90"/>
      <c r="F377" s="90"/>
      <c r="G377" s="90"/>
      <c r="H377" s="90"/>
      <c r="I377" s="90"/>
      <c r="J377" s="92"/>
      <c r="K377" s="92"/>
      <c r="L377" s="92"/>
      <c r="M377" s="90"/>
      <c r="N377" s="90"/>
      <c r="O377" s="93"/>
      <c r="P377" s="90"/>
      <c r="Q377" s="90"/>
      <c r="R377" s="90"/>
      <c r="S377" s="90"/>
      <c r="T377" s="90"/>
      <c r="U377" s="90"/>
    </row>
    <row r="378" ht="15.75" customHeight="1">
      <c r="A378" s="90"/>
      <c r="B378" s="90"/>
      <c r="C378" s="90"/>
      <c r="D378" s="91"/>
      <c r="E378" s="90"/>
      <c r="F378" s="90"/>
      <c r="G378" s="90"/>
      <c r="H378" s="90"/>
      <c r="I378" s="90"/>
      <c r="J378" s="92"/>
      <c r="K378" s="92"/>
      <c r="L378" s="92"/>
      <c r="M378" s="90"/>
      <c r="N378" s="90"/>
      <c r="O378" s="93"/>
      <c r="P378" s="90"/>
      <c r="Q378" s="90"/>
      <c r="R378" s="90"/>
      <c r="S378" s="90"/>
      <c r="T378" s="90"/>
      <c r="U378" s="90"/>
    </row>
    <row r="379" ht="15.75" customHeight="1">
      <c r="A379" s="90"/>
      <c r="B379" s="90"/>
      <c r="C379" s="90"/>
      <c r="D379" s="91"/>
      <c r="E379" s="90"/>
      <c r="F379" s="90"/>
      <c r="G379" s="90"/>
      <c r="H379" s="90"/>
      <c r="I379" s="90"/>
      <c r="J379" s="92"/>
      <c r="K379" s="92"/>
      <c r="L379" s="92"/>
      <c r="M379" s="90"/>
      <c r="N379" s="90"/>
      <c r="O379" s="93"/>
      <c r="P379" s="90"/>
      <c r="Q379" s="90"/>
      <c r="R379" s="90"/>
      <c r="S379" s="90"/>
      <c r="T379" s="90"/>
      <c r="U379" s="90"/>
    </row>
    <row r="380" ht="15.75" customHeight="1">
      <c r="A380" s="90"/>
      <c r="B380" s="90"/>
      <c r="C380" s="90"/>
      <c r="D380" s="91"/>
      <c r="E380" s="90"/>
      <c r="F380" s="90"/>
      <c r="G380" s="90"/>
      <c r="H380" s="90"/>
      <c r="I380" s="90"/>
      <c r="J380" s="92"/>
      <c r="K380" s="92"/>
      <c r="L380" s="92"/>
      <c r="M380" s="90"/>
      <c r="N380" s="90"/>
      <c r="O380" s="93"/>
      <c r="P380" s="90"/>
      <c r="Q380" s="90"/>
      <c r="R380" s="90"/>
      <c r="S380" s="90"/>
      <c r="T380" s="90"/>
      <c r="U380" s="90"/>
    </row>
    <row r="381" ht="15.75" customHeight="1">
      <c r="A381" s="90"/>
      <c r="B381" s="90"/>
      <c r="C381" s="90"/>
      <c r="D381" s="91"/>
      <c r="E381" s="90"/>
      <c r="F381" s="90"/>
      <c r="G381" s="90"/>
      <c r="H381" s="90"/>
      <c r="I381" s="90"/>
      <c r="J381" s="92"/>
      <c r="K381" s="92"/>
      <c r="L381" s="92"/>
      <c r="M381" s="90"/>
      <c r="N381" s="90"/>
      <c r="O381" s="93"/>
      <c r="P381" s="90"/>
      <c r="Q381" s="90"/>
      <c r="R381" s="90"/>
      <c r="S381" s="90"/>
      <c r="T381" s="90"/>
      <c r="U381" s="90"/>
    </row>
    <row r="382" ht="15.75" customHeight="1">
      <c r="A382" s="90"/>
      <c r="B382" s="90"/>
      <c r="C382" s="90"/>
      <c r="D382" s="91"/>
      <c r="E382" s="90"/>
      <c r="F382" s="90"/>
      <c r="G382" s="90"/>
      <c r="H382" s="90"/>
      <c r="I382" s="90"/>
      <c r="J382" s="92"/>
      <c r="K382" s="92"/>
      <c r="L382" s="92"/>
      <c r="M382" s="90"/>
      <c r="N382" s="90"/>
      <c r="O382" s="93"/>
      <c r="P382" s="90"/>
      <c r="Q382" s="90"/>
      <c r="R382" s="90"/>
      <c r="S382" s="90"/>
      <c r="T382" s="90"/>
      <c r="U382" s="90"/>
    </row>
    <row r="383" ht="15.75" customHeight="1">
      <c r="A383" s="90"/>
      <c r="B383" s="90"/>
      <c r="C383" s="90"/>
      <c r="D383" s="91"/>
      <c r="E383" s="90"/>
      <c r="F383" s="90"/>
      <c r="G383" s="90"/>
      <c r="H383" s="90"/>
      <c r="I383" s="90"/>
      <c r="J383" s="92"/>
      <c r="K383" s="92"/>
      <c r="L383" s="92"/>
      <c r="M383" s="90"/>
      <c r="N383" s="90"/>
      <c r="O383" s="93"/>
      <c r="P383" s="90"/>
      <c r="Q383" s="90"/>
      <c r="R383" s="90"/>
      <c r="S383" s="90"/>
      <c r="T383" s="90"/>
      <c r="U383" s="90"/>
    </row>
    <row r="384" ht="15.75" customHeight="1">
      <c r="A384" s="90"/>
      <c r="B384" s="90"/>
      <c r="C384" s="90"/>
      <c r="D384" s="91"/>
      <c r="E384" s="90"/>
      <c r="F384" s="90"/>
      <c r="G384" s="90"/>
      <c r="H384" s="90"/>
      <c r="I384" s="90"/>
      <c r="J384" s="92"/>
      <c r="K384" s="92"/>
      <c r="L384" s="92"/>
      <c r="M384" s="90"/>
      <c r="N384" s="90"/>
      <c r="O384" s="93"/>
      <c r="P384" s="90"/>
      <c r="Q384" s="90"/>
      <c r="R384" s="90"/>
      <c r="S384" s="90"/>
      <c r="T384" s="90"/>
      <c r="U384" s="90"/>
    </row>
    <row r="385" ht="15.75" customHeight="1">
      <c r="A385" s="90"/>
      <c r="B385" s="90"/>
      <c r="C385" s="90"/>
      <c r="D385" s="91"/>
      <c r="E385" s="90"/>
      <c r="F385" s="90"/>
      <c r="G385" s="90"/>
      <c r="H385" s="90"/>
      <c r="I385" s="90"/>
      <c r="J385" s="92"/>
      <c r="K385" s="92"/>
      <c r="L385" s="92"/>
      <c r="M385" s="90"/>
      <c r="N385" s="90"/>
      <c r="O385" s="93"/>
      <c r="P385" s="90"/>
      <c r="Q385" s="90"/>
      <c r="R385" s="90"/>
      <c r="S385" s="90"/>
      <c r="T385" s="90"/>
      <c r="U385" s="90"/>
    </row>
    <row r="386" ht="15.75" customHeight="1">
      <c r="A386" s="90"/>
      <c r="B386" s="90"/>
      <c r="C386" s="90"/>
      <c r="D386" s="91"/>
      <c r="E386" s="90"/>
      <c r="F386" s="90"/>
      <c r="G386" s="90"/>
      <c r="H386" s="90"/>
      <c r="I386" s="90"/>
      <c r="J386" s="92"/>
      <c r="K386" s="92"/>
      <c r="L386" s="92"/>
      <c r="M386" s="90"/>
      <c r="N386" s="90"/>
      <c r="O386" s="93"/>
      <c r="P386" s="90"/>
      <c r="Q386" s="90"/>
      <c r="R386" s="90"/>
      <c r="S386" s="90"/>
      <c r="T386" s="90"/>
      <c r="U386" s="90"/>
    </row>
    <row r="387" ht="15.75" customHeight="1">
      <c r="A387" s="90"/>
      <c r="B387" s="90"/>
      <c r="C387" s="90"/>
      <c r="D387" s="91"/>
      <c r="E387" s="90"/>
      <c r="F387" s="90"/>
      <c r="G387" s="90"/>
      <c r="H387" s="90"/>
      <c r="I387" s="90"/>
      <c r="J387" s="92"/>
      <c r="K387" s="92"/>
      <c r="L387" s="92"/>
      <c r="M387" s="90"/>
      <c r="N387" s="90"/>
      <c r="O387" s="93"/>
      <c r="P387" s="90"/>
      <c r="Q387" s="90"/>
      <c r="R387" s="90"/>
      <c r="S387" s="90"/>
      <c r="T387" s="90"/>
      <c r="U387" s="90"/>
    </row>
    <row r="388" ht="15.75" customHeight="1">
      <c r="A388" s="90"/>
      <c r="B388" s="90"/>
      <c r="C388" s="90"/>
      <c r="D388" s="91"/>
      <c r="E388" s="90"/>
      <c r="F388" s="90"/>
      <c r="G388" s="90"/>
      <c r="H388" s="90"/>
      <c r="I388" s="90"/>
      <c r="J388" s="92"/>
      <c r="K388" s="92"/>
      <c r="L388" s="92"/>
      <c r="M388" s="90"/>
      <c r="N388" s="90"/>
      <c r="O388" s="93"/>
      <c r="P388" s="90"/>
      <c r="Q388" s="90"/>
      <c r="R388" s="90"/>
      <c r="S388" s="90"/>
      <c r="T388" s="90"/>
      <c r="U388" s="90"/>
    </row>
    <row r="389" ht="15.75" customHeight="1">
      <c r="A389" s="90"/>
      <c r="B389" s="90"/>
      <c r="C389" s="90"/>
      <c r="D389" s="91"/>
      <c r="E389" s="90"/>
      <c r="F389" s="90"/>
      <c r="G389" s="90"/>
      <c r="H389" s="90"/>
      <c r="I389" s="90"/>
      <c r="J389" s="92"/>
      <c r="K389" s="92"/>
      <c r="L389" s="92"/>
      <c r="M389" s="90"/>
      <c r="N389" s="90"/>
      <c r="O389" s="93"/>
      <c r="P389" s="90"/>
      <c r="Q389" s="90"/>
      <c r="R389" s="90"/>
      <c r="S389" s="90"/>
      <c r="T389" s="90"/>
      <c r="U389" s="90"/>
    </row>
    <row r="390" ht="15.75" customHeight="1">
      <c r="A390" s="90"/>
      <c r="B390" s="90"/>
      <c r="C390" s="90"/>
      <c r="D390" s="91"/>
      <c r="E390" s="90"/>
      <c r="F390" s="90"/>
      <c r="G390" s="90"/>
      <c r="H390" s="90"/>
      <c r="I390" s="90"/>
      <c r="J390" s="92"/>
      <c r="K390" s="92"/>
      <c r="L390" s="92"/>
      <c r="M390" s="90"/>
      <c r="N390" s="90"/>
      <c r="O390" s="93"/>
      <c r="P390" s="90"/>
      <c r="Q390" s="90"/>
      <c r="R390" s="90"/>
      <c r="S390" s="90"/>
      <c r="T390" s="90"/>
      <c r="U390" s="90"/>
    </row>
    <row r="391" ht="15.75" customHeight="1">
      <c r="A391" s="90"/>
      <c r="B391" s="90"/>
      <c r="C391" s="90"/>
      <c r="D391" s="91"/>
      <c r="E391" s="90"/>
      <c r="F391" s="90"/>
      <c r="G391" s="90"/>
      <c r="H391" s="90"/>
      <c r="I391" s="90"/>
      <c r="J391" s="92"/>
      <c r="K391" s="92"/>
      <c r="L391" s="92"/>
      <c r="M391" s="90"/>
      <c r="N391" s="90"/>
      <c r="O391" s="93"/>
      <c r="P391" s="90"/>
      <c r="Q391" s="90"/>
      <c r="R391" s="90"/>
      <c r="S391" s="90"/>
      <c r="T391" s="90"/>
      <c r="U391" s="90"/>
    </row>
    <row r="392" ht="15.75" customHeight="1">
      <c r="A392" s="90"/>
      <c r="B392" s="90"/>
      <c r="C392" s="90"/>
      <c r="D392" s="91"/>
      <c r="E392" s="90"/>
      <c r="F392" s="90"/>
      <c r="G392" s="90"/>
      <c r="H392" s="90"/>
      <c r="I392" s="90"/>
      <c r="J392" s="92"/>
      <c r="K392" s="92"/>
      <c r="L392" s="92"/>
      <c r="M392" s="90"/>
      <c r="N392" s="90"/>
      <c r="O392" s="93"/>
      <c r="P392" s="90"/>
      <c r="Q392" s="90"/>
      <c r="R392" s="90"/>
      <c r="S392" s="90"/>
      <c r="T392" s="90"/>
      <c r="U392" s="90"/>
    </row>
    <row r="393" ht="15.75" customHeight="1">
      <c r="A393" s="90"/>
      <c r="B393" s="90"/>
      <c r="C393" s="90"/>
      <c r="D393" s="91"/>
      <c r="E393" s="90"/>
      <c r="F393" s="90"/>
      <c r="G393" s="90"/>
      <c r="H393" s="90"/>
      <c r="I393" s="90"/>
      <c r="J393" s="92"/>
      <c r="K393" s="92"/>
      <c r="L393" s="92"/>
      <c r="M393" s="90"/>
      <c r="N393" s="90"/>
      <c r="O393" s="93"/>
      <c r="P393" s="90"/>
      <c r="Q393" s="90"/>
      <c r="R393" s="90"/>
      <c r="S393" s="90"/>
      <c r="T393" s="90"/>
      <c r="U393" s="90"/>
    </row>
    <row r="394" ht="15.75" customHeight="1">
      <c r="A394" s="90"/>
      <c r="B394" s="90"/>
      <c r="C394" s="90"/>
      <c r="D394" s="91"/>
      <c r="E394" s="90"/>
      <c r="F394" s="90"/>
      <c r="G394" s="90"/>
      <c r="H394" s="90"/>
      <c r="I394" s="90"/>
      <c r="J394" s="92"/>
      <c r="K394" s="92"/>
      <c r="L394" s="92"/>
      <c r="M394" s="90"/>
      <c r="N394" s="90"/>
      <c r="O394" s="93"/>
      <c r="P394" s="90"/>
      <c r="Q394" s="90"/>
      <c r="R394" s="90"/>
      <c r="S394" s="90"/>
      <c r="T394" s="90"/>
      <c r="U394" s="90"/>
    </row>
    <row r="395" ht="15.75" customHeight="1">
      <c r="A395" s="90"/>
      <c r="B395" s="90"/>
      <c r="C395" s="90"/>
      <c r="D395" s="91"/>
      <c r="E395" s="90"/>
      <c r="F395" s="90"/>
      <c r="G395" s="90"/>
      <c r="H395" s="90"/>
      <c r="I395" s="90"/>
      <c r="J395" s="92"/>
      <c r="K395" s="92"/>
      <c r="L395" s="92"/>
      <c r="M395" s="90"/>
      <c r="N395" s="90"/>
      <c r="O395" s="93"/>
      <c r="P395" s="90"/>
      <c r="Q395" s="90"/>
      <c r="R395" s="90"/>
      <c r="S395" s="90"/>
      <c r="T395" s="90"/>
      <c r="U395" s="90"/>
    </row>
    <row r="396" ht="15.75" customHeight="1">
      <c r="A396" s="90"/>
      <c r="B396" s="90"/>
      <c r="C396" s="90"/>
      <c r="D396" s="91"/>
      <c r="E396" s="90"/>
      <c r="F396" s="90"/>
      <c r="G396" s="90"/>
      <c r="H396" s="90"/>
      <c r="I396" s="90"/>
      <c r="J396" s="92"/>
      <c r="K396" s="92"/>
      <c r="L396" s="92"/>
      <c r="M396" s="90"/>
      <c r="N396" s="90"/>
      <c r="O396" s="93"/>
      <c r="P396" s="90"/>
      <c r="Q396" s="90"/>
      <c r="R396" s="90"/>
      <c r="S396" s="90"/>
      <c r="T396" s="90"/>
      <c r="U396" s="90"/>
    </row>
    <row r="397" ht="15.75" customHeight="1">
      <c r="A397" s="90"/>
      <c r="B397" s="90"/>
      <c r="C397" s="90"/>
      <c r="D397" s="91"/>
      <c r="E397" s="90"/>
      <c r="F397" s="90"/>
      <c r="G397" s="90"/>
      <c r="H397" s="90"/>
      <c r="I397" s="90"/>
      <c r="J397" s="92"/>
      <c r="K397" s="92"/>
      <c r="L397" s="92"/>
      <c r="M397" s="90"/>
      <c r="N397" s="90"/>
      <c r="O397" s="93"/>
      <c r="P397" s="90"/>
      <c r="Q397" s="90"/>
      <c r="R397" s="90"/>
      <c r="S397" s="90"/>
      <c r="T397" s="90"/>
      <c r="U397" s="90"/>
    </row>
    <row r="398" ht="15.75" customHeight="1">
      <c r="A398" s="90"/>
      <c r="B398" s="90"/>
      <c r="C398" s="90"/>
      <c r="D398" s="91"/>
      <c r="E398" s="90"/>
      <c r="F398" s="90"/>
      <c r="G398" s="90"/>
      <c r="H398" s="90"/>
      <c r="I398" s="90"/>
      <c r="J398" s="92"/>
      <c r="K398" s="92"/>
      <c r="L398" s="92"/>
      <c r="M398" s="90"/>
      <c r="N398" s="90"/>
      <c r="O398" s="93"/>
      <c r="P398" s="90"/>
      <c r="Q398" s="90"/>
      <c r="R398" s="90"/>
      <c r="S398" s="90"/>
      <c r="T398" s="90"/>
      <c r="U398" s="90"/>
    </row>
    <row r="399" ht="15.75" customHeight="1">
      <c r="A399" s="90"/>
      <c r="B399" s="90"/>
      <c r="C399" s="90"/>
      <c r="D399" s="91"/>
      <c r="E399" s="90"/>
      <c r="F399" s="90"/>
      <c r="G399" s="90"/>
      <c r="H399" s="90"/>
      <c r="I399" s="90"/>
      <c r="J399" s="92"/>
      <c r="K399" s="92"/>
      <c r="L399" s="92"/>
      <c r="M399" s="90"/>
      <c r="N399" s="90"/>
      <c r="O399" s="93"/>
      <c r="P399" s="90"/>
      <c r="Q399" s="90"/>
      <c r="R399" s="90"/>
      <c r="S399" s="90"/>
      <c r="T399" s="90"/>
      <c r="U399" s="90"/>
    </row>
    <row r="400" ht="15.75" customHeight="1">
      <c r="A400" s="90"/>
      <c r="B400" s="90"/>
      <c r="C400" s="90"/>
      <c r="D400" s="91"/>
      <c r="E400" s="90"/>
      <c r="F400" s="90"/>
      <c r="G400" s="90"/>
      <c r="H400" s="90"/>
      <c r="I400" s="90"/>
      <c r="J400" s="92"/>
      <c r="K400" s="92"/>
      <c r="L400" s="92"/>
      <c r="M400" s="90"/>
      <c r="N400" s="90"/>
      <c r="O400" s="93"/>
      <c r="P400" s="90"/>
      <c r="Q400" s="90"/>
      <c r="R400" s="90"/>
      <c r="S400" s="90"/>
      <c r="T400" s="90"/>
      <c r="U400" s="90"/>
    </row>
    <row r="401" ht="15.75" customHeight="1">
      <c r="A401" s="90"/>
      <c r="B401" s="90"/>
      <c r="C401" s="90"/>
      <c r="D401" s="91"/>
      <c r="E401" s="90"/>
      <c r="F401" s="90"/>
      <c r="G401" s="90"/>
      <c r="H401" s="90"/>
      <c r="I401" s="90"/>
      <c r="J401" s="92"/>
      <c r="K401" s="92"/>
      <c r="L401" s="92"/>
      <c r="M401" s="90"/>
      <c r="N401" s="90"/>
      <c r="O401" s="93"/>
      <c r="P401" s="90"/>
      <c r="Q401" s="90"/>
      <c r="R401" s="90"/>
      <c r="S401" s="90"/>
      <c r="T401" s="90"/>
      <c r="U401" s="90"/>
    </row>
    <row r="402" ht="15.75" customHeight="1">
      <c r="A402" s="90"/>
      <c r="B402" s="90"/>
      <c r="C402" s="90"/>
      <c r="D402" s="91"/>
      <c r="E402" s="90"/>
      <c r="F402" s="90"/>
      <c r="G402" s="90"/>
      <c r="H402" s="90"/>
      <c r="I402" s="90"/>
      <c r="J402" s="92"/>
      <c r="K402" s="92"/>
      <c r="L402" s="92"/>
      <c r="M402" s="90"/>
      <c r="N402" s="90"/>
      <c r="O402" s="93"/>
      <c r="P402" s="90"/>
      <c r="Q402" s="90"/>
      <c r="R402" s="90"/>
      <c r="S402" s="90"/>
      <c r="T402" s="90"/>
      <c r="U402" s="90"/>
    </row>
    <row r="403" ht="15.75" customHeight="1">
      <c r="A403" s="90"/>
      <c r="B403" s="90"/>
      <c r="C403" s="90"/>
      <c r="D403" s="91"/>
      <c r="E403" s="90"/>
      <c r="F403" s="90"/>
      <c r="G403" s="90"/>
      <c r="H403" s="90"/>
      <c r="I403" s="90"/>
      <c r="J403" s="92"/>
      <c r="K403" s="92"/>
      <c r="L403" s="92"/>
      <c r="M403" s="90"/>
      <c r="N403" s="90"/>
      <c r="O403" s="93"/>
      <c r="P403" s="90"/>
      <c r="Q403" s="90"/>
      <c r="R403" s="90"/>
      <c r="S403" s="90"/>
      <c r="T403" s="90"/>
      <c r="U403" s="90"/>
    </row>
    <row r="404" ht="15.75" customHeight="1">
      <c r="A404" s="90"/>
      <c r="B404" s="90"/>
      <c r="C404" s="90"/>
      <c r="D404" s="91"/>
      <c r="E404" s="90"/>
      <c r="F404" s="90"/>
      <c r="G404" s="90"/>
      <c r="H404" s="90"/>
      <c r="I404" s="90"/>
      <c r="J404" s="92"/>
      <c r="K404" s="92"/>
      <c r="L404" s="92"/>
      <c r="M404" s="90"/>
      <c r="N404" s="90"/>
      <c r="O404" s="93"/>
      <c r="P404" s="90"/>
      <c r="Q404" s="90"/>
      <c r="R404" s="90"/>
      <c r="S404" s="90"/>
      <c r="T404" s="90"/>
      <c r="U404" s="90"/>
    </row>
    <row r="405" ht="15.75" customHeight="1">
      <c r="A405" s="90"/>
      <c r="B405" s="90"/>
      <c r="C405" s="90"/>
      <c r="D405" s="91"/>
      <c r="E405" s="90"/>
      <c r="F405" s="90"/>
      <c r="G405" s="90"/>
      <c r="H405" s="90"/>
      <c r="I405" s="90"/>
      <c r="J405" s="92"/>
      <c r="K405" s="92"/>
      <c r="L405" s="92"/>
      <c r="M405" s="90"/>
      <c r="N405" s="90"/>
      <c r="O405" s="93"/>
      <c r="P405" s="90"/>
      <c r="Q405" s="90"/>
      <c r="R405" s="90"/>
      <c r="S405" s="90"/>
      <c r="T405" s="90"/>
      <c r="U405" s="90"/>
    </row>
    <row r="406" ht="15.75" customHeight="1">
      <c r="A406" s="90"/>
      <c r="B406" s="90"/>
      <c r="C406" s="90"/>
      <c r="D406" s="91"/>
      <c r="E406" s="90"/>
      <c r="F406" s="90"/>
      <c r="G406" s="90"/>
      <c r="H406" s="90"/>
      <c r="I406" s="90"/>
      <c r="J406" s="92"/>
      <c r="K406" s="92"/>
      <c r="L406" s="92"/>
      <c r="M406" s="90"/>
      <c r="N406" s="90"/>
      <c r="O406" s="93"/>
      <c r="P406" s="90"/>
      <c r="Q406" s="90"/>
      <c r="R406" s="90"/>
      <c r="S406" s="90"/>
      <c r="T406" s="90"/>
      <c r="U406" s="90"/>
    </row>
    <row r="407" ht="15.75" customHeight="1">
      <c r="A407" s="90"/>
      <c r="B407" s="90"/>
      <c r="C407" s="90"/>
      <c r="D407" s="91"/>
      <c r="E407" s="90"/>
      <c r="F407" s="90"/>
      <c r="G407" s="90"/>
      <c r="H407" s="90"/>
      <c r="I407" s="90"/>
      <c r="J407" s="92"/>
      <c r="K407" s="92"/>
      <c r="L407" s="92"/>
      <c r="M407" s="90"/>
      <c r="N407" s="90"/>
      <c r="O407" s="93"/>
      <c r="P407" s="90"/>
      <c r="Q407" s="90"/>
      <c r="R407" s="90"/>
      <c r="S407" s="90"/>
      <c r="T407" s="90"/>
      <c r="U407" s="90"/>
    </row>
    <row r="408" ht="15.75" customHeight="1">
      <c r="A408" s="90"/>
      <c r="B408" s="90"/>
      <c r="C408" s="90"/>
      <c r="D408" s="91"/>
      <c r="E408" s="90"/>
      <c r="F408" s="90"/>
      <c r="G408" s="90"/>
      <c r="H408" s="90"/>
      <c r="I408" s="90"/>
      <c r="J408" s="92"/>
      <c r="K408" s="92"/>
      <c r="L408" s="92"/>
      <c r="M408" s="90"/>
      <c r="N408" s="90"/>
      <c r="O408" s="93"/>
      <c r="P408" s="90"/>
      <c r="Q408" s="90"/>
      <c r="R408" s="90"/>
      <c r="S408" s="90"/>
      <c r="T408" s="90"/>
      <c r="U408" s="90"/>
    </row>
    <row r="409" ht="15.75" customHeight="1">
      <c r="A409" s="90"/>
      <c r="B409" s="90"/>
      <c r="C409" s="90"/>
      <c r="D409" s="91"/>
      <c r="E409" s="90"/>
      <c r="F409" s="90"/>
      <c r="G409" s="90"/>
      <c r="H409" s="90"/>
      <c r="I409" s="90"/>
      <c r="J409" s="92"/>
      <c r="K409" s="92"/>
      <c r="L409" s="92"/>
      <c r="M409" s="90"/>
      <c r="N409" s="90"/>
      <c r="O409" s="93"/>
      <c r="P409" s="90"/>
      <c r="Q409" s="90"/>
      <c r="R409" s="90"/>
      <c r="S409" s="90"/>
      <c r="T409" s="90"/>
      <c r="U409" s="90"/>
    </row>
    <row r="410" ht="15.75" customHeight="1">
      <c r="A410" s="90"/>
      <c r="B410" s="90"/>
      <c r="C410" s="90"/>
      <c r="D410" s="91"/>
      <c r="E410" s="90"/>
      <c r="F410" s="90"/>
      <c r="G410" s="90"/>
      <c r="H410" s="90"/>
      <c r="I410" s="90"/>
      <c r="J410" s="92"/>
      <c r="K410" s="92"/>
      <c r="L410" s="92"/>
      <c r="M410" s="90"/>
      <c r="N410" s="90"/>
      <c r="O410" s="93"/>
      <c r="P410" s="90"/>
      <c r="Q410" s="90"/>
      <c r="R410" s="90"/>
      <c r="S410" s="90"/>
      <c r="T410" s="90"/>
      <c r="U410" s="90"/>
    </row>
    <row r="411" ht="15.75" customHeight="1">
      <c r="A411" s="90"/>
      <c r="B411" s="90"/>
      <c r="C411" s="90"/>
      <c r="D411" s="91"/>
      <c r="E411" s="90"/>
      <c r="F411" s="90"/>
      <c r="G411" s="90"/>
      <c r="H411" s="90"/>
      <c r="I411" s="90"/>
      <c r="J411" s="92"/>
      <c r="K411" s="92"/>
      <c r="L411" s="92"/>
      <c r="M411" s="90"/>
      <c r="N411" s="90"/>
      <c r="O411" s="93"/>
      <c r="P411" s="90"/>
      <c r="Q411" s="90"/>
      <c r="R411" s="90"/>
      <c r="S411" s="90"/>
      <c r="T411" s="90"/>
      <c r="U411" s="90"/>
    </row>
    <row r="412" ht="15.75" customHeight="1">
      <c r="A412" s="90"/>
      <c r="B412" s="90"/>
      <c r="C412" s="90"/>
      <c r="D412" s="91"/>
      <c r="E412" s="90"/>
      <c r="F412" s="90"/>
      <c r="G412" s="90"/>
      <c r="H412" s="90"/>
      <c r="I412" s="90"/>
      <c r="J412" s="92"/>
      <c r="K412" s="92"/>
      <c r="L412" s="92"/>
      <c r="M412" s="90"/>
      <c r="N412" s="90"/>
      <c r="O412" s="93"/>
      <c r="P412" s="90"/>
      <c r="Q412" s="90"/>
      <c r="R412" s="90"/>
      <c r="S412" s="90"/>
      <c r="T412" s="90"/>
      <c r="U412" s="90"/>
    </row>
    <row r="413" ht="15.75" customHeight="1">
      <c r="A413" s="90"/>
      <c r="B413" s="90"/>
      <c r="C413" s="90"/>
      <c r="D413" s="91"/>
      <c r="E413" s="90"/>
      <c r="F413" s="90"/>
      <c r="G413" s="90"/>
      <c r="H413" s="90"/>
      <c r="I413" s="90"/>
      <c r="J413" s="92"/>
      <c r="K413" s="92"/>
      <c r="L413" s="92"/>
      <c r="M413" s="90"/>
      <c r="N413" s="90"/>
      <c r="O413" s="93"/>
      <c r="P413" s="90"/>
      <c r="Q413" s="90"/>
      <c r="R413" s="90"/>
      <c r="S413" s="90"/>
      <c r="T413" s="90"/>
      <c r="U413" s="90"/>
    </row>
    <row r="414" ht="15.75" customHeight="1">
      <c r="A414" s="90"/>
      <c r="B414" s="90"/>
      <c r="C414" s="90"/>
      <c r="D414" s="91"/>
      <c r="E414" s="90"/>
      <c r="F414" s="90"/>
      <c r="G414" s="90"/>
      <c r="H414" s="90"/>
      <c r="I414" s="90"/>
      <c r="J414" s="92"/>
      <c r="K414" s="92"/>
      <c r="L414" s="92"/>
      <c r="M414" s="90"/>
      <c r="N414" s="90"/>
      <c r="O414" s="93"/>
      <c r="P414" s="90"/>
      <c r="Q414" s="90"/>
      <c r="R414" s="90"/>
      <c r="S414" s="90"/>
      <c r="T414" s="90"/>
      <c r="U414" s="90"/>
    </row>
    <row r="415" ht="15.75" customHeight="1">
      <c r="A415" s="90"/>
      <c r="B415" s="90"/>
      <c r="C415" s="90"/>
      <c r="D415" s="91"/>
      <c r="E415" s="90"/>
      <c r="F415" s="90"/>
      <c r="G415" s="90"/>
      <c r="H415" s="90"/>
      <c r="I415" s="90"/>
      <c r="J415" s="92"/>
      <c r="K415" s="92"/>
      <c r="L415" s="92"/>
      <c r="M415" s="90"/>
      <c r="N415" s="90"/>
      <c r="O415" s="93"/>
      <c r="P415" s="90"/>
      <c r="Q415" s="90"/>
      <c r="R415" s="90"/>
      <c r="S415" s="90"/>
      <c r="T415" s="90"/>
      <c r="U415" s="90"/>
    </row>
    <row r="416" ht="15.75" customHeight="1">
      <c r="A416" s="90"/>
      <c r="B416" s="90"/>
      <c r="C416" s="90"/>
      <c r="D416" s="91"/>
      <c r="E416" s="90"/>
      <c r="F416" s="90"/>
      <c r="G416" s="90"/>
      <c r="H416" s="90"/>
      <c r="I416" s="90"/>
      <c r="J416" s="92"/>
      <c r="K416" s="92"/>
      <c r="L416" s="92"/>
      <c r="M416" s="90"/>
      <c r="N416" s="90"/>
      <c r="O416" s="93"/>
      <c r="P416" s="90"/>
      <c r="Q416" s="90"/>
      <c r="R416" s="90"/>
      <c r="S416" s="90"/>
      <c r="T416" s="90"/>
      <c r="U416" s="90"/>
    </row>
    <row r="417" ht="15.75" customHeight="1">
      <c r="A417" s="90"/>
      <c r="B417" s="90"/>
      <c r="C417" s="90"/>
      <c r="D417" s="91"/>
      <c r="E417" s="90"/>
      <c r="F417" s="90"/>
      <c r="G417" s="90"/>
      <c r="H417" s="90"/>
      <c r="I417" s="90"/>
      <c r="J417" s="92"/>
      <c r="K417" s="92"/>
      <c r="L417" s="92"/>
      <c r="M417" s="90"/>
      <c r="N417" s="90"/>
      <c r="O417" s="93"/>
      <c r="P417" s="90"/>
      <c r="Q417" s="90"/>
      <c r="R417" s="90"/>
      <c r="S417" s="90"/>
      <c r="T417" s="90"/>
      <c r="U417" s="90"/>
    </row>
    <row r="418" ht="15.75" customHeight="1">
      <c r="A418" s="90"/>
      <c r="B418" s="90"/>
      <c r="C418" s="90"/>
      <c r="D418" s="91"/>
      <c r="E418" s="90"/>
      <c r="F418" s="90"/>
      <c r="G418" s="90"/>
      <c r="H418" s="90"/>
      <c r="I418" s="90"/>
      <c r="J418" s="92"/>
      <c r="K418" s="92"/>
      <c r="L418" s="92"/>
      <c r="M418" s="90"/>
      <c r="N418" s="90"/>
      <c r="O418" s="93"/>
      <c r="P418" s="90"/>
      <c r="Q418" s="90"/>
      <c r="R418" s="90"/>
      <c r="S418" s="90"/>
      <c r="T418" s="90"/>
      <c r="U418" s="90"/>
    </row>
    <row r="419" ht="15.75" customHeight="1">
      <c r="A419" s="90"/>
      <c r="B419" s="90"/>
      <c r="C419" s="90"/>
      <c r="D419" s="91"/>
      <c r="E419" s="90"/>
      <c r="F419" s="90"/>
      <c r="G419" s="90"/>
      <c r="H419" s="90"/>
      <c r="I419" s="90"/>
      <c r="J419" s="92"/>
      <c r="K419" s="92"/>
      <c r="L419" s="92"/>
      <c r="M419" s="90"/>
      <c r="N419" s="90"/>
      <c r="O419" s="93"/>
      <c r="P419" s="90"/>
      <c r="Q419" s="90"/>
      <c r="R419" s="90"/>
      <c r="S419" s="90"/>
      <c r="T419" s="90"/>
      <c r="U419" s="90"/>
    </row>
    <row r="420" ht="15.75" customHeight="1">
      <c r="A420" s="90"/>
      <c r="B420" s="90"/>
      <c r="C420" s="90"/>
      <c r="D420" s="91"/>
      <c r="E420" s="90"/>
      <c r="F420" s="90"/>
      <c r="G420" s="90"/>
      <c r="H420" s="90"/>
      <c r="I420" s="90"/>
      <c r="J420" s="92"/>
      <c r="K420" s="92"/>
      <c r="L420" s="92"/>
      <c r="M420" s="90"/>
      <c r="N420" s="90"/>
      <c r="O420" s="93"/>
      <c r="P420" s="90"/>
      <c r="Q420" s="90"/>
      <c r="R420" s="90"/>
      <c r="S420" s="90"/>
      <c r="T420" s="90"/>
      <c r="U420" s="90"/>
    </row>
    <row r="421" ht="15.75" customHeight="1">
      <c r="A421" s="90"/>
      <c r="B421" s="90"/>
      <c r="C421" s="90"/>
      <c r="D421" s="91"/>
      <c r="E421" s="90"/>
      <c r="F421" s="90"/>
      <c r="G421" s="90"/>
      <c r="H421" s="90"/>
      <c r="I421" s="90"/>
      <c r="J421" s="92"/>
      <c r="K421" s="92"/>
      <c r="L421" s="92"/>
      <c r="M421" s="90"/>
      <c r="N421" s="90"/>
      <c r="O421" s="93"/>
      <c r="P421" s="90"/>
      <c r="Q421" s="90"/>
      <c r="R421" s="90"/>
      <c r="S421" s="90"/>
      <c r="T421" s="90"/>
      <c r="U421" s="90"/>
    </row>
    <row r="422" ht="15.75" customHeight="1">
      <c r="A422" s="90"/>
      <c r="B422" s="90"/>
      <c r="C422" s="90"/>
      <c r="D422" s="91"/>
      <c r="E422" s="90"/>
      <c r="F422" s="90"/>
      <c r="G422" s="90"/>
      <c r="H422" s="90"/>
      <c r="I422" s="90"/>
      <c r="J422" s="92"/>
      <c r="K422" s="92"/>
      <c r="L422" s="92"/>
      <c r="M422" s="90"/>
      <c r="N422" s="90"/>
      <c r="O422" s="93"/>
      <c r="P422" s="90"/>
      <c r="Q422" s="90"/>
      <c r="R422" s="90"/>
      <c r="S422" s="90"/>
      <c r="T422" s="90"/>
      <c r="U422" s="90"/>
    </row>
    <row r="423" ht="15.75" customHeight="1">
      <c r="A423" s="90"/>
      <c r="B423" s="90"/>
      <c r="C423" s="90"/>
      <c r="D423" s="91"/>
      <c r="E423" s="90"/>
      <c r="F423" s="90"/>
      <c r="G423" s="90"/>
      <c r="H423" s="90"/>
      <c r="I423" s="90"/>
      <c r="J423" s="92"/>
      <c r="K423" s="92"/>
      <c r="L423" s="92"/>
      <c r="M423" s="90"/>
      <c r="N423" s="90"/>
      <c r="O423" s="93"/>
      <c r="P423" s="90"/>
      <c r="Q423" s="90"/>
      <c r="R423" s="90"/>
      <c r="S423" s="90"/>
      <c r="T423" s="90"/>
      <c r="U423" s="90"/>
    </row>
    <row r="424" ht="15.75" customHeight="1">
      <c r="A424" s="90"/>
      <c r="B424" s="90"/>
      <c r="C424" s="90"/>
      <c r="D424" s="91"/>
      <c r="E424" s="90"/>
      <c r="F424" s="90"/>
      <c r="G424" s="90"/>
      <c r="H424" s="90"/>
      <c r="I424" s="90"/>
      <c r="J424" s="92"/>
      <c r="K424" s="92"/>
      <c r="L424" s="92"/>
      <c r="M424" s="90"/>
      <c r="N424" s="90"/>
      <c r="O424" s="93"/>
      <c r="P424" s="90"/>
      <c r="Q424" s="90"/>
      <c r="R424" s="90"/>
      <c r="S424" s="90"/>
      <c r="T424" s="90"/>
      <c r="U424" s="90"/>
    </row>
    <row r="425" ht="15.75" customHeight="1">
      <c r="A425" s="90"/>
      <c r="B425" s="90"/>
      <c r="C425" s="90"/>
      <c r="D425" s="91"/>
      <c r="E425" s="90"/>
      <c r="F425" s="90"/>
      <c r="G425" s="90"/>
      <c r="H425" s="90"/>
      <c r="I425" s="90"/>
      <c r="J425" s="92"/>
      <c r="K425" s="92"/>
      <c r="L425" s="92"/>
      <c r="M425" s="90"/>
      <c r="N425" s="90"/>
      <c r="O425" s="93"/>
      <c r="P425" s="90"/>
      <c r="Q425" s="90"/>
      <c r="R425" s="90"/>
      <c r="S425" s="90"/>
      <c r="T425" s="90"/>
      <c r="U425" s="90"/>
    </row>
    <row r="426" ht="15.75" customHeight="1">
      <c r="A426" s="90"/>
      <c r="B426" s="90"/>
      <c r="C426" s="90"/>
      <c r="D426" s="91"/>
      <c r="E426" s="90"/>
      <c r="F426" s="90"/>
      <c r="G426" s="90"/>
      <c r="H426" s="90"/>
      <c r="I426" s="90"/>
      <c r="J426" s="92"/>
      <c r="K426" s="92"/>
      <c r="L426" s="92"/>
      <c r="M426" s="90"/>
      <c r="N426" s="90"/>
      <c r="O426" s="93"/>
      <c r="P426" s="90"/>
      <c r="Q426" s="90"/>
      <c r="R426" s="90"/>
      <c r="S426" s="90"/>
      <c r="T426" s="90"/>
      <c r="U426" s="90"/>
    </row>
    <row r="427" ht="15.75" customHeight="1">
      <c r="A427" s="90"/>
      <c r="B427" s="90"/>
      <c r="C427" s="90"/>
      <c r="D427" s="91"/>
      <c r="E427" s="90"/>
      <c r="F427" s="90"/>
      <c r="G427" s="90"/>
      <c r="H427" s="90"/>
      <c r="I427" s="90"/>
      <c r="J427" s="92"/>
      <c r="K427" s="92"/>
      <c r="L427" s="92"/>
      <c r="M427" s="90"/>
      <c r="N427" s="90"/>
      <c r="O427" s="93"/>
      <c r="P427" s="90"/>
      <c r="Q427" s="90"/>
      <c r="R427" s="90"/>
      <c r="S427" s="90"/>
      <c r="T427" s="90"/>
      <c r="U427" s="90"/>
    </row>
    <row r="428" ht="15.75" customHeight="1">
      <c r="A428" s="90"/>
      <c r="B428" s="90"/>
      <c r="C428" s="90"/>
      <c r="D428" s="91"/>
      <c r="E428" s="90"/>
      <c r="F428" s="90"/>
      <c r="G428" s="90"/>
      <c r="H428" s="90"/>
      <c r="I428" s="90"/>
      <c r="J428" s="92"/>
      <c r="K428" s="92"/>
      <c r="L428" s="92"/>
      <c r="M428" s="90"/>
      <c r="N428" s="90"/>
      <c r="O428" s="93"/>
      <c r="P428" s="90"/>
      <c r="Q428" s="90"/>
      <c r="R428" s="90"/>
      <c r="S428" s="90"/>
      <c r="T428" s="90"/>
      <c r="U428" s="90"/>
    </row>
    <row r="429" ht="15.75" customHeight="1">
      <c r="A429" s="90"/>
      <c r="B429" s="90"/>
      <c r="C429" s="90"/>
      <c r="D429" s="91"/>
      <c r="E429" s="90"/>
      <c r="F429" s="90"/>
      <c r="G429" s="90"/>
      <c r="H429" s="90"/>
      <c r="I429" s="90"/>
      <c r="J429" s="92"/>
      <c r="K429" s="92"/>
      <c r="L429" s="92"/>
      <c r="M429" s="90"/>
      <c r="N429" s="90"/>
      <c r="O429" s="93"/>
      <c r="P429" s="90"/>
      <c r="Q429" s="90"/>
      <c r="R429" s="90"/>
      <c r="S429" s="90"/>
      <c r="T429" s="90"/>
      <c r="U429" s="90"/>
    </row>
    <row r="430" ht="15.75" customHeight="1">
      <c r="A430" s="90"/>
      <c r="B430" s="90"/>
      <c r="C430" s="90"/>
      <c r="D430" s="91"/>
      <c r="E430" s="90"/>
      <c r="F430" s="90"/>
      <c r="G430" s="90"/>
      <c r="H430" s="90"/>
      <c r="I430" s="90"/>
      <c r="J430" s="92"/>
      <c r="K430" s="92"/>
      <c r="L430" s="92"/>
      <c r="M430" s="90"/>
      <c r="N430" s="90"/>
      <c r="O430" s="93"/>
      <c r="P430" s="90"/>
      <c r="Q430" s="90"/>
      <c r="R430" s="90"/>
      <c r="S430" s="90"/>
      <c r="T430" s="90"/>
      <c r="U430" s="90"/>
    </row>
    <row r="431" ht="15.75" customHeight="1">
      <c r="A431" s="90"/>
      <c r="B431" s="90"/>
      <c r="C431" s="90"/>
      <c r="D431" s="91"/>
      <c r="E431" s="90"/>
      <c r="F431" s="90"/>
      <c r="G431" s="90"/>
      <c r="H431" s="90"/>
      <c r="I431" s="90"/>
      <c r="J431" s="92"/>
      <c r="K431" s="92"/>
      <c r="L431" s="92"/>
      <c r="M431" s="90"/>
      <c r="N431" s="90"/>
      <c r="O431" s="93"/>
      <c r="P431" s="90"/>
      <c r="Q431" s="90"/>
      <c r="R431" s="90"/>
      <c r="S431" s="90"/>
      <c r="T431" s="90"/>
      <c r="U431" s="90"/>
    </row>
    <row r="432" ht="15.75" customHeight="1">
      <c r="A432" s="90"/>
      <c r="B432" s="90"/>
      <c r="C432" s="90"/>
      <c r="D432" s="91"/>
      <c r="E432" s="90"/>
      <c r="F432" s="90"/>
      <c r="G432" s="90"/>
      <c r="H432" s="90"/>
      <c r="I432" s="90"/>
      <c r="J432" s="92"/>
      <c r="K432" s="92"/>
      <c r="L432" s="92"/>
      <c r="M432" s="90"/>
      <c r="N432" s="90"/>
      <c r="O432" s="93"/>
      <c r="P432" s="90"/>
      <c r="Q432" s="90"/>
      <c r="R432" s="90"/>
      <c r="S432" s="90"/>
      <c r="T432" s="90"/>
      <c r="U432" s="90"/>
    </row>
    <row r="433" ht="15.75" customHeight="1">
      <c r="A433" s="90"/>
      <c r="B433" s="90"/>
      <c r="C433" s="90"/>
      <c r="D433" s="91"/>
      <c r="E433" s="90"/>
      <c r="F433" s="90"/>
      <c r="G433" s="90"/>
      <c r="H433" s="90"/>
      <c r="I433" s="90"/>
      <c r="J433" s="92"/>
      <c r="K433" s="92"/>
      <c r="L433" s="92"/>
      <c r="M433" s="90"/>
      <c r="N433" s="90"/>
      <c r="O433" s="93"/>
      <c r="P433" s="90"/>
      <c r="Q433" s="90"/>
      <c r="R433" s="90"/>
      <c r="S433" s="90"/>
      <c r="T433" s="90"/>
      <c r="U433" s="90"/>
    </row>
    <row r="434" ht="15.75" customHeight="1">
      <c r="A434" s="90"/>
      <c r="B434" s="90"/>
      <c r="C434" s="90"/>
      <c r="D434" s="91"/>
      <c r="E434" s="90"/>
      <c r="F434" s="90"/>
      <c r="G434" s="90"/>
      <c r="H434" s="90"/>
      <c r="I434" s="90"/>
      <c r="J434" s="92"/>
      <c r="K434" s="92"/>
      <c r="L434" s="92"/>
      <c r="M434" s="90"/>
      <c r="N434" s="90"/>
      <c r="O434" s="93"/>
      <c r="P434" s="90"/>
      <c r="Q434" s="90"/>
      <c r="R434" s="90"/>
      <c r="S434" s="90"/>
      <c r="T434" s="90"/>
      <c r="U434" s="90"/>
    </row>
    <row r="435" ht="15.75" customHeight="1">
      <c r="A435" s="90"/>
      <c r="B435" s="90"/>
      <c r="C435" s="90"/>
      <c r="D435" s="91"/>
      <c r="E435" s="90"/>
      <c r="F435" s="90"/>
      <c r="G435" s="90"/>
      <c r="H435" s="90"/>
      <c r="I435" s="90"/>
      <c r="J435" s="92"/>
      <c r="K435" s="92"/>
      <c r="L435" s="92"/>
      <c r="M435" s="90"/>
      <c r="N435" s="90"/>
      <c r="O435" s="93"/>
      <c r="P435" s="90"/>
      <c r="Q435" s="90"/>
      <c r="R435" s="90"/>
      <c r="S435" s="90"/>
      <c r="T435" s="90"/>
      <c r="U435" s="90"/>
    </row>
    <row r="436" ht="15.75" customHeight="1">
      <c r="A436" s="90"/>
      <c r="B436" s="90"/>
      <c r="C436" s="90"/>
      <c r="D436" s="91"/>
      <c r="E436" s="90"/>
      <c r="F436" s="90"/>
      <c r="G436" s="90"/>
      <c r="H436" s="90"/>
      <c r="I436" s="90"/>
      <c r="J436" s="92"/>
      <c r="K436" s="92"/>
      <c r="L436" s="92"/>
      <c r="M436" s="90"/>
      <c r="N436" s="90"/>
      <c r="O436" s="93"/>
      <c r="P436" s="90"/>
      <c r="Q436" s="90"/>
      <c r="R436" s="90"/>
      <c r="S436" s="90"/>
      <c r="T436" s="90"/>
      <c r="U436" s="90"/>
    </row>
    <row r="437" ht="15.75" customHeight="1">
      <c r="A437" s="90"/>
      <c r="B437" s="90"/>
      <c r="C437" s="90"/>
      <c r="D437" s="91"/>
      <c r="E437" s="90"/>
      <c r="F437" s="90"/>
      <c r="G437" s="90"/>
      <c r="H437" s="90"/>
      <c r="I437" s="90"/>
      <c r="J437" s="92"/>
      <c r="K437" s="92"/>
      <c r="L437" s="92"/>
      <c r="M437" s="90"/>
      <c r="N437" s="90"/>
      <c r="O437" s="93"/>
      <c r="P437" s="90"/>
      <c r="Q437" s="90"/>
      <c r="R437" s="90"/>
      <c r="S437" s="90"/>
      <c r="T437" s="90"/>
      <c r="U437" s="90"/>
    </row>
    <row r="438" ht="15.75" customHeight="1">
      <c r="A438" s="90"/>
      <c r="B438" s="90"/>
      <c r="C438" s="90"/>
      <c r="D438" s="91"/>
      <c r="E438" s="90"/>
      <c r="F438" s="90"/>
      <c r="G438" s="90"/>
      <c r="H438" s="90"/>
      <c r="I438" s="90"/>
      <c r="J438" s="92"/>
      <c r="K438" s="92"/>
      <c r="L438" s="92"/>
      <c r="M438" s="90"/>
      <c r="N438" s="90"/>
      <c r="O438" s="93"/>
      <c r="P438" s="90"/>
      <c r="Q438" s="90"/>
      <c r="R438" s="90"/>
      <c r="S438" s="90"/>
      <c r="T438" s="90"/>
      <c r="U438" s="90"/>
    </row>
    <row r="439" ht="15.75" customHeight="1">
      <c r="A439" s="90"/>
      <c r="B439" s="90"/>
      <c r="C439" s="90"/>
      <c r="D439" s="91"/>
      <c r="E439" s="90"/>
      <c r="F439" s="90"/>
      <c r="G439" s="90"/>
      <c r="H439" s="90"/>
      <c r="I439" s="90"/>
      <c r="J439" s="92"/>
      <c r="K439" s="92"/>
      <c r="L439" s="92"/>
      <c r="M439" s="90"/>
      <c r="N439" s="90"/>
      <c r="O439" s="93"/>
      <c r="P439" s="90"/>
      <c r="Q439" s="90"/>
      <c r="R439" s="90"/>
      <c r="S439" s="90"/>
      <c r="T439" s="90"/>
      <c r="U439" s="90"/>
    </row>
    <row r="440" ht="15.75" customHeight="1">
      <c r="A440" s="90"/>
      <c r="B440" s="90"/>
      <c r="C440" s="90"/>
      <c r="D440" s="91"/>
      <c r="E440" s="90"/>
      <c r="F440" s="90"/>
      <c r="G440" s="90"/>
      <c r="H440" s="90"/>
      <c r="I440" s="90"/>
      <c r="J440" s="92"/>
      <c r="K440" s="92"/>
      <c r="L440" s="92"/>
      <c r="M440" s="90"/>
      <c r="N440" s="90"/>
      <c r="O440" s="93"/>
      <c r="P440" s="90"/>
      <c r="Q440" s="90"/>
      <c r="R440" s="90"/>
      <c r="S440" s="90"/>
      <c r="T440" s="90"/>
      <c r="U440" s="90"/>
    </row>
    <row r="441" ht="15.75" customHeight="1">
      <c r="A441" s="90"/>
      <c r="B441" s="90"/>
      <c r="C441" s="90"/>
      <c r="D441" s="91"/>
      <c r="E441" s="90"/>
      <c r="F441" s="90"/>
      <c r="G441" s="90"/>
      <c r="H441" s="90"/>
      <c r="I441" s="90"/>
      <c r="J441" s="92"/>
      <c r="K441" s="92"/>
      <c r="L441" s="92"/>
      <c r="M441" s="90"/>
      <c r="N441" s="90"/>
      <c r="O441" s="93"/>
      <c r="P441" s="90"/>
      <c r="Q441" s="90"/>
      <c r="R441" s="90"/>
      <c r="S441" s="90"/>
      <c r="T441" s="90"/>
      <c r="U441" s="90"/>
    </row>
    <row r="442" ht="15.75" customHeight="1">
      <c r="A442" s="90"/>
      <c r="B442" s="90"/>
      <c r="C442" s="90"/>
      <c r="D442" s="91"/>
      <c r="E442" s="90"/>
      <c r="F442" s="90"/>
      <c r="G442" s="90"/>
      <c r="H442" s="90"/>
      <c r="I442" s="90"/>
      <c r="J442" s="92"/>
      <c r="K442" s="92"/>
      <c r="L442" s="92"/>
      <c r="M442" s="90"/>
      <c r="N442" s="90"/>
      <c r="O442" s="93"/>
      <c r="P442" s="90"/>
      <c r="Q442" s="90"/>
      <c r="R442" s="90"/>
      <c r="S442" s="90"/>
      <c r="T442" s="90"/>
      <c r="U442" s="90"/>
    </row>
    <row r="443" ht="15.75" customHeight="1">
      <c r="A443" s="90"/>
      <c r="B443" s="90"/>
      <c r="C443" s="90"/>
      <c r="D443" s="91"/>
      <c r="E443" s="90"/>
      <c r="F443" s="90"/>
      <c r="G443" s="90"/>
      <c r="H443" s="90"/>
      <c r="I443" s="90"/>
      <c r="J443" s="92"/>
      <c r="K443" s="92"/>
      <c r="L443" s="92"/>
      <c r="M443" s="90"/>
      <c r="N443" s="90"/>
      <c r="O443" s="93"/>
      <c r="P443" s="90"/>
      <c r="Q443" s="90"/>
      <c r="R443" s="90"/>
      <c r="S443" s="90"/>
      <c r="T443" s="90"/>
      <c r="U443" s="90"/>
    </row>
    <row r="444" ht="15.75" customHeight="1">
      <c r="A444" s="90"/>
      <c r="B444" s="90"/>
      <c r="C444" s="90"/>
      <c r="D444" s="91"/>
      <c r="E444" s="90"/>
      <c r="F444" s="90"/>
      <c r="G444" s="90"/>
      <c r="H444" s="90"/>
      <c r="I444" s="90"/>
      <c r="J444" s="92"/>
      <c r="K444" s="92"/>
      <c r="L444" s="92"/>
      <c r="M444" s="90"/>
      <c r="N444" s="90"/>
      <c r="O444" s="93"/>
      <c r="P444" s="90"/>
      <c r="Q444" s="90"/>
      <c r="R444" s="90"/>
      <c r="S444" s="90"/>
      <c r="T444" s="90"/>
      <c r="U444" s="90"/>
    </row>
    <row r="445" ht="15.75" customHeight="1">
      <c r="A445" s="90"/>
      <c r="B445" s="90"/>
      <c r="C445" s="90"/>
      <c r="D445" s="91"/>
      <c r="E445" s="90"/>
      <c r="F445" s="90"/>
      <c r="G445" s="90"/>
      <c r="H445" s="90"/>
      <c r="I445" s="90"/>
      <c r="J445" s="92"/>
      <c r="K445" s="92"/>
      <c r="L445" s="92"/>
      <c r="M445" s="90"/>
      <c r="N445" s="90"/>
      <c r="O445" s="93"/>
      <c r="P445" s="90"/>
      <c r="Q445" s="90"/>
      <c r="R445" s="90"/>
      <c r="S445" s="90"/>
      <c r="T445" s="90"/>
      <c r="U445" s="90"/>
    </row>
    <row r="446" ht="15.75" customHeight="1">
      <c r="A446" s="90"/>
      <c r="B446" s="90"/>
      <c r="C446" s="90"/>
      <c r="D446" s="91"/>
      <c r="E446" s="90"/>
      <c r="F446" s="90"/>
      <c r="G446" s="90"/>
      <c r="H446" s="90"/>
      <c r="I446" s="90"/>
      <c r="J446" s="92"/>
      <c r="K446" s="92"/>
      <c r="L446" s="92"/>
      <c r="M446" s="90"/>
      <c r="N446" s="90"/>
      <c r="O446" s="93"/>
      <c r="P446" s="90"/>
      <c r="Q446" s="90"/>
      <c r="R446" s="90"/>
      <c r="S446" s="90"/>
      <c r="T446" s="90"/>
      <c r="U446" s="90"/>
    </row>
    <row r="447" ht="15.75" customHeight="1">
      <c r="A447" s="90"/>
      <c r="B447" s="90"/>
      <c r="C447" s="90"/>
      <c r="D447" s="91"/>
      <c r="E447" s="90"/>
      <c r="F447" s="90"/>
      <c r="G447" s="90"/>
      <c r="H447" s="90"/>
      <c r="I447" s="90"/>
      <c r="J447" s="92"/>
      <c r="K447" s="92"/>
      <c r="L447" s="92"/>
      <c r="M447" s="90"/>
      <c r="N447" s="90"/>
      <c r="O447" s="93"/>
      <c r="P447" s="90"/>
      <c r="Q447" s="90"/>
      <c r="R447" s="90"/>
      <c r="S447" s="90"/>
      <c r="T447" s="90"/>
      <c r="U447" s="90"/>
    </row>
    <row r="448" ht="15.75" customHeight="1">
      <c r="A448" s="90"/>
      <c r="B448" s="90"/>
      <c r="C448" s="90"/>
      <c r="D448" s="91"/>
      <c r="E448" s="90"/>
      <c r="F448" s="90"/>
      <c r="G448" s="90"/>
      <c r="H448" s="90"/>
      <c r="I448" s="90"/>
      <c r="J448" s="92"/>
      <c r="K448" s="92"/>
      <c r="L448" s="92"/>
      <c r="M448" s="90"/>
      <c r="N448" s="90"/>
      <c r="O448" s="93"/>
      <c r="P448" s="90"/>
      <c r="Q448" s="90"/>
      <c r="R448" s="90"/>
      <c r="S448" s="90"/>
      <c r="T448" s="90"/>
      <c r="U448" s="90"/>
    </row>
    <row r="449" ht="15.75" customHeight="1">
      <c r="A449" s="90"/>
      <c r="B449" s="90"/>
      <c r="C449" s="90"/>
      <c r="D449" s="91"/>
      <c r="E449" s="90"/>
      <c r="F449" s="90"/>
      <c r="G449" s="90"/>
      <c r="H449" s="90"/>
      <c r="I449" s="90"/>
      <c r="J449" s="92"/>
      <c r="K449" s="92"/>
      <c r="L449" s="92"/>
      <c r="M449" s="90"/>
      <c r="N449" s="90"/>
      <c r="O449" s="93"/>
      <c r="P449" s="90"/>
      <c r="Q449" s="90"/>
      <c r="R449" s="90"/>
      <c r="S449" s="90"/>
      <c r="T449" s="90"/>
      <c r="U449" s="90"/>
    </row>
    <row r="450" ht="15.75" customHeight="1">
      <c r="A450" s="90"/>
      <c r="B450" s="90"/>
      <c r="C450" s="90"/>
      <c r="D450" s="91"/>
      <c r="E450" s="90"/>
      <c r="F450" s="90"/>
      <c r="G450" s="90"/>
      <c r="H450" s="90"/>
      <c r="I450" s="90"/>
      <c r="J450" s="92"/>
      <c r="K450" s="92"/>
      <c r="L450" s="92"/>
      <c r="M450" s="90"/>
      <c r="N450" s="90"/>
      <c r="O450" s="93"/>
      <c r="P450" s="90"/>
      <c r="Q450" s="90"/>
      <c r="R450" s="90"/>
      <c r="S450" s="90"/>
      <c r="T450" s="90"/>
      <c r="U450" s="90"/>
    </row>
    <row r="451" ht="15.75" customHeight="1">
      <c r="A451" s="90"/>
      <c r="B451" s="90"/>
      <c r="C451" s="90"/>
      <c r="D451" s="91"/>
      <c r="E451" s="90"/>
      <c r="F451" s="90"/>
      <c r="G451" s="90"/>
      <c r="H451" s="90"/>
      <c r="I451" s="90"/>
      <c r="J451" s="92"/>
      <c r="K451" s="92"/>
      <c r="L451" s="92"/>
      <c r="M451" s="90"/>
      <c r="N451" s="90"/>
      <c r="O451" s="93"/>
      <c r="P451" s="90"/>
      <c r="Q451" s="90"/>
      <c r="R451" s="90"/>
      <c r="S451" s="90"/>
      <c r="T451" s="90"/>
      <c r="U451" s="90"/>
    </row>
    <row r="452" ht="15.75" customHeight="1">
      <c r="A452" s="90"/>
      <c r="B452" s="90"/>
      <c r="C452" s="90"/>
      <c r="D452" s="91"/>
      <c r="E452" s="90"/>
      <c r="F452" s="90"/>
      <c r="G452" s="90"/>
      <c r="H452" s="90"/>
      <c r="I452" s="90"/>
      <c r="J452" s="92"/>
      <c r="K452" s="92"/>
      <c r="L452" s="92"/>
      <c r="M452" s="90"/>
      <c r="N452" s="90"/>
      <c r="O452" s="93"/>
      <c r="P452" s="90"/>
      <c r="Q452" s="90"/>
      <c r="R452" s="90"/>
      <c r="S452" s="90"/>
      <c r="T452" s="90"/>
      <c r="U452" s="90"/>
    </row>
    <row r="453" ht="15.75" customHeight="1">
      <c r="A453" s="90"/>
      <c r="B453" s="90"/>
      <c r="C453" s="90"/>
      <c r="D453" s="91"/>
      <c r="E453" s="90"/>
      <c r="F453" s="90"/>
      <c r="G453" s="90"/>
      <c r="H453" s="90"/>
      <c r="I453" s="90"/>
      <c r="J453" s="92"/>
      <c r="K453" s="92"/>
      <c r="L453" s="92"/>
      <c r="M453" s="90"/>
      <c r="N453" s="90"/>
      <c r="O453" s="93"/>
      <c r="P453" s="90"/>
      <c r="Q453" s="90"/>
      <c r="R453" s="90"/>
      <c r="S453" s="90"/>
      <c r="T453" s="90"/>
      <c r="U453" s="90"/>
    </row>
    <row r="454" ht="15.75" customHeight="1">
      <c r="A454" s="90"/>
      <c r="B454" s="90"/>
      <c r="C454" s="90"/>
      <c r="D454" s="91"/>
      <c r="E454" s="90"/>
      <c r="F454" s="90"/>
      <c r="G454" s="90"/>
      <c r="H454" s="90"/>
      <c r="I454" s="90"/>
      <c r="J454" s="92"/>
      <c r="K454" s="92"/>
      <c r="L454" s="92"/>
      <c r="M454" s="90"/>
      <c r="N454" s="90"/>
      <c r="O454" s="93"/>
      <c r="P454" s="90"/>
      <c r="Q454" s="90"/>
      <c r="R454" s="90"/>
      <c r="S454" s="90"/>
      <c r="T454" s="90"/>
      <c r="U454" s="90"/>
    </row>
    <row r="455" ht="15.75" customHeight="1">
      <c r="A455" s="90"/>
      <c r="B455" s="90"/>
      <c r="C455" s="90"/>
      <c r="D455" s="91"/>
      <c r="E455" s="90"/>
      <c r="F455" s="90"/>
      <c r="G455" s="90"/>
      <c r="H455" s="90"/>
      <c r="I455" s="90"/>
      <c r="J455" s="92"/>
      <c r="K455" s="92"/>
      <c r="L455" s="92"/>
      <c r="M455" s="90"/>
      <c r="N455" s="90"/>
      <c r="O455" s="93"/>
      <c r="P455" s="90"/>
      <c r="Q455" s="90"/>
      <c r="R455" s="90"/>
      <c r="S455" s="90"/>
      <c r="T455" s="90"/>
      <c r="U455" s="90"/>
    </row>
    <row r="456" ht="15.75" customHeight="1">
      <c r="A456" s="90"/>
      <c r="B456" s="90"/>
      <c r="C456" s="90"/>
      <c r="D456" s="91"/>
      <c r="E456" s="90"/>
      <c r="F456" s="90"/>
      <c r="G456" s="90"/>
      <c r="H456" s="90"/>
      <c r="I456" s="90"/>
      <c r="J456" s="92"/>
      <c r="K456" s="92"/>
      <c r="L456" s="92"/>
      <c r="M456" s="90"/>
      <c r="N456" s="90"/>
      <c r="O456" s="93"/>
      <c r="P456" s="90"/>
      <c r="Q456" s="90"/>
      <c r="R456" s="90"/>
      <c r="S456" s="90"/>
      <c r="T456" s="90"/>
      <c r="U456" s="90"/>
    </row>
    <row r="457" ht="15.75" customHeight="1">
      <c r="A457" s="90"/>
      <c r="B457" s="90"/>
      <c r="C457" s="90"/>
      <c r="D457" s="91"/>
      <c r="E457" s="90"/>
      <c r="F457" s="90"/>
      <c r="G457" s="90"/>
      <c r="H457" s="90"/>
      <c r="I457" s="90"/>
      <c r="J457" s="92"/>
      <c r="K457" s="92"/>
      <c r="L457" s="92"/>
      <c r="M457" s="90"/>
      <c r="N457" s="90"/>
      <c r="O457" s="93"/>
      <c r="P457" s="90"/>
      <c r="Q457" s="90"/>
      <c r="R457" s="90"/>
      <c r="S457" s="90"/>
      <c r="T457" s="90"/>
      <c r="U457" s="90"/>
    </row>
    <row r="458" ht="15.75" customHeight="1">
      <c r="A458" s="90"/>
      <c r="B458" s="90"/>
      <c r="C458" s="90"/>
      <c r="D458" s="91"/>
      <c r="E458" s="90"/>
      <c r="F458" s="90"/>
      <c r="G458" s="90"/>
      <c r="H458" s="90"/>
      <c r="I458" s="90"/>
      <c r="J458" s="92"/>
      <c r="K458" s="92"/>
      <c r="L458" s="92"/>
      <c r="M458" s="90"/>
      <c r="N458" s="90"/>
      <c r="O458" s="93"/>
      <c r="P458" s="90"/>
      <c r="Q458" s="90"/>
      <c r="R458" s="90"/>
      <c r="S458" s="90"/>
      <c r="T458" s="90"/>
      <c r="U458" s="90"/>
    </row>
    <row r="459" ht="15.75" customHeight="1">
      <c r="A459" s="90"/>
      <c r="B459" s="90"/>
      <c r="C459" s="90"/>
      <c r="D459" s="91"/>
      <c r="E459" s="90"/>
      <c r="F459" s="90"/>
      <c r="G459" s="90"/>
      <c r="H459" s="90"/>
      <c r="I459" s="90"/>
      <c r="J459" s="92"/>
      <c r="K459" s="92"/>
      <c r="L459" s="92"/>
      <c r="M459" s="90"/>
      <c r="N459" s="90"/>
      <c r="O459" s="93"/>
      <c r="P459" s="90"/>
      <c r="Q459" s="90"/>
      <c r="R459" s="90"/>
      <c r="S459" s="90"/>
      <c r="T459" s="90"/>
      <c r="U459" s="90"/>
    </row>
    <row r="460" ht="15.75" customHeight="1">
      <c r="A460" s="90"/>
      <c r="B460" s="90"/>
      <c r="C460" s="90"/>
      <c r="D460" s="91"/>
      <c r="E460" s="90"/>
      <c r="F460" s="90"/>
      <c r="G460" s="90"/>
      <c r="H460" s="90"/>
      <c r="I460" s="90"/>
      <c r="J460" s="92"/>
      <c r="K460" s="92"/>
      <c r="L460" s="92"/>
      <c r="M460" s="90"/>
      <c r="N460" s="90"/>
      <c r="O460" s="93"/>
      <c r="P460" s="90"/>
      <c r="Q460" s="90"/>
      <c r="R460" s="90"/>
      <c r="S460" s="90"/>
      <c r="T460" s="90"/>
      <c r="U460" s="90"/>
    </row>
    <row r="461" ht="15.75" customHeight="1">
      <c r="A461" s="90"/>
      <c r="B461" s="90"/>
      <c r="C461" s="90"/>
      <c r="D461" s="91"/>
      <c r="E461" s="90"/>
      <c r="F461" s="90"/>
      <c r="G461" s="90"/>
      <c r="H461" s="90"/>
      <c r="I461" s="90"/>
      <c r="J461" s="92"/>
      <c r="K461" s="92"/>
      <c r="L461" s="92"/>
      <c r="M461" s="90"/>
      <c r="N461" s="90"/>
      <c r="O461" s="93"/>
      <c r="P461" s="90"/>
      <c r="Q461" s="90"/>
      <c r="R461" s="90"/>
      <c r="S461" s="90"/>
      <c r="T461" s="90"/>
      <c r="U461" s="90"/>
    </row>
    <row r="462" ht="15.75" customHeight="1">
      <c r="A462" s="90"/>
      <c r="B462" s="90"/>
      <c r="C462" s="90"/>
      <c r="D462" s="91"/>
      <c r="E462" s="90"/>
      <c r="F462" s="90"/>
      <c r="G462" s="90"/>
      <c r="H462" s="90"/>
      <c r="I462" s="90"/>
      <c r="J462" s="92"/>
      <c r="K462" s="92"/>
      <c r="L462" s="92"/>
      <c r="M462" s="90"/>
      <c r="N462" s="90"/>
      <c r="O462" s="93"/>
      <c r="P462" s="90"/>
      <c r="Q462" s="90"/>
      <c r="R462" s="90"/>
      <c r="S462" s="90"/>
      <c r="T462" s="90"/>
      <c r="U462" s="90"/>
    </row>
    <row r="463" ht="15.75" customHeight="1">
      <c r="A463" s="90"/>
      <c r="B463" s="90"/>
      <c r="C463" s="90"/>
      <c r="D463" s="91"/>
      <c r="E463" s="90"/>
      <c r="F463" s="90"/>
      <c r="G463" s="90"/>
      <c r="H463" s="90"/>
      <c r="I463" s="90"/>
      <c r="J463" s="92"/>
      <c r="K463" s="92"/>
      <c r="L463" s="92"/>
      <c r="M463" s="90"/>
      <c r="N463" s="90"/>
      <c r="O463" s="93"/>
      <c r="P463" s="90"/>
      <c r="Q463" s="90"/>
      <c r="R463" s="90"/>
      <c r="S463" s="90"/>
      <c r="T463" s="90"/>
      <c r="U463" s="90"/>
    </row>
    <row r="464" ht="15.75" customHeight="1">
      <c r="A464" s="90"/>
      <c r="B464" s="90"/>
      <c r="C464" s="90"/>
      <c r="D464" s="91"/>
      <c r="E464" s="90"/>
      <c r="F464" s="90"/>
      <c r="G464" s="90"/>
      <c r="H464" s="90"/>
      <c r="I464" s="90"/>
      <c r="J464" s="92"/>
      <c r="K464" s="92"/>
      <c r="L464" s="92"/>
      <c r="M464" s="90"/>
      <c r="N464" s="90"/>
      <c r="O464" s="93"/>
      <c r="P464" s="90"/>
      <c r="Q464" s="90"/>
      <c r="R464" s="90"/>
      <c r="S464" s="90"/>
      <c r="T464" s="90"/>
      <c r="U464" s="90"/>
    </row>
    <row r="465" ht="15.75" customHeight="1">
      <c r="A465" s="90"/>
      <c r="B465" s="90"/>
      <c r="C465" s="90"/>
      <c r="D465" s="91"/>
      <c r="E465" s="90"/>
      <c r="F465" s="90"/>
      <c r="G465" s="90"/>
      <c r="H465" s="90"/>
      <c r="I465" s="90"/>
      <c r="J465" s="92"/>
      <c r="K465" s="92"/>
      <c r="L465" s="92"/>
      <c r="M465" s="90"/>
      <c r="N465" s="90"/>
      <c r="O465" s="93"/>
      <c r="P465" s="90"/>
      <c r="Q465" s="90"/>
      <c r="R465" s="90"/>
      <c r="S465" s="90"/>
      <c r="T465" s="90"/>
      <c r="U465" s="90"/>
    </row>
    <row r="466" ht="15.75" customHeight="1">
      <c r="A466" s="90"/>
      <c r="B466" s="90"/>
      <c r="C466" s="90"/>
      <c r="D466" s="91"/>
      <c r="E466" s="90"/>
      <c r="F466" s="90"/>
      <c r="G466" s="90"/>
      <c r="H466" s="90"/>
      <c r="I466" s="90"/>
      <c r="J466" s="92"/>
      <c r="K466" s="92"/>
      <c r="L466" s="92"/>
      <c r="M466" s="90"/>
      <c r="N466" s="90"/>
      <c r="O466" s="93"/>
      <c r="P466" s="90"/>
      <c r="Q466" s="90"/>
      <c r="R466" s="90"/>
      <c r="S466" s="90"/>
      <c r="T466" s="90"/>
      <c r="U466" s="90"/>
    </row>
    <row r="467" ht="15.75" customHeight="1">
      <c r="A467" s="90"/>
      <c r="B467" s="90"/>
      <c r="C467" s="90"/>
      <c r="D467" s="91"/>
      <c r="E467" s="90"/>
      <c r="F467" s="90"/>
      <c r="G467" s="90"/>
      <c r="H467" s="90"/>
      <c r="I467" s="90"/>
      <c r="J467" s="92"/>
      <c r="K467" s="92"/>
      <c r="L467" s="92"/>
      <c r="M467" s="90"/>
      <c r="N467" s="90"/>
      <c r="O467" s="93"/>
      <c r="P467" s="90"/>
      <c r="Q467" s="90"/>
      <c r="R467" s="90"/>
      <c r="S467" s="90"/>
      <c r="T467" s="90"/>
      <c r="U467" s="90"/>
    </row>
    <row r="468" ht="15.75" customHeight="1">
      <c r="A468" s="90"/>
      <c r="B468" s="90"/>
      <c r="C468" s="90"/>
      <c r="D468" s="91"/>
      <c r="E468" s="90"/>
      <c r="F468" s="90"/>
      <c r="G468" s="90"/>
      <c r="H468" s="90"/>
      <c r="I468" s="90"/>
      <c r="J468" s="92"/>
      <c r="K468" s="92"/>
      <c r="L468" s="92"/>
      <c r="M468" s="90"/>
      <c r="N468" s="90"/>
      <c r="O468" s="93"/>
      <c r="P468" s="90"/>
      <c r="Q468" s="90"/>
      <c r="R468" s="90"/>
      <c r="S468" s="90"/>
      <c r="T468" s="90"/>
      <c r="U468" s="90"/>
    </row>
    <row r="469" ht="15.75" customHeight="1">
      <c r="A469" s="90"/>
      <c r="B469" s="90"/>
      <c r="C469" s="90"/>
      <c r="D469" s="91"/>
      <c r="E469" s="90"/>
      <c r="F469" s="90"/>
      <c r="G469" s="90"/>
      <c r="H469" s="90"/>
      <c r="I469" s="90"/>
      <c r="J469" s="92"/>
      <c r="K469" s="92"/>
      <c r="L469" s="92"/>
      <c r="M469" s="90"/>
      <c r="N469" s="90"/>
      <c r="O469" s="93"/>
      <c r="P469" s="90"/>
      <c r="Q469" s="90"/>
      <c r="R469" s="90"/>
      <c r="S469" s="90"/>
      <c r="T469" s="90"/>
      <c r="U469" s="90"/>
    </row>
    <row r="470" ht="15.75" customHeight="1">
      <c r="A470" s="90"/>
      <c r="B470" s="90"/>
      <c r="C470" s="90"/>
      <c r="D470" s="91"/>
      <c r="E470" s="90"/>
      <c r="F470" s="90"/>
      <c r="G470" s="90"/>
      <c r="H470" s="90"/>
      <c r="I470" s="90"/>
      <c r="J470" s="92"/>
      <c r="K470" s="92"/>
      <c r="L470" s="92"/>
      <c r="M470" s="90"/>
      <c r="N470" s="90"/>
      <c r="O470" s="93"/>
      <c r="P470" s="90"/>
      <c r="Q470" s="90"/>
      <c r="R470" s="90"/>
      <c r="S470" s="90"/>
      <c r="T470" s="90"/>
      <c r="U470" s="90"/>
    </row>
    <row r="471" ht="15.75" customHeight="1">
      <c r="A471" s="90"/>
      <c r="B471" s="90"/>
      <c r="C471" s="90"/>
      <c r="D471" s="91"/>
      <c r="E471" s="90"/>
      <c r="F471" s="90"/>
      <c r="G471" s="90"/>
      <c r="H471" s="90"/>
      <c r="I471" s="90"/>
      <c r="J471" s="92"/>
      <c r="K471" s="92"/>
      <c r="L471" s="92"/>
      <c r="M471" s="90"/>
      <c r="N471" s="90"/>
      <c r="O471" s="93"/>
      <c r="P471" s="90"/>
      <c r="Q471" s="90"/>
      <c r="R471" s="90"/>
      <c r="S471" s="90"/>
      <c r="T471" s="90"/>
      <c r="U471" s="90"/>
    </row>
    <row r="472" ht="15.75" customHeight="1">
      <c r="A472" s="90"/>
      <c r="B472" s="90"/>
      <c r="C472" s="90"/>
      <c r="D472" s="91"/>
      <c r="E472" s="90"/>
      <c r="F472" s="90"/>
      <c r="G472" s="90"/>
      <c r="H472" s="90"/>
      <c r="I472" s="90"/>
      <c r="J472" s="92"/>
      <c r="K472" s="92"/>
      <c r="L472" s="92"/>
      <c r="M472" s="90"/>
      <c r="N472" s="90"/>
      <c r="O472" s="93"/>
      <c r="P472" s="90"/>
      <c r="Q472" s="90"/>
      <c r="R472" s="90"/>
      <c r="S472" s="90"/>
      <c r="T472" s="90"/>
      <c r="U472" s="90"/>
    </row>
    <row r="473" ht="15.75" customHeight="1">
      <c r="A473" s="90"/>
      <c r="B473" s="90"/>
      <c r="C473" s="90"/>
      <c r="D473" s="91"/>
      <c r="E473" s="90"/>
      <c r="F473" s="90"/>
      <c r="G473" s="90"/>
      <c r="H473" s="90"/>
      <c r="I473" s="90"/>
      <c r="J473" s="92"/>
      <c r="K473" s="92"/>
      <c r="L473" s="92"/>
      <c r="M473" s="90"/>
      <c r="N473" s="90"/>
      <c r="O473" s="93"/>
      <c r="P473" s="90"/>
      <c r="Q473" s="90"/>
      <c r="R473" s="90"/>
      <c r="S473" s="90"/>
      <c r="T473" s="90"/>
      <c r="U473" s="90"/>
    </row>
    <row r="474" ht="15.75" customHeight="1">
      <c r="A474" s="90"/>
      <c r="B474" s="90"/>
      <c r="C474" s="90"/>
      <c r="D474" s="91"/>
      <c r="E474" s="90"/>
      <c r="F474" s="90"/>
      <c r="G474" s="90"/>
      <c r="H474" s="90"/>
      <c r="I474" s="90"/>
      <c r="J474" s="92"/>
      <c r="K474" s="92"/>
      <c r="L474" s="92"/>
      <c r="M474" s="90"/>
      <c r="N474" s="90"/>
      <c r="O474" s="93"/>
      <c r="P474" s="90"/>
      <c r="Q474" s="90"/>
      <c r="R474" s="90"/>
      <c r="S474" s="90"/>
      <c r="T474" s="90"/>
      <c r="U474" s="90"/>
    </row>
    <row r="475" ht="15.75" customHeight="1">
      <c r="A475" s="90"/>
      <c r="B475" s="90"/>
      <c r="C475" s="90"/>
      <c r="D475" s="91"/>
      <c r="E475" s="90"/>
      <c r="F475" s="90"/>
      <c r="G475" s="90"/>
      <c r="H475" s="90"/>
      <c r="I475" s="90"/>
      <c r="J475" s="92"/>
      <c r="K475" s="92"/>
      <c r="L475" s="92"/>
      <c r="M475" s="90"/>
      <c r="N475" s="90"/>
      <c r="O475" s="93"/>
      <c r="P475" s="90"/>
      <c r="Q475" s="90"/>
      <c r="R475" s="90"/>
      <c r="S475" s="90"/>
      <c r="T475" s="90"/>
      <c r="U475" s="90"/>
    </row>
    <row r="476" ht="15.75" customHeight="1">
      <c r="A476" s="90"/>
      <c r="B476" s="90"/>
      <c r="C476" s="90"/>
      <c r="D476" s="91"/>
      <c r="E476" s="90"/>
      <c r="F476" s="90"/>
      <c r="G476" s="90"/>
      <c r="H476" s="90"/>
      <c r="I476" s="90"/>
      <c r="J476" s="92"/>
      <c r="K476" s="92"/>
      <c r="L476" s="92"/>
      <c r="M476" s="90"/>
      <c r="N476" s="90"/>
      <c r="O476" s="93"/>
      <c r="P476" s="90"/>
      <c r="Q476" s="90"/>
      <c r="R476" s="90"/>
      <c r="S476" s="90"/>
      <c r="T476" s="90"/>
      <c r="U476" s="90"/>
    </row>
    <row r="477" ht="15.75" customHeight="1">
      <c r="A477" s="90"/>
      <c r="B477" s="90"/>
      <c r="C477" s="90"/>
      <c r="D477" s="91"/>
      <c r="E477" s="90"/>
      <c r="F477" s="90"/>
      <c r="G477" s="90"/>
      <c r="H477" s="90"/>
      <c r="I477" s="90"/>
      <c r="J477" s="92"/>
      <c r="K477" s="92"/>
      <c r="L477" s="92"/>
      <c r="M477" s="90"/>
      <c r="N477" s="90"/>
      <c r="O477" s="93"/>
      <c r="P477" s="90"/>
      <c r="Q477" s="90"/>
      <c r="R477" s="90"/>
      <c r="S477" s="90"/>
      <c r="T477" s="90"/>
      <c r="U477" s="90"/>
    </row>
    <row r="478" ht="15.75" customHeight="1">
      <c r="A478" s="90"/>
      <c r="B478" s="90"/>
      <c r="C478" s="90"/>
      <c r="D478" s="91"/>
      <c r="E478" s="90"/>
      <c r="F478" s="90"/>
      <c r="G478" s="90"/>
      <c r="H478" s="90"/>
      <c r="I478" s="90"/>
      <c r="J478" s="92"/>
      <c r="K478" s="92"/>
      <c r="L478" s="92"/>
      <c r="M478" s="90"/>
      <c r="N478" s="90"/>
      <c r="O478" s="93"/>
      <c r="P478" s="90"/>
      <c r="Q478" s="90"/>
      <c r="R478" s="90"/>
      <c r="S478" s="90"/>
      <c r="T478" s="90"/>
      <c r="U478" s="90"/>
    </row>
    <row r="479" ht="15.75" customHeight="1">
      <c r="A479" s="90"/>
      <c r="B479" s="90"/>
      <c r="C479" s="90"/>
      <c r="D479" s="91"/>
      <c r="E479" s="90"/>
      <c r="F479" s="90"/>
      <c r="G479" s="90"/>
      <c r="H479" s="90"/>
      <c r="I479" s="90"/>
      <c r="J479" s="92"/>
      <c r="K479" s="92"/>
      <c r="L479" s="92"/>
      <c r="M479" s="90"/>
      <c r="N479" s="90"/>
      <c r="O479" s="93"/>
      <c r="P479" s="90"/>
      <c r="Q479" s="90"/>
      <c r="R479" s="90"/>
      <c r="S479" s="90"/>
      <c r="T479" s="90"/>
      <c r="U479" s="90"/>
    </row>
    <row r="480" ht="15.75" customHeight="1">
      <c r="A480" s="90"/>
      <c r="B480" s="90"/>
      <c r="C480" s="90"/>
      <c r="D480" s="91"/>
      <c r="E480" s="90"/>
      <c r="F480" s="90"/>
      <c r="G480" s="90"/>
      <c r="H480" s="90"/>
      <c r="I480" s="90"/>
      <c r="J480" s="92"/>
      <c r="K480" s="92"/>
      <c r="L480" s="92"/>
      <c r="M480" s="90"/>
      <c r="N480" s="90"/>
      <c r="O480" s="93"/>
      <c r="P480" s="90"/>
      <c r="Q480" s="90"/>
      <c r="R480" s="90"/>
      <c r="S480" s="90"/>
      <c r="T480" s="90"/>
      <c r="U480" s="90"/>
    </row>
    <row r="481" ht="15.75" customHeight="1">
      <c r="A481" s="90"/>
      <c r="B481" s="90"/>
      <c r="C481" s="90"/>
      <c r="D481" s="91"/>
      <c r="E481" s="90"/>
      <c r="F481" s="90"/>
      <c r="G481" s="90"/>
      <c r="H481" s="90"/>
      <c r="I481" s="90"/>
      <c r="J481" s="92"/>
      <c r="K481" s="92"/>
      <c r="L481" s="92"/>
      <c r="M481" s="90"/>
      <c r="N481" s="90"/>
      <c r="O481" s="93"/>
      <c r="P481" s="90"/>
      <c r="Q481" s="90"/>
      <c r="R481" s="90"/>
      <c r="S481" s="90"/>
      <c r="T481" s="90"/>
      <c r="U481" s="90"/>
    </row>
    <row r="482" ht="15.75" customHeight="1">
      <c r="A482" s="90"/>
      <c r="B482" s="90"/>
      <c r="C482" s="90"/>
      <c r="D482" s="91"/>
      <c r="E482" s="90"/>
      <c r="F482" s="90"/>
      <c r="G482" s="90"/>
      <c r="H482" s="90"/>
      <c r="I482" s="90"/>
      <c r="J482" s="92"/>
      <c r="K482" s="92"/>
      <c r="L482" s="92"/>
      <c r="M482" s="90"/>
      <c r="N482" s="90"/>
      <c r="O482" s="93"/>
      <c r="P482" s="90"/>
      <c r="Q482" s="90"/>
      <c r="R482" s="90"/>
      <c r="S482" s="90"/>
      <c r="T482" s="90"/>
      <c r="U482" s="90"/>
    </row>
    <row r="483" ht="15.75" customHeight="1">
      <c r="A483" s="90"/>
      <c r="B483" s="90"/>
      <c r="C483" s="90"/>
      <c r="D483" s="91"/>
      <c r="E483" s="90"/>
      <c r="F483" s="90"/>
      <c r="G483" s="90"/>
      <c r="H483" s="90"/>
      <c r="I483" s="90"/>
      <c r="J483" s="92"/>
      <c r="K483" s="92"/>
      <c r="L483" s="92"/>
      <c r="M483" s="90"/>
      <c r="N483" s="90"/>
      <c r="O483" s="93"/>
      <c r="P483" s="90"/>
      <c r="Q483" s="90"/>
      <c r="R483" s="90"/>
      <c r="S483" s="90"/>
      <c r="T483" s="90"/>
      <c r="U483" s="90"/>
    </row>
    <row r="484" ht="15.75" customHeight="1">
      <c r="A484" s="90"/>
      <c r="B484" s="90"/>
      <c r="C484" s="90"/>
      <c r="D484" s="91"/>
      <c r="E484" s="90"/>
      <c r="F484" s="90"/>
      <c r="G484" s="90"/>
      <c r="H484" s="90"/>
      <c r="I484" s="90"/>
      <c r="J484" s="92"/>
      <c r="K484" s="92"/>
      <c r="L484" s="92"/>
      <c r="M484" s="90"/>
      <c r="N484" s="90"/>
      <c r="O484" s="93"/>
      <c r="P484" s="90"/>
      <c r="Q484" s="90"/>
      <c r="R484" s="90"/>
      <c r="S484" s="90"/>
      <c r="T484" s="90"/>
      <c r="U484" s="90"/>
    </row>
    <row r="485" ht="15.75" customHeight="1">
      <c r="A485" s="90"/>
      <c r="B485" s="90"/>
      <c r="C485" s="90"/>
      <c r="D485" s="91"/>
      <c r="E485" s="90"/>
      <c r="F485" s="90"/>
      <c r="G485" s="90"/>
      <c r="H485" s="90"/>
      <c r="I485" s="90"/>
      <c r="J485" s="92"/>
      <c r="K485" s="92"/>
      <c r="L485" s="92"/>
      <c r="M485" s="90"/>
      <c r="N485" s="90"/>
      <c r="O485" s="93"/>
      <c r="P485" s="90"/>
      <c r="Q485" s="90"/>
      <c r="R485" s="90"/>
      <c r="S485" s="90"/>
      <c r="T485" s="90"/>
      <c r="U485" s="90"/>
    </row>
    <row r="486" ht="15.75" customHeight="1">
      <c r="A486" s="90"/>
      <c r="B486" s="90"/>
      <c r="C486" s="90"/>
      <c r="D486" s="91"/>
      <c r="E486" s="90"/>
      <c r="F486" s="90"/>
      <c r="G486" s="90"/>
      <c r="H486" s="90"/>
      <c r="I486" s="90"/>
      <c r="J486" s="92"/>
      <c r="K486" s="92"/>
      <c r="L486" s="92"/>
      <c r="M486" s="90"/>
      <c r="N486" s="90"/>
      <c r="O486" s="93"/>
      <c r="P486" s="90"/>
      <c r="Q486" s="90"/>
      <c r="R486" s="90"/>
      <c r="S486" s="90"/>
      <c r="T486" s="90"/>
      <c r="U486" s="90"/>
    </row>
    <row r="487" ht="15.75" customHeight="1">
      <c r="A487" s="90"/>
      <c r="B487" s="90"/>
      <c r="C487" s="90"/>
      <c r="D487" s="91"/>
      <c r="E487" s="90"/>
      <c r="F487" s="90"/>
      <c r="G487" s="90"/>
      <c r="H487" s="90"/>
      <c r="I487" s="90"/>
      <c r="J487" s="92"/>
      <c r="K487" s="92"/>
      <c r="L487" s="92"/>
      <c r="M487" s="90"/>
      <c r="N487" s="90"/>
      <c r="O487" s="93"/>
      <c r="P487" s="90"/>
      <c r="Q487" s="90"/>
      <c r="R487" s="90"/>
      <c r="S487" s="90"/>
      <c r="T487" s="90"/>
      <c r="U487" s="90"/>
    </row>
    <row r="488" ht="15.75" customHeight="1">
      <c r="A488" s="90"/>
      <c r="B488" s="90"/>
      <c r="C488" s="90"/>
      <c r="D488" s="91"/>
      <c r="E488" s="90"/>
      <c r="F488" s="90"/>
      <c r="G488" s="90"/>
      <c r="H488" s="90"/>
      <c r="I488" s="90"/>
      <c r="J488" s="92"/>
      <c r="K488" s="92"/>
      <c r="L488" s="92"/>
      <c r="M488" s="90"/>
      <c r="N488" s="90"/>
      <c r="O488" s="93"/>
      <c r="P488" s="90"/>
      <c r="Q488" s="90"/>
      <c r="R488" s="90"/>
      <c r="S488" s="90"/>
      <c r="T488" s="90"/>
      <c r="U488" s="90"/>
    </row>
    <row r="489" ht="15.75" customHeight="1">
      <c r="A489" s="90"/>
      <c r="B489" s="90"/>
      <c r="C489" s="90"/>
      <c r="D489" s="91"/>
      <c r="E489" s="90"/>
      <c r="F489" s="90"/>
      <c r="G489" s="90"/>
      <c r="H489" s="90"/>
      <c r="I489" s="90"/>
      <c r="J489" s="92"/>
      <c r="K489" s="92"/>
      <c r="L489" s="92"/>
      <c r="M489" s="90"/>
      <c r="N489" s="90"/>
      <c r="O489" s="93"/>
      <c r="P489" s="90"/>
      <c r="Q489" s="90"/>
      <c r="R489" s="90"/>
      <c r="S489" s="90"/>
      <c r="T489" s="90"/>
      <c r="U489" s="90"/>
    </row>
    <row r="490" ht="15.75" customHeight="1">
      <c r="A490" s="90"/>
      <c r="B490" s="90"/>
      <c r="C490" s="90"/>
      <c r="D490" s="91"/>
      <c r="E490" s="90"/>
      <c r="F490" s="90"/>
      <c r="G490" s="90"/>
      <c r="H490" s="90"/>
      <c r="I490" s="90"/>
      <c r="J490" s="92"/>
      <c r="K490" s="92"/>
      <c r="L490" s="92"/>
      <c r="M490" s="90"/>
      <c r="N490" s="90"/>
      <c r="O490" s="93"/>
      <c r="P490" s="90"/>
      <c r="Q490" s="90"/>
      <c r="R490" s="90"/>
      <c r="S490" s="90"/>
      <c r="T490" s="90"/>
      <c r="U490" s="90"/>
    </row>
    <row r="491" ht="15.75" customHeight="1">
      <c r="A491" s="90"/>
      <c r="B491" s="90"/>
      <c r="C491" s="90"/>
      <c r="D491" s="91"/>
      <c r="E491" s="90"/>
      <c r="F491" s="90"/>
      <c r="G491" s="90"/>
      <c r="H491" s="90"/>
      <c r="I491" s="90"/>
      <c r="J491" s="92"/>
      <c r="K491" s="92"/>
      <c r="L491" s="92"/>
      <c r="M491" s="90"/>
      <c r="N491" s="90"/>
      <c r="O491" s="93"/>
      <c r="P491" s="90"/>
      <c r="Q491" s="90"/>
      <c r="R491" s="90"/>
      <c r="S491" s="90"/>
      <c r="T491" s="90"/>
      <c r="U491" s="90"/>
    </row>
    <row r="492" ht="15.75" customHeight="1">
      <c r="A492" s="90"/>
      <c r="B492" s="90"/>
      <c r="C492" s="90"/>
      <c r="D492" s="91"/>
      <c r="E492" s="90"/>
      <c r="F492" s="90"/>
      <c r="G492" s="90"/>
      <c r="H492" s="90"/>
      <c r="I492" s="90"/>
      <c r="J492" s="92"/>
      <c r="K492" s="92"/>
      <c r="L492" s="92"/>
      <c r="M492" s="90"/>
      <c r="N492" s="90"/>
      <c r="O492" s="93"/>
      <c r="P492" s="90"/>
      <c r="Q492" s="90"/>
      <c r="R492" s="90"/>
      <c r="S492" s="90"/>
      <c r="T492" s="90"/>
      <c r="U492" s="90"/>
    </row>
    <row r="493" ht="15.75" customHeight="1">
      <c r="A493" s="90"/>
      <c r="B493" s="90"/>
      <c r="C493" s="90"/>
      <c r="D493" s="91"/>
      <c r="E493" s="90"/>
      <c r="F493" s="90"/>
      <c r="G493" s="90"/>
      <c r="H493" s="90"/>
      <c r="I493" s="90"/>
      <c r="J493" s="92"/>
      <c r="K493" s="92"/>
      <c r="L493" s="92"/>
      <c r="M493" s="90"/>
      <c r="N493" s="90"/>
      <c r="O493" s="93"/>
      <c r="P493" s="90"/>
      <c r="Q493" s="90"/>
      <c r="R493" s="90"/>
      <c r="S493" s="90"/>
      <c r="T493" s="90"/>
      <c r="U493" s="90"/>
    </row>
    <row r="494" ht="15.75" customHeight="1">
      <c r="A494" s="90"/>
      <c r="B494" s="90"/>
      <c r="C494" s="90"/>
      <c r="D494" s="91"/>
      <c r="E494" s="90"/>
      <c r="F494" s="90"/>
      <c r="G494" s="90"/>
      <c r="H494" s="90"/>
      <c r="I494" s="90"/>
      <c r="J494" s="92"/>
      <c r="K494" s="92"/>
      <c r="L494" s="92"/>
      <c r="M494" s="90"/>
      <c r="N494" s="90"/>
      <c r="O494" s="93"/>
      <c r="P494" s="90"/>
      <c r="Q494" s="90"/>
      <c r="R494" s="90"/>
      <c r="S494" s="90"/>
      <c r="T494" s="90"/>
      <c r="U494" s="90"/>
    </row>
    <row r="495" ht="15.75" customHeight="1">
      <c r="A495" s="90"/>
      <c r="B495" s="90"/>
      <c r="C495" s="90"/>
      <c r="D495" s="91"/>
      <c r="E495" s="90"/>
      <c r="F495" s="90"/>
      <c r="G495" s="90"/>
      <c r="H495" s="90"/>
      <c r="I495" s="90"/>
      <c r="J495" s="92"/>
      <c r="K495" s="92"/>
      <c r="L495" s="92"/>
      <c r="M495" s="90"/>
      <c r="N495" s="90"/>
      <c r="O495" s="93"/>
      <c r="P495" s="90"/>
      <c r="Q495" s="90"/>
      <c r="R495" s="90"/>
      <c r="S495" s="90"/>
      <c r="T495" s="90"/>
      <c r="U495" s="90"/>
    </row>
    <row r="496" ht="15.75" customHeight="1">
      <c r="A496" s="90"/>
      <c r="B496" s="90"/>
      <c r="C496" s="90"/>
      <c r="D496" s="91"/>
      <c r="E496" s="90"/>
      <c r="F496" s="90"/>
      <c r="G496" s="90"/>
      <c r="H496" s="90"/>
      <c r="I496" s="90"/>
      <c r="J496" s="92"/>
      <c r="K496" s="92"/>
      <c r="L496" s="92"/>
      <c r="M496" s="90"/>
      <c r="N496" s="90"/>
      <c r="O496" s="93"/>
      <c r="P496" s="90"/>
      <c r="Q496" s="90"/>
      <c r="R496" s="90"/>
      <c r="S496" s="90"/>
      <c r="T496" s="90"/>
      <c r="U496" s="90"/>
    </row>
    <row r="497" ht="15.75" customHeight="1">
      <c r="A497" s="90"/>
      <c r="B497" s="90"/>
      <c r="C497" s="90"/>
      <c r="D497" s="91"/>
      <c r="E497" s="90"/>
      <c r="F497" s="90"/>
      <c r="G497" s="90"/>
      <c r="H497" s="90"/>
      <c r="I497" s="90"/>
      <c r="J497" s="92"/>
      <c r="K497" s="92"/>
      <c r="L497" s="92"/>
      <c r="M497" s="90"/>
      <c r="N497" s="90"/>
      <c r="O497" s="93"/>
      <c r="P497" s="90"/>
      <c r="Q497" s="90"/>
      <c r="R497" s="90"/>
      <c r="S497" s="90"/>
      <c r="T497" s="90"/>
      <c r="U497" s="90"/>
    </row>
    <row r="498" ht="15.75" customHeight="1">
      <c r="A498" s="90"/>
      <c r="B498" s="90"/>
      <c r="C498" s="90"/>
      <c r="D498" s="91"/>
      <c r="E498" s="90"/>
      <c r="F498" s="90"/>
      <c r="G498" s="90"/>
      <c r="H498" s="90"/>
      <c r="I498" s="90"/>
      <c r="J498" s="92"/>
      <c r="K498" s="92"/>
      <c r="L498" s="92"/>
      <c r="M498" s="90"/>
      <c r="N498" s="90"/>
      <c r="O498" s="93"/>
      <c r="P498" s="90"/>
      <c r="Q498" s="90"/>
      <c r="R498" s="90"/>
      <c r="S498" s="90"/>
      <c r="T498" s="90"/>
      <c r="U498" s="90"/>
    </row>
    <row r="499" ht="15.75" customHeight="1">
      <c r="A499" s="90"/>
      <c r="B499" s="90"/>
      <c r="C499" s="90"/>
      <c r="D499" s="91"/>
      <c r="E499" s="90"/>
      <c r="F499" s="90"/>
      <c r="G499" s="90"/>
      <c r="H499" s="90"/>
      <c r="I499" s="90"/>
      <c r="J499" s="92"/>
      <c r="K499" s="92"/>
      <c r="L499" s="92"/>
      <c r="M499" s="90"/>
      <c r="N499" s="90"/>
      <c r="O499" s="93"/>
      <c r="P499" s="90"/>
      <c r="Q499" s="90"/>
      <c r="R499" s="90"/>
      <c r="S499" s="90"/>
      <c r="T499" s="90"/>
      <c r="U499" s="90"/>
    </row>
    <row r="500" ht="15.75" customHeight="1">
      <c r="A500" s="90"/>
      <c r="B500" s="90"/>
      <c r="C500" s="90"/>
      <c r="D500" s="91"/>
      <c r="E500" s="90"/>
      <c r="F500" s="90"/>
      <c r="G500" s="90"/>
      <c r="H500" s="90"/>
      <c r="I500" s="90"/>
      <c r="J500" s="92"/>
      <c r="K500" s="92"/>
      <c r="L500" s="92"/>
      <c r="M500" s="90"/>
      <c r="N500" s="90"/>
      <c r="O500" s="93"/>
      <c r="P500" s="90"/>
      <c r="Q500" s="90"/>
      <c r="R500" s="90"/>
      <c r="S500" s="90"/>
      <c r="T500" s="90"/>
      <c r="U500" s="90"/>
    </row>
    <row r="501" ht="15.75" customHeight="1">
      <c r="A501" s="90"/>
      <c r="B501" s="90"/>
      <c r="C501" s="90"/>
      <c r="D501" s="91"/>
      <c r="E501" s="90"/>
      <c r="F501" s="90"/>
      <c r="G501" s="90"/>
      <c r="H501" s="90"/>
      <c r="I501" s="90"/>
      <c r="J501" s="92"/>
      <c r="K501" s="92"/>
      <c r="L501" s="92"/>
      <c r="M501" s="90"/>
      <c r="N501" s="90"/>
      <c r="O501" s="93"/>
      <c r="P501" s="90"/>
      <c r="Q501" s="90"/>
      <c r="R501" s="90"/>
      <c r="S501" s="90"/>
      <c r="T501" s="90"/>
      <c r="U501" s="90"/>
    </row>
    <row r="502" ht="15.75" customHeight="1">
      <c r="A502" s="90"/>
      <c r="B502" s="90"/>
      <c r="C502" s="90"/>
      <c r="D502" s="91"/>
      <c r="E502" s="90"/>
      <c r="F502" s="90"/>
      <c r="G502" s="90"/>
      <c r="H502" s="90"/>
      <c r="I502" s="90"/>
      <c r="J502" s="92"/>
      <c r="K502" s="92"/>
      <c r="L502" s="92"/>
      <c r="M502" s="90"/>
      <c r="N502" s="90"/>
      <c r="O502" s="93"/>
      <c r="P502" s="90"/>
      <c r="Q502" s="90"/>
      <c r="R502" s="90"/>
      <c r="S502" s="90"/>
      <c r="T502" s="90"/>
      <c r="U502" s="90"/>
    </row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4">
    <mergeCell ref="A1:C1"/>
    <mergeCell ref="H1:I1"/>
    <mergeCell ref="V1:AI1"/>
    <mergeCell ref="V2:AI2"/>
    <mergeCell ref="V3:AI3"/>
    <mergeCell ref="V4:AI4"/>
    <mergeCell ref="V5:AI5"/>
    <mergeCell ref="V6:AI6"/>
    <mergeCell ref="V7:AI7"/>
    <mergeCell ref="V8:AI8"/>
    <mergeCell ref="V9:AI9"/>
    <mergeCell ref="V10:AI10"/>
    <mergeCell ref="V11:AI11"/>
    <mergeCell ref="V12:AI12"/>
    <mergeCell ref="V13:AI13"/>
    <mergeCell ref="V14:AI14"/>
    <mergeCell ref="V15:AI15"/>
    <mergeCell ref="V16:AI16"/>
    <mergeCell ref="V17:AI17"/>
    <mergeCell ref="V18:AI18"/>
    <mergeCell ref="V19:AI19"/>
    <mergeCell ref="V20:AI20"/>
    <mergeCell ref="V21:AI21"/>
    <mergeCell ref="V22:AI22"/>
    <mergeCell ref="V23:AI23"/>
    <mergeCell ref="V24:AI24"/>
    <mergeCell ref="V25:AI25"/>
    <mergeCell ref="V26:AI26"/>
    <mergeCell ref="V27:AI27"/>
    <mergeCell ref="V28:AI28"/>
    <mergeCell ref="V29:AI29"/>
    <mergeCell ref="V30:AI30"/>
    <mergeCell ref="V31:AI31"/>
    <mergeCell ref="V32:AI32"/>
    <mergeCell ref="V33:AI33"/>
    <mergeCell ref="V34:AI34"/>
    <mergeCell ref="V35:AI35"/>
    <mergeCell ref="V36:AI36"/>
    <mergeCell ref="V37:AI37"/>
    <mergeCell ref="V38:AI38"/>
    <mergeCell ref="V39:AI39"/>
    <mergeCell ref="V40:AI40"/>
    <mergeCell ref="V41:AI41"/>
    <mergeCell ref="V42:AI42"/>
    <mergeCell ref="V43:AI43"/>
    <mergeCell ref="V44:AI44"/>
    <mergeCell ref="V45:AI45"/>
    <mergeCell ref="V46:AI46"/>
    <mergeCell ref="V47:AI47"/>
    <mergeCell ref="V48:AI48"/>
    <mergeCell ref="V49:AI49"/>
    <mergeCell ref="V50:AI50"/>
    <mergeCell ref="V51:AI51"/>
    <mergeCell ref="V52:AI52"/>
    <mergeCell ref="V53:AI53"/>
    <mergeCell ref="V54:AI54"/>
    <mergeCell ref="V55:AI55"/>
    <mergeCell ref="V56:AI56"/>
    <mergeCell ref="V57:AI57"/>
    <mergeCell ref="V58:AI58"/>
    <mergeCell ref="V59:AI59"/>
    <mergeCell ref="V60:AI60"/>
    <mergeCell ref="V61:AI61"/>
    <mergeCell ref="V62:AI62"/>
    <mergeCell ref="V63:AI63"/>
    <mergeCell ref="V64:AI64"/>
    <mergeCell ref="V65:AI65"/>
    <mergeCell ref="V66:AI66"/>
    <mergeCell ref="V67:AI67"/>
    <mergeCell ref="V68:AI68"/>
    <mergeCell ref="V69:AI69"/>
    <mergeCell ref="V70:AI70"/>
    <mergeCell ref="V71:AI71"/>
    <mergeCell ref="V72:AI72"/>
    <mergeCell ref="V73:AI73"/>
    <mergeCell ref="V74:AI74"/>
    <mergeCell ref="V75:AI75"/>
    <mergeCell ref="V76:AI76"/>
    <mergeCell ref="V77:AI77"/>
    <mergeCell ref="V78:AI78"/>
    <mergeCell ref="V79:AI79"/>
    <mergeCell ref="V80:AI80"/>
    <mergeCell ref="V81:AI81"/>
    <mergeCell ref="V82:AI82"/>
    <mergeCell ref="V83:AI83"/>
    <mergeCell ref="V84:AI84"/>
    <mergeCell ref="V85:AI85"/>
    <mergeCell ref="V86:AI86"/>
    <mergeCell ref="V87:AI87"/>
    <mergeCell ref="V88:AI88"/>
    <mergeCell ref="V89:AI89"/>
    <mergeCell ref="V90:AI90"/>
    <mergeCell ref="V91:AI91"/>
    <mergeCell ref="V92:AI92"/>
    <mergeCell ref="V93:AI93"/>
    <mergeCell ref="V94:AI94"/>
    <mergeCell ref="V95:AI95"/>
    <mergeCell ref="V96:AI96"/>
    <mergeCell ref="V97:AI97"/>
    <mergeCell ref="V98:AI98"/>
    <mergeCell ref="V99:AI99"/>
    <mergeCell ref="V100:AI100"/>
    <mergeCell ref="V101:AI101"/>
    <mergeCell ref="V102:AI102"/>
    <mergeCell ref="V103:AI103"/>
    <mergeCell ref="V104:AI104"/>
    <mergeCell ref="V105:AI105"/>
    <mergeCell ref="V106:AI106"/>
    <mergeCell ref="V107:AI107"/>
    <mergeCell ref="V108:AI108"/>
    <mergeCell ref="V109:AI109"/>
    <mergeCell ref="V110:AI110"/>
    <mergeCell ref="V111:AI111"/>
    <mergeCell ref="V112:AI112"/>
    <mergeCell ref="V113:AI113"/>
    <mergeCell ref="V114:AI114"/>
    <mergeCell ref="V115:AI115"/>
    <mergeCell ref="V116:AI116"/>
    <mergeCell ref="V117:AI117"/>
    <mergeCell ref="V118:AI118"/>
    <mergeCell ref="V119:AI119"/>
    <mergeCell ref="V120:AI120"/>
    <mergeCell ref="V121:AI121"/>
    <mergeCell ref="V122:AI122"/>
    <mergeCell ref="V123:AI123"/>
    <mergeCell ref="V124:AI124"/>
    <mergeCell ref="V125:AI125"/>
    <mergeCell ref="V126:AI126"/>
    <mergeCell ref="V127:AI127"/>
    <mergeCell ref="V128:AI128"/>
    <mergeCell ref="V129:AI129"/>
    <mergeCell ref="V130:AI130"/>
    <mergeCell ref="V131:AI131"/>
    <mergeCell ref="V132:AI132"/>
    <mergeCell ref="V133:AI133"/>
    <mergeCell ref="V134:AI134"/>
    <mergeCell ref="V135:AI135"/>
    <mergeCell ref="V136:AI136"/>
    <mergeCell ref="V137:AI137"/>
    <mergeCell ref="V138:AI138"/>
    <mergeCell ref="V139:AI139"/>
    <mergeCell ref="V140:AI140"/>
    <mergeCell ref="V141:AI141"/>
    <mergeCell ref="V142:AI142"/>
    <mergeCell ref="V143:AI143"/>
    <mergeCell ref="V144:AI144"/>
    <mergeCell ref="V145:AI145"/>
    <mergeCell ref="V195:AI195"/>
    <mergeCell ref="V196:AI196"/>
    <mergeCell ref="V197:AI197"/>
    <mergeCell ref="V198:AI198"/>
    <mergeCell ref="V199:AI199"/>
    <mergeCell ref="V200:AI200"/>
    <mergeCell ref="V201:AI201"/>
    <mergeCell ref="V209:Y209"/>
    <mergeCell ref="V210:Y210"/>
    <mergeCell ref="V211:Y211"/>
    <mergeCell ref="V212:Y212"/>
    <mergeCell ref="V202:AI202"/>
    <mergeCell ref="V203:AI203"/>
    <mergeCell ref="V204:AI204"/>
    <mergeCell ref="V205:Y205"/>
    <mergeCell ref="V206:Y206"/>
    <mergeCell ref="V207:Y207"/>
    <mergeCell ref="V208:Y208"/>
    <mergeCell ref="V146:AI146"/>
    <mergeCell ref="V147:AI147"/>
    <mergeCell ref="V148:AI148"/>
    <mergeCell ref="V149:AI149"/>
    <mergeCell ref="V150:AI150"/>
    <mergeCell ref="V151:AI151"/>
    <mergeCell ref="V152:AI152"/>
    <mergeCell ref="V153:AI153"/>
    <mergeCell ref="V154:AI154"/>
    <mergeCell ref="V155:AI155"/>
    <mergeCell ref="V156:AI156"/>
    <mergeCell ref="V157:AI157"/>
    <mergeCell ref="V158:AI158"/>
    <mergeCell ref="V159:AI159"/>
    <mergeCell ref="V160:AI160"/>
    <mergeCell ref="V161:AI161"/>
    <mergeCell ref="V162:AI162"/>
    <mergeCell ref="V163:AI163"/>
    <mergeCell ref="V164:AI164"/>
    <mergeCell ref="V165:AI165"/>
    <mergeCell ref="V166:AI166"/>
    <mergeCell ref="V167:AI167"/>
    <mergeCell ref="V168:AI168"/>
    <mergeCell ref="V169:AI169"/>
    <mergeCell ref="V170:AI170"/>
    <mergeCell ref="V171:AI171"/>
    <mergeCell ref="V172:AI172"/>
    <mergeCell ref="V173:AI173"/>
    <mergeCell ref="V174:AI174"/>
    <mergeCell ref="V175:AI175"/>
    <mergeCell ref="V176:AI176"/>
    <mergeCell ref="V177:AI177"/>
    <mergeCell ref="V178:AI178"/>
    <mergeCell ref="V179:AI179"/>
    <mergeCell ref="V180:AI180"/>
    <mergeCell ref="V181:AI181"/>
    <mergeCell ref="V182:AI182"/>
    <mergeCell ref="V183:AI183"/>
    <mergeCell ref="V184:AI184"/>
    <mergeCell ref="V185:AI185"/>
    <mergeCell ref="V186:AI186"/>
    <mergeCell ref="V187:AI187"/>
    <mergeCell ref="V188:AI188"/>
    <mergeCell ref="V189:AI189"/>
    <mergeCell ref="V190:AI190"/>
    <mergeCell ref="V191:AI191"/>
    <mergeCell ref="V192:AI192"/>
    <mergeCell ref="V193:AI193"/>
    <mergeCell ref="V194:AI19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2012-01-05T15:51:57Z</dcterms:created>
  <dc:creator>Yvonne Kinney</dc:creator>
</cp:coreProperties>
</file>