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A2/Report/"/>
    </mc:Choice>
  </mc:AlternateContent>
  <xr:revisionPtr revIDLastSave="352" documentId="8_{17DE6D2F-3F87-4459-B16F-E53571B6EFFB}" xr6:coauthVersionLast="37" xr6:coauthVersionMax="37" xr10:uidLastSave="{647262D1-8E23-4089-884F-F3D010C6F810}"/>
  <bookViews>
    <workbookView xWindow="0" yWindow="0" windowWidth="21570" windowHeight="7920" xr2:uid="{FEB08D4F-0125-4E78-8DDB-84265F17C4A3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3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N36" i="1"/>
  <c r="E36" i="1"/>
  <c r="F36" i="1" s="1"/>
  <c r="G36" i="1" s="1"/>
  <c r="H36" i="1" s="1"/>
  <c r="I36" i="1" s="1"/>
  <c r="J36" i="1" s="1"/>
  <c r="K36" i="1" s="1"/>
  <c r="L36" i="1" s="1"/>
  <c r="M36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E31" i="1"/>
  <c r="F31" i="1"/>
  <c r="G31" i="1" s="1"/>
  <c r="H31" i="1" s="1"/>
  <c r="I31" i="1" s="1"/>
  <c r="J31" i="1" s="1"/>
  <c r="K31" i="1" s="1"/>
  <c r="L31" i="1" s="1"/>
  <c r="M31" i="1" s="1"/>
  <c r="N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D29" i="1"/>
  <c r="D30" i="1"/>
  <c r="D31" i="1"/>
  <c r="D32" i="1"/>
  <c r="D33" i="1"/>
  <c r="D34" i="1"/>
  <c r="D35" i="1"/>
  <c r="D36" i="1"/>
  <c r="D37" i="1"/>
  <c r="E28" i="1"/>
  <c r="F28" i="1"/>
  <c r="G28" i="1" s="1"/>
  <c r="H28" i="1" s="1"/>
  <c r="I28" i="1" s="1"/>
  <c r="J28" i="1" s="1"/>
  <c r="K28" i="1" s="1"/>
  <c r="L28" i="1" s="1"/>
  <c r="M28" i="1" s="1"/>
  <c r="N28" i="1" s="1"/>
  <c r="D28" i="1"/>
  <c r="T4" i="1" l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F19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17" i="1"/>
  <c r="D18" i="1"/>
  <c r="D19" i="1"/>
  <c r="D20" i="1"/>
  <c r="D21" i="1"/>
  <c r="D22" i="1"/>
  <c r="D23" i="1"/>
  <c r="D24" i="1"/>
  <c r="D25" i="1"/>
  <c r="F16" i="1"/>
  <c r="E16" i="1"/>
  <c r="G16" i="1"/>
  <c r="H16" i="1"/>
  <c r="I16" i="1"/>
  <c r="J16" i="1"/>
  <c r="K16" i="1"/>
  <c r="L16" i="1"/>
  <c r="M16" i="1"/>
  <c r="N16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<sst xmlns="http://schemas.openxmlformats.org/spreadsheetml/2006/main" count="86" uniqueCount="34">
  <si>
    <t>Office</t>
  </si>
  <si>
    <t>Month 1</t>
  </si>
  <si>
    <t>Month 2</t>
  </si>
  <si>
    <t>Monoth 3</t>
  </si>
  <si>
    <t>Month 4</t>
  </si>
  <si>
    <t>Month 5</t>
  </si>
  <si>
    <t>Month6</t>
  </si>
  <si>
    <t>Month7</t>
  </si>
  <si>
    <t>Month8</t>
  </si>
  <si>
    <t>Month9</t>
  </si>
  <si>
    <t>Month 10</t>
  </si>
  <si>
    <t>Month 11</t>
  </si>
  <si>
    <t>Month 12</t>
  </si>
  <si>
    <t>average</t>
  </si>
  <si>
    <t>min</t>
  </si>
  <si>
    <t>max</t>
  </si>
  <si>
    <t xml:space="preserve">Median </t>
  </si>
  <si>
    <t>percent difference from previous month</t>
  </si>
  <si>
    <t xml:space="preserve">Year Aggregation </t>
  </si>
  <si>
    <t>prediction ver 1</t>
  </si>
  <si>
    <t>7-12 month aggregation</t>
  </si>
  <si>
    <t>1-6 month aggregation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</si>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</sst>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/>
    <xf numFmtId="164" fontId="0" fillId="0" borderId="0" xfId="0" applyNumberFormat="1"/>
    <xf numFmtId="0" fontId="0" fillId="4" borderId="1" xfId="0" applyFill="1" applyBorder="1" applyAlignment="1">
      <alignment vertical="center" wrapText="1"/>
    </xf>
    <xf numFmtId="2" fontId="0" fillId="4" borderId="1" xfId="0" applyNumberFormat="1" applyFill="1" applyBorder="1" applyAlignment="1">
      <alignment vertical="center" wrapText="1"/>
    </xf>
    <xf numFmtId="164" fontId="0" fillId="4" borderId="1" xfId="0" applyNumberFormat="1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165" fontId="0" fillId="5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Sheet1!$C$4:$N$4</c:f>
              <c:numCache>
                <c:formatCode>0.00</c:formatCode>
                <c:ptCount val="12"/>
                <c:pt idx="0">
                  <c:v>4149</c:v>
                </c:pt>
                <c:pt idx="1">
                  <c:v>3416</c:v>
                </c:pt>
                <c:pt idx="2">
                  <c:v>3923</c:v>
                </c:pt>
                <c:pt idx="3">
                  <c:v>3781</c:v>
                </c:pt>
                <c:pt idx="4">
                  <c:v>4354</c:v>
                </c:pt>
                <c:pt idx="5">
                  <c:v>4022</c:v>
                </c:pt>
                <c:pt idx="6">
                  <c:v>4033</c:v>
                </c:pt>
                <c:pt idx="7">
                  <c:v>4106</c:v>
                </c:pt>
                <c:pt idx="8">
                  <c:v>3804</c:v>
                </c:pt>
                <c:pt idx="9">
                  <c:v>4434</c:v>
                </c:pt>
                <c:pt idx="10">
                  <c:v>4300</c:v>
                </c:pt>
                <c:pt idx="11">
                  <c:v>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7-4088-9494-B2B7E2ABA732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Sheet1!$C$29:$N$29</c:f>
              <c:numCache>
                <c:formatCode>0.0</c:formatCode>
                <c:ptCount val="12"/>
                <c:pt idx="0" formatCode="0.00">
                  <c:v>4072</c:v>
                </c:pt>
                <c:pt idx="1">
                  <c:v>3352.6035189202216</c:v>
                </c:pt>
                <c:pt idx="2">
                  <c:v>3850.1942636779945</c:v>
                </c:pt>
                <c:pt idx="3">
                  <c:v>3710.8295974933717</c:v>
                </c:pt>
                <c:pt idx="4">
                  <c:v>4273.1954687876596</c:v>
                </c:pt>
                <c:pt idx="5">
                  <c:v>3947.3569534827666</c:v>
                </c:pt>
                <c:pt idx="6">
                  <c:v>3958.1528079055192</c:v>
                </c:pt>
                <c:pt idx="7">
                  <c:v>4029.7980236201493</c:v>
                </c:pt>
                <c:pt idx="8">
                  <c:v>3733.402747650036</c:v>
                </c:pt>
                <c:pt idx="9">
                  <c:v>4351.7107736804046</c:v>
                </c:pt>
                <c:pt idx="10">
                  <c:v>4220.1976379850566</c:v>
                </c:pt>
                <c:pt idx="11">
                  <c:v>3996.4290190407328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7-4088-9494-B2B7E2ABA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Sheet1!$C$12:$N$12</c:f>
              <c:numCache>
                <c:formatCode>0.00</c:formatCode>
                <c:ptCount val="12"/>
                <c:pt idx="0">
                  <c:v>9101</c:v>
                </c:pt>
                <c:pt idx="1">
                  <c:v>7377</c:v>
                </c:pt>
                <c:pt idx="2">
                  <c:v>7265</c:v>
                </c:pt>
                <c:pt idx="3">
                  <c:v>7763</c:v>
                </c:pt>
                <c:pt idx="4">
                  <c:v>8708</c:v>
                </c:pt>
                <c:pt idx="5">
                  <c:v>8040</c:v>
                </c:pt>
                <c:pt idx="6">
                  <c:v>8563</c:v>
                </c:pt>
                <c:pt idx="7">
                  <c:v>8581</c:v>
                </c:pt>
                <c:pt idx="8">
                  <c:v>7940</c:v>
                </c:pt>
                <c:pt idx="9">
                  <c:v>8103</c:v>
                </c:pt>
                <c:pt idx="10">
                  <c:v>7652</c:v>
                </c:pt>
                <c:pt idx="11">
                  <c:v>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E-44CD-8327-C6D219CB2C40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Sheet1!$C$37:$N$37</c:f>
              <c:numCache>
                <c:formatCode>0.0</c:formatCode>
                <c:ptCount val="12"/>
                <c:pt idx="0" formatCode="0.00">
                  <c:v>7927</c:v>
                </c:pt>
                <c:pt idx="1">
                  <c:v>6425.390506537743</c:v>
                </c:pt>
                <c:pt idx="2">
                  <c:v>6327.8381496538841</c:v>
                </c:pt>
                <c:pt idx="3">
                  <c:v>6761.5977365124709</c:v>
                </c:pt>
                <c:pt idx="4">
                  <c:v>7584.6957477200303</c:v>
                </c:pt>
                <c:pt idx="5">
                  <c:v>7002.8656191627288</c:v>
                </c:pt>
                <c:pt idx="6">
                  <c:v>7458.4002856828911</c:v>
                </c:pt>
                <c:pt idx="7">
                  <c:v>7474.0783430392257</c:v>
                </c:pt>
                <c:pt idx="8">
                  <c:v>6915.7653005164266</c:v>
                </c:pt>
                <c:pt idx="9">
                  <c:v>7057.7388199098996</c:v>
                </c:pt>
                <c:pt idx="10">
                  <c:v>6664.9163828150749</c:v>
                </c:pt>
                <c:pt idx="11">
                  <c:v>6904.4422590924069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E-44CD-8327-C6D219CB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Sheet1!$C$3:$N$3</c:f>
              <c:numCache>
                <c:formatCode>0.00</c:formatCode>
                <c:ptCount val="12"/>
                <c:pt idx="0">
                  <c:v>3797</c:v>
                </c:pt>
                <c:pt idx="1">
                  <c:v>3388</c:v>
                </c:pt>
                <c:pt idx="2">
                  <c:v>3409</c:v>
                </c:pt>
                <c:pt idx="3">
                  <c:v>3326</c:v>
                </c:pt>
                <c:pt idx="4">
                  <c:v>4232</c:v>
                </c:pt>
                <c:pt idx="5">
                  <c:v>3658</c:v>
                </c:pt>
                <c:pt idx="6">
                  <c:v>3485</c:v>
                </c:pt>
                <c:pt idx="7">
                  <c:v>3667</c:v>
                </c:pt>
                <c:pt idx="8">
                  <c:v>2999</c:v>
                </c:pt>
                <c:pt idx="9">
                  <c:v>3422</c:v>
                </c:pt>
                <c:pt idx="10">
                  <c:v>4080</c:v>
                </c:pt>
                <c:pt idx="11">
                  <c:v>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7-474B-8C86-3FCDCC5FBFD4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Sheet1!$C$28:$N$28</c:f>
              <c:numCache>
                <c:formatCode>0.0</c:formatCode>
                <c:ptCount val="12"/>
                <c:pt idx="0" formatCode="0.00">
                  <c:v>3896</c:v>
                </c:pt>
                <c:pt idx="1">
                  <c:v>3476.3360547800894</c:v>
                </c:pt>
                <c:pt idx="2">
                  <c:v>3497.8835923097181</c:v>
                </c:pt>
                <c:pt idx="3">
                  <c:v>3412.7195154069</c:v>
                </c:pt>
                <c:pt idx="4">
                  <c:v>4342.3418488280222</c:v>
                </c:pt>
                <c:pt idx="5">
                  <c:v>3753.3758230181725</c:v>
                </c:pt>
                <c:pt idx="6">
                  <c:v>3575.86515670266</c:v>
                </c:pt>
                <c:pt idx="7">
                  <c:v>3762.6104819594416</c:v>
                </c:pt>
                <c:pt idx="8">
                  <c:v>3077.1935738741113</c:v>
                </c:pt>
                <c:pt idx="9">
                  <c:v>3511.2225441137743</c:v>
                </c:pt>
                <c:pt idx="10">
                  <c:v>4186.3787200421393</c:v>
                </c:pt>
                <c:pt idx="11">
                  <c:v>3997.5812483539644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7-474B-8C86-3FCDCC5FB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  <a:r>
                  <a:rPr lang="en-AU" baseline="0"/>
                  <a:t>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Sheet1!$C$5:$N$5</c:f>
              <c:numCache>
                <c:formatCode>0.00</c:formatCode>
                <c:ptCount val="12"/>
                <c:pt idx="0">
                  <c:v>4278</c:v>
                </c:pt>
                <c:pt idx="1">
                  <c:v>3712</c:v>
                </c:pt>
                <c:pt idx="2">
                  <c:v>4064</c:v>
                </c:pt>
                <c:pt idx="3">
                  <c:v>4168</c:v>
                </c:pt>
                <c:pt idx="4">
                  <c:v>4697</c:v>
                </c:pt>
                <c:pt idx="5">
                  <c:v>4327</c:v>
                </c:pt>
                <c:pt idx="6">
                  <c:v>4309</c:v>
                </c:pt>
                <c:pt idx="7">
                  <c:v>4411</c:v>
                </c:pt>
                <c:pt idx="8">
                  <c:v>3881</c:v>
                </c:pt>
                <c:pt idx="9">
                  <c:v>4642</c:v>
                </c:pt>
                <c:pt idx="10">
                  <c:v>4314</c:v>
                </c:pt>
                <c:pt idx="11">
                  <c:v>4468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C73-B6A6-052A8F655C95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Sheet1!$C$30:$N$30</c:f>
              <c:numCache>
                <c:formatCode>0.0</c:formatCode>
                <c:ptCount val="12"/>
                <c:pt idx="0" formatCode="0.00">
                  <c:v>4468</c:v>
                </c:pt>
                <c:pt idx="1">
                  <c:v>3876.8620850864891</c:v>
                </c:pt>
                <c:pt idx="2">
                  <c:v>4244.4955586722772</c:v>
                </c:pt>
                <c:pt idx="3">
                  <c:v>4353.1145395044414</c:v>
                </c:pt>
                <c:pt idx="4">
                  <c:v>4905.6091631603558</c:v>
                </c:pt>
                <c:pt idx="5">
                  <c:v>4519.1762505843853</c:v>
                </c:pt>
                <c:pt idx="6">
                  <c:v>4500.376811594203</c:v>
                </c:pt>
                <c:pt idx="7">
                  <c:v>4606.9069658719027</c:v>
                </c:pt>
                <c:pt idx="8">
                  <c:v>4053.3679289387564</c:v>
                </c:pt>
                <c:pt idx="9">
                  <c:v>4848.1664329125761</c:v>
                </c:pt>
                <c:pt idx="10">
                  <c:v>4505.5988779803647</c:v>
                </c:pt>
                <c:pt idx="11">
                  <c:v>4666.438522674147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A-4C73-B6A6-052A8F65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Sheet1!$C$7:$N$7</c:f>
              <c:numCache>
                <c:formatCode>0.00</c:formatCode>
                <c:ptCount val="12"/>
                <c:pt idx="0">
                  <c:v>4947</c:v>
                </c:pt>
                <c:pt idx="1">
                  <c:v>4216</c:v>
                </c:pt>
                <c:pt idx="2">
                  <c:v>4786</c:v>
                </c:pt>
                <c:pt idx="3">
                  <c:v>5040</c:v>
                </c:pt>
                <c:pt idx="4">
                  <c:v>4915</c:v>
                </c:pt>
                <c:pt idx="5">
                  <c:v>4447</c:v>
                </c:pt>
                <c:pt idx="6">
                  <c:v>4551</c:v>
                </c:pt>
                <c:pt idx="7">
                  <c:v>4815</c:v>
                </c:pt>
                <c:pt idx="8">
                  <c:v>4478</c:v>
                </c:pt>
                <c:pt idx="9">
                  <c:v>4904</c:v>
                </c:pt>
                <c:pt idx="10">
                  <c:v>4742</c:v>
                </c:pt>
                <c:pt idx="11">
                  <c:v>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1-40B4-9640-C42D0CA5E407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Sheet1!$C$32:$N$32</c:f>
              <c:numCache>
                <c:formatCode>0.0</c:formatCode>
                <c:ptCount val="12"/>
                <c:pt idx="0" formatCode="0.00">
                  <c:v>4936</c:v>
                </c:pt>
                <c:pt idx="1">
                  <c:v>4206.6254295532644</c:v>
                </c:pt>
                <c:pt idx="2">
                  <c:v>4775.3579947442895</c:v>
                </c:pt>
                <c:pt idx="3">
                  <c:v>5028.7932080048513</c:v>
                </c:pt>
                <c:pt idx="4">
                  <c:v>4904.0711542348899</c:v>
                </c:pt>
                <c:pt idx="5">
                  <c:v>4437.1117849201537</c:v>
                </c:pt>
                <c:pt idx="6">
                  <c:v>4540.8805336567621</c:v>
                </c:pt>
                <c:pt idx="7">
                  <c:v>4804.2935112189207</c:v>
                </c:pt>
                <c:pt idx="8">
                  <c:v>4468.0428542551044</c:v>
                </c:pt>
                <c:pt idx="9">
                  <c:v>4893.0956135031338</c:v>
                </c:pt>
                <c:pt idx="10">
                  <c:v>4731.455831817264</c:v>
                </c:pt>
                <c:pt idx="11">
                  <c:v>4925.0244592682448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1-40B4-9640-C42D0CA5E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Sheet1!$C$9:$N$9</c:f>
              <c:numCache>
                <c:formatCode>0.00</c:formatCode>
                <c:ptCount val="12"/>
                <c:pt idx="0">
                  <c:v>5289</c:v>
                </c:pt>
                <c:pt idx="1">
                  <c:v>4671</c:v>
                </c:pt>
                <c:pt idx="2">
                  <c:v>5322</c:v>
                </c:pt>
                <c:pt idx="3">
                  <c:v>5190</c:v>
                </c:pt>
                <c:pt idx="4">
                  <c:v>5123</c:v>
                </c:pt>
                <c:pt idx="5">
                  <c:v>4869</c:v>
                </c:pt>
                <c:pt idx="6">
                  <c:v>5108</c:v>
                </c:pt>
                <c:pt idx="7">
                  <c:v>5484</c:v>
                </c:pt>
                <c:pt idx="8">
                  <c:v>4912</c:v>
                </c:pt>
                <c:pt idx="9">
                  <c:v>5090</c:v>
                </c:pt>
                <c:pt idx="10">
                  <c:v>5344</c:v>
                </c:pt>
                <c:pt idx="11">
                  <c:v>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B2A-BBE4-3EB1F09510EB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Sheet1!$C$34:$N$34</c:f>
              <c:numCache>
                <c:formatCode>0.0</c:formatCode>
                <c:ptCount val="12"/>
                <c:pt idx="0" formatCode="0.00">
                  <c:v>5165</c:v>
                </c:pt>
                <c:pt idx="1">
                  <c:v>4561.4889393079975</c:v>
                </c:pt>
                <c:pt idx="2">
                  <c:v>5197.2263187748158</c:v>
                </c:pt>
                <c:pt idx="3">
                  <c:v>5068.3210436755535</c:v>
                </c:pt>
                <c:pt idx="4">
                  <c:v>5002.8918510115336</c:v>
                </c:pt>
                <c:pt idx="5">
                  <c:v>4754.8468519568924</c:v>
                </c:pt>
                <c:pt idx="6">
                  <c:v>4988.243524295709</c:v>
                </c:pt>
                <c:pt idx="7">
                  <c:v>5355.4282473057301</c:v>
                </c:pt>
                <c:pt idx="8">
                  <c:v>4796.8387218755925</c:v>
                </c:pt>
                <c:pt idx="9">
                  <c:v>4970.6655322367196</c:v>
                </c:pt>
                <c:pt idx="10">
                  <c:v>5218.7105312913618</c:v>
                </c:pt>
                <c:pt idx="11">
                  <c:v>5043.9071658158464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3-4B2A-BBE4-3EB1F0951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Sheet1!$C$11:$N$11</c:f>
              <c:numCache>
                <c:formatCode>0.00</c:formatCode>
                <c:ptCount val="12"/>
                <c:pt idx="0">
                  <c:v>5808</c:v>
                </c:pt>
                <c:pt idx="1">
                  <c:v>5290</c:v>
                </c:pt>
                <c:pt idx="2">
                  <c:v>5835</c:v>
                </c:pt>
                <c:pt idx="3">
                  <c:v>5807</c:v>
                </c:pt>
                <c:pt idx="4">
                  <c:v>6559</c:v>
                </c:pt>
                <c:pt idx="5">
                  <c:v>5737</c:v>
                </c:pt>
                <c:pt idx="6">
                  <c:v>5886</c:v>
                </c:pt>
                <c:pt idx="7">
                  <c:v>5559</c:v>
                </c:pt>
                <c:pt idx="8">
                  <c:v>5240</c:v>
                </c:pt>
                <c:pt idx="9">
                  <c:v>5324</c:v>
                </c:pt>
                <c:pt idx="10">
                  <c:v>5378</c:v>
                </c:pt>
                <c:pt idx="11">
                  <c:v>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987-AEC1-C90D74871B8A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Sheet1!$C$36:$N$36</c:f>
              <c:numCache>
                <c:formatCode>0.0</c:formatCode>
                <c:ptCount val="12"/>
                <c:pt idx="0" formatCode="0.00">
                  <c:v>5713</c:v>
                </c:pt>
                <c:pt idx="1">
                  <c:v>5203.4727961432509</c:v>
                </c:pt>
                <c:pt idx="2">
                  <c:v>5739.5583677685954</c:v>
                </c:pt>
                <c:pt idx="3">
                  <c:v>5712.0163567493119</c:v>
                </c:pt>
                <c:pt idx="4">
                  <c:v>6451.7160812672182</c:v>
                </c:pt>
                <c:pt idx="5">
                  <c:v>5643.1613292011025</c:v>
                </c:pt>
                <c:pt idx="6">
                  <c:v>5789.72417355372</c:v>
                </c:pt>
                <c:pt idx="7">
                  <c:v>5468.0728305785133</c:v>
                </c:pt>
                <c:pt idx="8">
                  <c:v>5154.2906336088163</c:v>
                </c:pt>
                <c:pt idx="9">
                  <c:v>5236.9166666666679</c:v>
                </c:pt>
                <c:pt idx="10">
                  <c:v>5290.0334022038578</c:v>
                </c:pt>
                <c:pt idx="11">
                  <c:v>5619.5538911845742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987-AEC1-C90D7487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Sheet1!$C$6:$N$6</c:f>
              <c:numCache>
                <c:formatCode>0.00</c:formatCode>
                <c:ptCount val="12"/>
                <c:pt idx="0">
                  <c:v>4291</c:v>
                </c:pt>
                <c:pt idx="1">
                  <c:v>3844</c:v>
                </c:pt>
                <c:pt idx="2">
                  <c:v>4069</c:v>
                </c:pt>
                <c:pt idx="3">
                  <c:v>4787</c:v>
                </c:pt>
                <c:pt idx="4">
                  <c:v>4811</c:v>
                </c:pt>
                <c:pt idx="5">
                  <c:v>4399</c:v>
                </c:pt>
                <c:pt idx="6">
                  <c:v>4339</c:v>
                </c:pt>
                <c:pt idx="7">
                  <c:v>4561</c:v>
                </c:pt>
                <c:pt idx="8">
                  <c:v>4447</c:v>
                </c:pt>
                <c:pt idx="9">
                  <c:v>4663</c:v>
                </c:pt>
                <c:pt idx="10">
                  <c:v>4453</c:v>
                </c:pt>
                <c:pt idx="11">
                  <c:v>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9-488A-8E04-5C997429907D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Sheet1!$C$31:$N$31</c:f>
              <c:numCache>
                <c:formatCode>0.0</c:formatCode>
                <c:ptCount val="12"/>
                <c:pt idx="0" formatCode="0.00">
                  <c:v>4498</c:v>
                </c:pt>
                <c:pt idx="1">
                  <c:v>4029.436494989513</c:v>
                </c:pt>
                <c:pt idx="2">
                  <c:v>4265.2906082498257</c:v>
                </c:pt>
                <c:pt idx="3">
                  <c:v>5017.9272896760667</c:v>
                </c:pt>
                <c:pt idx="4">
                  <c:v>5043.0850617571668</c:v>
                </c:pt>
                <c:pt idx="5">
                  <c:v>4611.2099743649505</c:v>
                </c:pt>
                <c:pt idx="6">
                  <c:v>4548.3155441622002</c:v>
                </c:pt>
                <c:pt idx="7">
                  <c:v>4781.0249359123754</c:v>
                </c:pt>
                <c:pt idx="8">
                  <c:v>4661.5255185271508</c:v>
                </c:pt>
                <c:pt idx="9">
                  <c:v>4887.945467257051</c:v>
                </c:pt>
                <c:pt idx="10">
                  <c:v>4667.8149615474258</c:v>
                </c:pt>
                <c:pt idx="11">
                  <c:v>4714.9857841994881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9-488A-8E04-5C9974299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Sheet1!$C$8:$N$8</c:f>
              <c:numCache>
                <c:formatCode>0.00</c:formatCode>
                <c:ptCount val="12"/>
                <c:pt idx="0">
                  <c:v>5172</c:v>
                </c:pt>
                <c:pt idx="1">
                  <c:v>4631</c:v>
                </c:pt>
                <c:pt idx="2">
                  <c:v>5140</c:v>
                </c:pt>
                <c:pt idx="3">
                  <c:v>5120</c:v>
                </c:pt>
                <c:pt idx="4">
                  <c:v>4917</c:v>
                </c:pt>
                <c:pt idx="5">
                  <c:v>4457</c:v>
                </c:pt>
                <c:pt idx="6">
                  <c:v>4978</c:v>
                </c:pt>
                <c:pt idx="7">
                  <c:v>4992</c:v>
                </c:pt>
                <c:pt idx="8">
                  <c:v>4889</c:v>
                </c:pt>
                <c:pt idx="9">
                  <c:v>4919</c:v>
                </c:pt>
                <c:pt idx="10">
                  <c:v>5208</c:v>
                </c:pt>
                <c:pt idx="11">
                  <c:v>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1-4EB9-81D1-3396F18A29A7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Sheet1!$C$33:$N$33</c:f>
              <c:numCache>
                <c:formatCode>0.0</c:formatCode>
                <c:ptCount val="12"/>
                <c:pt idx="0" formatCode="0.00">
                  <c:v>5047</c:v>
                </c:pt>
                <c:pt idx="1">
                  <c:v>4519.0752126836815</c:v>
                </c:pt>
                <c:pt idx="2">
                  <c:v>5015.7733952049493</c:v>
                </c:pt>
                <c:pt idx="3">
                  <c:v>4996.2567672080431</c:v>
                </c:pt>
                <c:pt idx="4">
                  <c:v>4798.1629930394429</c:v>
                </c:pt>
                <c:pt idx="5">
                  <c:v>4349.2805491105955</c:v>
                </c:pt>
                <c:pt idx="6">
                  <c:v>4857.6887084300079</c:v>
                </c:pt>
                <c:pt idx="7">
                  <c:v>4871.3503480278423</c:v>
                </c:pt>
                <c:pt idx="8">
                  <c:v>4770.839713843774</c:v>
                </c:pt>
                <c:pt idx="9">
                  <c:v>4800.1146558391338</c:v>
                </c:pt>
                <c:pt idx="10">
                  <c:v>5082.1299303944315</c:v>
                </c:pt>
                <c:pt idx="11">
                  <c:v>4925.0210750193346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1-4EB9-81D1-3396F18A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Office</a:t>
            </a:r>
            <a:r>
              <a:rPr lang="en-AU" baseline="0"/>
              <a:t> 1 2017 vs 2018 prediction Office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Sheet1!$C$10:$N$10</c:f>
              <c:numCache>
                <c:formatCode>0.00</c:formatCode>
                <c:ptCount val="12"/>
                <c:pt idx="0">
                  <c:v>5403</c:v>
                </c:pt>
                <c:pt idx="1">
                  <c:v>5134</c:v>
                </c:pt>
                <c:pt idx="2">
                  <c:v>5784</c:v>
                </c:pt>
                <c:pt idx="3">
                  <c:v>5196</c:v>
                </c:pt>
                <c:pt idx="4">
                  <c:v>5652</c:v>
                </c:pt>
                <c:pt idx="5">
                  <c:v>5100</c:v>
                </c:pt>
                <c:pt idx="6">
                  <c:v>5505</c:v>
                </c:pt>
                <c:pt idx="7">
                  <c:v>5542</c:v>
                </c:pt>
                <c:pt idx="8">
                  <c:v>5036</c:v>
                </c:pt>
                <c:pt idx="9">
                  <c:v>5197</c:v>
                </c:pt>
                <c:pt idx="10">
                  <c:v>5354</c:v>
                </c:pt>
                <c:pt idx="11">
                  <c:v>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D-4746-91DE-910CBB0D3EEC}"/>
            </c:ext>
          </c:extLst>
        </c:ser>
        <c:ser>
          <c:idx val="1"/>
          <c:order val="1"/>
          <c:tx>
            <c:v>2018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Sheet1!$P$16:$AA$16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Sheet1!$C$35:$N$35</c:f>
              <c:numCache>
                <c:formatCode>0.0</c:formatCode>
                <c:ptCount val="12"/>
                <c:pt idx="0" formatCode="0.00">
                  <c:v>5507</c:v>
                </c:pt>
                <c:pt idx="1">
                  <c:v>5232.8221358504534</c:v>
                </c:pt>
                <c:pt idx="2">
                  <c:v>5895.3337034980568</c:v>
                </c:pt>
                <c:pt idx="3">
                  <c:v>5296.0155469183792</c:v>
                </c:pt>
                <c:pt idx="4">
                  <c:v>5760.792892837313</c:v>
                </c:pt>
                <c:pt idx="5">
                  <c:v>5198.167684619656</c:v>
                </c:pt>
                <c:pt idx="6">
                  <c:v>5610.9633536923939</c:v>
                </c:pt>
                <c:pt idx="7">
                  <c:v>5648.675550620027</c:v>
                </c:pt>
                <c:pt idx="8">
                  <c:v>5132.9357764205079</c:v>
                </c:pt>
                <c:pt idx="9">
                  <c:v>5297.0347954839908</c:v>
                </c:pt>
                <c:pt idx="10">
                  <c:v>5457.0568202850272</c:v>
                </c:pt>
                <c:pt idx="11">
                  <c:v>5613.0018508236171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D-4746-91DE-910CBB0D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82239"/>
        <c:axId val="456036159"/>
      </c:lineChart>
      <c:catAx>
        <c:axId val="45468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36159"/>
        <c:crosses val="autoZero"/>
        <c:auto val="1"/>
        <c:lblAlgn val="ctr"/>
        <c:lblOffset val="100"/>
        <c:noMultiLvlLbl val="0"/>
      </c:catAx>
      <c:valAx>
        <c:axId val="4560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baseline="0">
                    <a:effectLst/>
                  </a:rPr>
                  <a:t>Items Sold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38</xdr:row>
      <xdr:rowOff>0</xdr:rowOff>
    </xdr:from>
    <xdr:to>
      <xdr:col>18</xdr:col>
      <xdr:colOff>600074</xdr:colOff>
      <xdr:row>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41174D-8BAB-4A32-985D-3E64FB3A2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600075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48AE82-8D79-401D-B4B8-51070B93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600075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FCF063-F679-484C-B79E-F3DB65B04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9</xdr:col>
      <xdr:colOff>600075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0D896-A6D6-47D5-AE75-968E54FC1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600075</xdr:colOff>
      <xdr:row>105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A123B5-D5E5-4D21-8667-DED73714E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107</xdr:row>
      <xdr:rowOff>0</xdr:rowOff>
    </xdr:from>
    <xdr:to>
      <xdr:col>9</xdr:col>
      <xdr:colOff>600075</xdr:colOff>
      <xdr:row>122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F272CC-D084-4640-A563-CC5D4DE76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600075</xdr:colOff>
      <xdr:row>71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25DD13-5100-4B5A-BC71-D4209B31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73</xdr:row>
      <xdr:rowOff>0</xdr:rowOff>
    </xdr:from>
    <xdr:to>
      <xdr:col>18</xdr:col>
      <xdr:colOff>600075</xdr:colOff>
      <xdr:row>88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F333CA-37E9-4521-BEB1-410D73832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90</xdr:row>
      <xdr:rowOff>0</xdr:rowOff>
    </xdr:from>
    <xdr:to>
      <xdr:col>18</xdr:col>
      <xdr:colOff>600075</xdr:colOff>
      <xdr:row>105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FD13F8-5F68-4818-BCA0-FE6133214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107</xdr:row>
      <xdr:rowOff>0</xdr:rowOff>
    </xdr:from>
    <xdr:to>
      <xdr:col>18</xdr:col>
      <xdr:colOff>600075</xdr:colOff>
      <xdr:row>122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40187C-D548-4071-B609-06E9415F0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A79-AAA5-4679-A351-B990647B639B}">
  <dimension ref="B2:AA37"/>
  <sheetViews>
    <sheetView tabSelected="1" topLeftCell="A100" workbookViewId="0">
      <selection activeCell="B26" sqref="B26:N37"/>
    </sheetView>
  </sheetViews>
  <sheetFormatPr defaultRowHeight="15" x14ac:dyDescent="0.25"/>
  <cols>
    <col min="1" max="1" width="4" customWidth="1"/>
  </cols>
  <sheetData>
    <row r="2" spans="2:27" ht="6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6" t="s">
        <v>18</v>
      </c>
      <c r="T2" s="6" t="s">
        <v>21</v>
      </c>
      <c r="U2" s="6" t="s">
        <v>20</v>
      </c>
    </row>
    <row r="3" spans="2:27" x14ac:dyDescent="0.25">
      <c r="B3" s="1">
        <v>1</v>
      </c>
      <c r="C3" s="7">
        <v>3797</v>
      </c>
      <c r="D3" s="7">
        <v>3388</v>
      </c>
      <c r="E3" s="7">
        <v>3409</v>
      </c>
      <c r="F3" s="7">
        <v>3326</v>
      </c>
      <c r="G3" s="7">
        <v>4232</v>
      </c>
      <c r="H3" s="7">
        <v>3658</v>
      </c>
      <c r="I3" s="7">
        <v>3485</v>
      </c>
      <c r="J3" s="7">
        <v>3667</v>
      </c>
      <c r="K3" s="7">
        <v>2999</v>
      </c>
      <c r="L3" s="7">
        <v>3422</v>
      </c>
      <c r="M3" s="7">
        <v>4080</v>
      </c>
      <c r="N3" s="7">
        <v>3896</v>
      </c>
      <c r="O3" s="9">
        <f>AVERAGE(C3:N3)</f>
        <v>3613.25</v>
      </c>
      <c r="P3" s="9">
        <f>MIN(C3:N3)</f>
        <v>2999</v>
      </c>
      <c r="Q3" s="9">
        <f>MAX(C3:N3)</f>
        <v>4232</v>
      </c>
      <c r="R3" s="9">
        <f>MEDIAN(C3:N3)</f>
        <v>3571.5</v>
      </c>
      <c r="S3" s="10">
        <f>SUM(C3:N3)</f>
        <v>43359</v>
      </c>
      <c r="T3" s="10">
        <f>SUM(C3:H3)</f>
        <v>21810</v>
      </c>
      <c r="U3" s="10">
        <f>SUM(I3:N3)</f>
        <v>21549</v>
      </c>
    </row>
    <row r="4" spans="2:27" x14ac:dyDescent="0.25">
      <c r="B4" s="1">
        <v>2</v>
      </c>
      <c r="C4" s="7">
        <v>4149</v>
      </c>
      <c r="D4" s="7">
        <v>3416</v>
      </c>
      <c r="E4" s="7">
        <v>3923</v>
      </c>
      <c r="F4" s="7">
        <v>3781</v>
      </c>
      <c r="G4" s="7">
        <v>4354</v>
      </c>
      <c r="H4" s="7">
        <v>4022</v>
      </c>
      <c r="I4" s="7">
        <v>4033</v>
      </c>
      <c r="J4" s="7">
        <v>4106</v>
      </c>
      <c r="K4" s="7">
        <v>3804</v>
      </c>
      <c r="L4" s="7">
        <v>4434</v>
      </c>
      <c r="M4" s="7">
        <v>4300</v>
      </c>
      <c r="N4" s="7">
        <v>4072</v>
      </c>
      <c r="O4" s="9">
        <f t="shared" ref="O4:O12" si="0">AVERAGE(C4:N4)</f>
        <v>4032.8333333333335</v>
      </c>
      <c r="P4" s="9">
        <f t="shared" ref="P4:P12" si="1">MIN(C4:N4)</f>
        <v>3416</v>
      </c>
      <c r="Q4" s="9">
        <f t="shared" ref="Q4:Q12" si="2">MAX(C4:N4)</f>
        <v>4434</v>
      </c>
      <c r="R4" s="9">
        <f t="shared" ref="R4:R12" si="3">MEDIAN(C4:N4)</f>
        <v>4052.5</v>
      </c>
      <c r="S4" s="10">
        <f t="shared" ref="S4:S12" si="4">SUM(C4:N4)</f>
        <v>48394</v>
      </c>
      <c r="T4" s="10">
        <f t="shared" ref="T4:T12" si="5">SUM(C4:H4)</f>
        <v>23645</v>
      </c>
      <c r="U4" s="10">
        <f t="shared" ref="U4:U12" si="6">SUM(I4:N4)</f>
        <v>24749</v>
      </c>
    </row>
    <row r="5" spans="2:27" x14ac:dyDescent="0.25">
      <c r="B5" s="1">
        <v>3</v>
      </c>
      <c r="C5" s="7">
        <v>4278</v>
      </c>
      <c r="D5" s="7">
        <v>3712</v>
      </c>
      <c r="E5" s="7">
        <v>4064</v>
      </c>
      <c r="F5" s="7">
        <v>4168</v>
      </c>
      <c r="G5" s="7">
        <v>4697</v>
      </c>
      <c r="H5" s="7">
        <v>4327</v>
      </c>
      <c r="I5" s="7">
        <v>4309</v>
      </c>
      <c r="J5" s="7">
        <v>4411</v>
      </c>
      <c r="K5" s="7">
        <v>3881</v>
      </c>
      <c r="L5" s="7">
        <v>4642</v>
      </c>
      <c r="M5" s="7">
        <v>4314</v>
      </c>
      <c r="N5" s="7">
        <v>4468</v>
      </c>
      <c r="O5" s="9">
        <f t="shared" si="0"/>
        <v>4272.583333333333</v>
      </c>
      <c r="P5" s="9">
        <f t="shared" si="1"/>
        <v>3712</v>
      </c>
      <c r="Q5" s="9">
        <f t="shared" si="2"/>
        <v>4697</v>
      </c>
      <c r="R5" s="9">
        <f t="shared" si="3"/>
        <v>4311.5</v>
      </c>
      <c r="S5" s="10">
        <f t="shared" si="4"/>
        <v>51271</v>
      </c>
      <c r="T5" s="10">
        <f t="shared" si="5"/>
        <v>25246</v>
      </c>
      <c r="U5" s="10">
        <f t="shared" si="6"/>
        <v>26025</v>
      </c>
    </row>
    <row r="6" spans="2:27" x14ac:dyDescent="0.25">
      <c r="B6" s="1">
        <v>4</v>
      </c>
      <c r="C6" s="7">
        <v>4291</v>
      </c>
      <c r="D6" s="7">
        <v>3844</v>
      </c>
      <c r="E6" s="7">
        <v>4069</v>
      </c>
      <c r="F6" s="7">
        <v>4787</v>
      </c>
      <c r="G6" s="7">
        <v>4811</v>
      </c>
      <c r="H6" s="7">
        <v>4399</v>
      </c>
      <c r="I6" s="7">
        <v>4339</v>
      </c>
      <c r="J6" s="7">
        <v>4561</v>
      </c>
      <c r="K6" s="7">
        <v>4447</v>
      </c>
      <c r="L6" s="7">
        <v>4663</v>
      </c>
      <c r="M6" s="7">
        <v>4453</v>
      </c>
      <c r="N6" s="7">
        <v>4498</v>
      </c>
      <c r="O6" s="9">
        <f t="shared" si="0"/>
        <v>4430.166666666667</v>
      </c>
      <c r="P6" s="9">
        <f t="shared" si="1"/>
        <v>3844</v>
      </c>
      <c r="Q6" s="9">
        <f t="shared" si="2"/>
        <v>4811</v>
      </c>
      <c r="R6" s="9">
        <f t="shared" si="3"/>
        <v>4450</v>
      </c>
      <c r="S6" s="10">
        <f t="shared" si="4"/>
        <v>53162</v>
      </c>
      <c r="T6" s="10">
        <f t="shared" si="5"/>
        <v>26201</v>
      </c>
      <c r="U6" s="10">
        <f t="shared" si="6"/>
        <v>26961</v>
      </c>
    </row>
    <row r="7" spans="2:27" x14ac:dyDescent="0.25">
      <c r="B7" s="1">
        <v>5</v>
      </c>
      <c r="C7" s="7">
        <v>4947</v>
      </c>
      <c r="D7" s="7">
        <v>4216</v>
      </c>
      <c r="E7" s="7">
        <v>4786</v>
      </c>
      <c r="F7" s="7">
        <v>5040</v>
      </c>
      <c r="G7" s="7">
        <v>4915</v>
      </c>
      <c r="H7" s="7">
        <v>4447</v>
      </c>
      <c r="I7" s="7">
        <v>4551</v>
      </c>
      <c r="J7" s="7">
        <v>4815</v>
      </c>
      <c r="K7" s="7">
        <v>4478</v>
      </c>
      <c r="L7" s="7">
        <v>4904</v>
      </c>
      <c r="M7" s="7">
        <v>4742</v>
      </c>
      <c r="N7" s="7">
        <v>4936</v>
      </c>
      <c r="O7" s="9">
        <f t="shared" si="0"/>
        <v>4731.416666666667</v>
      </c>
      <c r="P7" s="9">
        <f t="shared" si="1"/>
        <v>4216</v>
      </c>
      <c r="Q7" s="9">
        <f t="shared" si="2"/>
        <v>5040</v>
      </c>
      <c r="R7" s="9">
        <f t="shared" si="3"/>
        <v>4800.5</v>
      </c>
      <c r="S7" s="10">
        <f t="shared" si="4"/>
        <v>56777</v>
      </c>
      <c r="T7" s="10">
        <f t="shared" si="5"/>
        <v>28351</v>
      </c>
      <c r="U7" s="10">
        <f t="shared" si="6"/>
        <v>28426</v>
      </c>
    </row>
    <row r="8" spans="2:27" x14ac:dyDescent="0.25">
      <c r="B8" s="1">
        <v>6</v>
      </c>
      <c r="C8" s="7">
        <v>5172</v>
      </c>
      <c r="D8" s="7">
        <v>4631</v>
      </c>
      <c r="E8" s="7">
        <v>5140</v>
      </c>
      <c r="F8" s="7">
        <v>5120</v>
      </c>
      <c r="G8" s="7">
        <v>4917</v>
      </c>
      <c r="H8" s="7">
        <v>4457</v>
      </c>
      <c r="I8" s="7">
        <v>4978</v>
      </c>
      <c r="J8" s="7">
        <v>4992</v>
      </c>
      <c r="K8" s="7">
        <v>4889</v>
      </c>
      <c r="L8" s="7">
        <v>4919</v>
      </c>
      <c r="M8" s="7">
        <v>5208</v>
      </c>
      <c r="N8" s="7">
        <v>5047</v>
      </c>
      <c r="O8" s="9">
        <f t="shared" si="0"/>
        <v>4955.833333333333</v>
      </c>
      <c r="P8" s="9">
        <f t="shared" si="1"/>
        <v>4457</v>
      </c>
      <c r="Q8" s="9">
        <f t="shared" si="2"/>
        <v>5208</v>
      </c>
      <c r="R8" s="9">
        <f t="shared" si="3"/>
        <v>4985</v>
      </c>
      <c r="S8" s="10">
        <f t="shared" si="4"/>
        <v>59470</v>
      </c>
      <c r="T8" s="10">
        <f t="shared" si="5"/>
        <v>29437</v>
      </c>
      <c r="U8" s="10">
        <f t="shared" si="6"/>
        <v>30033</v>
      </c>
    </row>
    <row r="9" spans="2:27" x14ac:dyDescent="0.25">
      <c r="B9" s="1">
        <v>7</v>
      </c>
      <c r="C9" s="7">
        <v>5289</v>
      </c>
      <c r="D9" s="7">
        <v>4671</v>
      </c>
      <c r="E9" s="7">
        <v>5322</v>
      </c>
      <c r="F9" s="7">
        <v>5190</v>
      </c>
      <c r="G9" s="7">
        <v>5123</v>
      </c>
      <c r="H9" s="7">
        <v>4869</v>
      </c>
      <c r="I9" s="7">
        <v>5108</v>
      </c>
      <c r="J9" s="7">
        <v>5484</v>
      </c>
      <c r="K9" s="7">
        <v>4912</v>
      </c>
      <c r="L9" s="7">
        <v>5090</v>
      </c>
      <c r="M9" s="7">
        <v>5344</v>
      </c>
      <c r="N9" s="7">
        <v>5165</v>
      </c>
      <c r="O9" s="9">
        <f t="shared" si="0"/>
        <v>5130.583333333333</v>
      </c>
      <c r="P9" s="9">
        <f t="shared" si="1"/>
        <v>4671</v>
      </c>
      <c r="Q9" s="9">
        <f t="shared" si="2"/>
        <v>5484</v>
      </c>
      <c r="R9" s="9">
        <f t="shared" si="3"/>
        <v>5144</v>
      </c>
      <c r="S9" s="10">
        <f t="shared" si="4"/>
        <v>61567</v>
      </c>
      <c r="T9" s="10">
        <f t="shared" si="5"/>
        <v>30464</v>
      </c>
      <c r="U9" s="10">
        <f t="shared" si="6"/>
        <v>31103</v>
      </c>
    </row>
    <row r="10" spans="2:27" x14ac:dyDescent="0.25">
      <c r="B10" s="2">
        <v>8</v>
      </c>
      <c r="C10" s="8">
        <v>5403</v>
      </c>
      <c r="D10" s="8">
        <v>5134</v>
      </c>
      <c r="E10" s="8">
        <v>5784</v>
      </c>
      <c r="F10" s="8">
        <v>5196</v>
      </c>
      <c r="G10" s="8">
        <v>5652</v>
      </c>
      <c r="H10" s="8">
        <v>5100</v>
      </c>
      <c r="I10" s="8">
        <v>5505</v>
      </c>
      <c r="J10" s="8">
        <v>5542</v>
      </c>
      <c r="K10" s="8">
        <v>5036</v>
      </c>
      <c r="L10" s="8">
        <v>5197</v>
      </c>
      <c r="M10" s="8">
        <v>5354</v>
      </c>
      <c r="N10" s="8">
        <v>5507</v>
      </c>
      <c r="O10" s="9">
        <f t="shared" si="0"/>
        <v>5367.5</v>
      </c>
      <c r="P10" s="9">
        <f t="shared" si="1"/>
        <v>5036</v>
      </c>
      <c r="Q10" s="9">
        <f t="shared" si="2"/>
        <v>5784</v>
      </c>
      <c r="R10" s="9">
        <f t="shared" si="3"/>
        <v>5378.5</v>
      </c>
      <c r="S10" s="10">
        <f t="shared" si="4"/>
        <v>64410</v>
      </c>
      <c r="T10" s="10">
        <f t="shared" si="5"/>
        <v>32269</v>
      </c>
      <c r="U10" s="10">
        <f t="shared" si="6"/>
        <v>32141</v>
      </c>
    </row>
    <row r="11" spans="2:27" x14ac:dyDescent="0.25">
      <c r="B11" s="2">
        <v>9</v>
      </c>
      <c r="C11" s="8">
        <v>5808</v>
      </c>
      <c r="D11" s="8">
        <v>5290</v>
      </c>
      <c r="E11" s="8">
        <v>5835</v>
      </c>
      <c r="F11" s="8">
        <v>5807</v>
      </c>
      <c r="G11" s="8">
        <v>6559</v>
      </c>
      <c r="H11" s="8">
        <v>5737</v>
      </c>
      <c r="I11" s="8">
        <v>5886</v>
      </c>
      <c r="J11" s="8">
        <v>5559</v>
      </c>
      <c r="K11" s="8">
        <v>5240</v>
      </c>
      <c r="L11" s="8">
        <v>5324</v>
      </c>
      <c r="M11" s="8">
        <v>5378</v>
      </c>
      <c r="N11" s="8">
        <v>5713</v>
      </c>
      <c r="O11" s="9">
        <f t="shared" si="0"/>
        <v>5678</v>
      </c>
      <c r="P11" s="9">
        <f t="shared" si="1"/>
        <v>5240</v>
      </c>
      <c r="Q11" s="9">
        <f t="shared" si="2"/>
        <v>6559</v>
      </c>
      <c r="R11" s="9">
        <f t="shared" si="3"/>
        <v>5725</v>
      </c>
      <c r="S11" s="10">
        <f t="shared" si="4"/>
        <v>68136</v>
      </c>
      <c r="T11" s="10">
        <f t="shared" si="5"/>
        <v>35036</v>
      </c>
      <c r="U11" s="10">
        <f t="shared" si="6"/>
        <v>33100</v>
      </c>
    </row>
    <row r="12" spans="2:27" x14ac:dyDescent="0.25">
      <c r="B12" s="2">
        <v>10</v>
      </c>
      <c r="C12" s="8">
        <v>9101</v>
      </c>
      <c r="D12" s="8">
        <v>7377</v>
      </c>
      <c r="E12" s="8">
        <v>7265</v>
      </c>
      <c r="F12" s="8">
        <v>7763</v>
      </c>
      <c r="G12" s="8">
        <v>8708</v>
      </c>
      <c r="H12" s="8">
        <v>8040</v>
      </c>
      <c r="I12" s="8">
        <v>8563</v>
      </c>
      <c r="J12" s="8">
        <v>8581</v>
      </c>
      <c r="K12" s="8">
        <v>7940</v>
      </c>
      <c r="L12" s="8">
        <v>8103</v>
      </c>
      <c r="M12" s="8">
        <v>7652</v>
      </c>
      <c r="N12" s="8">
        <v>7927</v>
      </c>
      <c r="O12" s="9">
        <f t="shared" si="0"/>
        <v>8085</v>
      </c>
      <c r="P12" s="9">
        <f t="shared" si="1"/>
        <v>7265</v>
      </c>
      <c r="Q12" s="9">
        <f t="shared" si="2"/>
        <v>9101</v>
      </c>
      <c r="R12" s="9">
        <f t="shared" si="3"/>
        <v>7990</v>
      </c>
      <c r="S12" s="10">
        <f t="shared" si="4"/>
        <v>97020</v>
      </c>
      <c r="T12" s="10">
        <f t="shared" si="5"/>
        <v>48254</v>
      </c>
      <c r="U12" s="10">
        <f t="shared" si="6"/>
        <v>48766</v>
      </c>
    </row>
    <row r="13" spans="2:27" x14ac:dyDescent="0.25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2:27" x14ac:dyDescent="0.25">
      <c r="B14" s="17"/>
      <c r="C14" s="18"/>
      <c r="D14" s="21" t="s">
        <v>17</v>
      </c>
      <c r="E14" s="21"/>
      <c r="F14" s="21"/>
      <c r="G14" s="21"/>
      <c r="H14" s="18"/>
      <c r="I14" s="18"/>
      <c r="J14" s="18"/>
      <c r="K14" s="18"/>
      <c r="L14" s="18"/>
      <c r="M14" s="18"/>
      <c r="N14" s="18"/>
    </row>
    <row r="15" spans="2:27" ht="30" x14ac:dyDescent="0.25">
      <c r="B15" s="17" t="s">
        <v>0</v>
      </c>
      <c r="C15" s="17" t="s">
        <v>1</v>
      </c>
      <c r="D15" s="17" t="s">
        <v>2</v>
      </c>
      <c r="E15" s="17" t="s">
        <v>3</v>
      </c>
      <c r="F15" s="17" t="s">
        <v>4</v>
      </c>
      <c r="G15" s="17" t="s">
        <v>5</v>
      </c>
      <c r="H15" s="17" t="s">
        <v>6</v>
      </c>
      <c r="I15" s="17" t="s">
        <v>7</v>
      </c>
      <c r="J15" s="17" t="s">
        <v>8</v>
      </c>
      <c r="K15" s="17" t="s">
        <v>9</v>
      </c>
      <c r="L15" s="17" t="s">
        <v>10</v>
      </c>
      <c r="M15" s="17" t="s">
        <v>11</v>
      </c>
      <c r="N15" s="17" t="s">
        <v>12</v>
      </c>
    </row>
    <row r="16" spans="2:27" x14ac:dyDescent="0.25">
      <c r="B16" s="17">
        <v>1</v>
      </c>
      <c r="C16" s="18"/>
      <c r="D16" s="19">
        <v>-0.10771661838293389</v>
      </c>
      <c r="E16" s="19">
        <f t="shared" ref="E16:N16" si="7">(E3-D3)/D3</f>
        <v>6.1983471074380167E-3</v>
      </c>
      <c r="F16" s="19">
        <f t="shared" si="7"/>
        <v>-2.4347315928424759E-2</v>
      </c>
      <c r="G16" s="19">
        <f t="shared" si="7"/>
        <v>0.2723992784125075</v>
      </c>
      <c r="H16" s="19">
        <f t="shared" si="7"/>
        <v>-0.13563327032136105</v>
      </c>
      <c r="I16" s="19">
        <f t="shared" si="7"/>
        <v>-4.7293603061782395E-2</v>
      </c>
      <c r="J16" s="19">
        <f t="shared" si="7"/>
        <v>5.2223816355810616E-2</v>
      </c>
      <c r="K16" s="19">
        <f t="shared" si="7"/>
        <v>-0.18216525770384512</v>
      </c>
      <c r="L16" s="19">
        <f t="shared" si="7"/>
        <v>0.14104701567189062</v>
      </c>
      <c r="M16" s="19">
        <f t="shared" si="7"/>
        <v>0.19228521332554063</v>
      </c>
      <c r="N16" s="19">
        <f t="shared" si="7"/>
        <v>-4.5098039215686274E-2</v>
      </c>
      <c r="P16" t="s">
        <v>22</v>
      </c>
      <c r="Q16" t="s">
        <v>23</v>
      </c>
      <c r="R16" t="s">
        <v>24</v>
      </c>
      <c r="S16" t="s">
        <v>25</v>
      </c>
      <c r="T16" t="s">
        <v>26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  <c r="Z16" t="s">
        <v>32</v>
      </c>
      <c r="AA16" t="s">
        <v>33</v>
      </c>
    </row>
    <row r="17" spans="2:21" x14ac:dyDescent="0.25">
      <c r="B17" s="17">
        <v>2</v>
      </c>
      <c r="C17" s="18"/>
      <c r="D17" s="19">
        <f t="shared" ref="D17:N17" si="8">(D4-C4)/C4</f>
        <v>-0.17666907688599662</v>
      </c>
      <c r="E17" s="19">
        <f t="shared" si="8"/>
        <v>0.1484192037470726</v>
      </c>
      <c r="F17" s="19">
        <f t="shared" si="8"/>
        <v>-3.6196788172317106E-2</v>
      </c>
      <c r="G17" s="19">
        <f t="shared" si="8"/>
        <v>0.15154720973287489</v>
      </c>
      <c r="H17" s="19">
        <f t="shared" si="8"/>
        <v>-7.6251722553973361E-2</v>
      </c>
      <c r="I17" s="19">
        <f t="shared" si="8"/>
        <v>2.7349577324714074E-3</v>
      </c>
      <c r="J17" s="19">
        <f t="shared" si="8"/>
        <v>1.8100669476816267E-2</v>
      </c>
      <c r="K17" s="19">
        <f t="shared" si="8"/>
        <v>-7.3550901120311735E-2</v>
      </c>
      <c r="L17" s="19">
        <f t="shared" si="8"/>
        <v>0.16561514195583596</v>
      </c>
      <c r="M17" s="19">
        <f t="shared" si="8"/>
        <v>-3.0221019395579612E-2</v>
      </c>
      <c r="N17" s="19">
        <f t="shared" si="8"/>
        <v>-5.3023255813953486E-2</v>
      </c>
    </row>
    <row r="18" spans="2:21" x14ac:dyDescent="0.25">
      <c r="B18" s="17">
        <v>3</v>
      </c>
      <c r="C18" s="18"/>
      <c r="D18" s="19">
        <f t="shared" ref="D18:N18" si="9">(D5-C5)/C5</f>
        <v>-0.13230481533426836</v>
      </c>
      <c r="E18" s="19">
        <f t="shared" si="9"/>
        <v>9.4827586206896547E-2</v>
      </c>
      <c r="F18" s="19">
        <f t="shared" si="9"/>
        <v>2.5590551181102362E-2</v>
      </c>
      <c r="G18" s="19">
        <f t="shared" si="9"/>
        <v>0.1269193857965451</v>
      </c>
      <c r="H18" s="19">
        <f t="shared" si="9"/>
        <v>-7.8773685331062382E-2</v>
      </c>
      <c r="I18" s="19">
        <f t="shared" si="9"/>
        <v>-4.1599260457591868E-3</v>
      </c>
      <c r="J18" s="19">
        <f t="shared" si="9"/>
        <v>2.3671385472267346E-2</v>
      </c>
      <c r="K18" s="19">
        <f t="shared" si="9"/>
        <v>-0.12015416005440943</v>
      </c>
      <c r="L18" s="19">
        <f t="shared" si="9"/>
        <v>0.19608348363823758</v>
      </c>
      <c r="M18" s="19">
        <f t="shared" si="9"/>
        <v>-7.0659198621283933E-2</v>
      </c>
      <c r="N18" s="19">
        <f t="shared" si="9"/>
        <v>3.5697728326379227E-2</v>
      </c>
    </row>
    <row r="19" spans="2:21" x14ac:dyDescent="0.25">
      <c r="B19" s="17">
        <v>4</v>
      </c>
      <c r="C19" s="18"/>
      <c r="D19" s="19">
        <f t="shared" ref="D19:N19" si="10">(D6-C6)/C6</f>
        <v>-0.1041715217897926</v>
      </c>
      <c r="E19" s="19">
        <f t="shared" si="10"/>
        <v>5.8532778355879292E-2</v>
      </c>
      <c r="F19" s="19">
        <f t="shared" si="10"/>
        <v>0.17645613172769722</v>
      </c>
      <c r="G19" s="19">
        <f t="shared" si="10"/>
        <v>5.0135784416127007E-3</v>
      </c>
      <c r="H19" s="19">
        <f t="shared" si="10"/>
        <v>-8.5637081687798794E-2</v>
      </c>
      <c r="I19" s="19">
        <f t="shared" si="10"/>
        <v>-1.36394635144351E-2</v>
      </c>
      <c r="J19" s="19">
        <f t="shared" si="10"/>
        <v>5.1163862641161559E-2</v>
      </c>
      <c r="K19" s="19">
        <f t="shared" si="10"/>
        <v>-2.4994518745889059E-2</v>
      </c>
      <c r="L19" s="19">
        <f t="shared" si="10"/>
        <v>4.8572071059140992E-2</v>
      </c>
      <c r="M19" s="19">
        <f t="shared" si="10"/>
        <v>-4.5035384945314179E-2</v>
      </c>
      <c r="N19" s="19">
        <f t="shared" si="10"/>
        <v>1.0105546822366944E-2</v>
      </c>
    </row>
    <row r="20" spans="2:21" x14ac:dyDescent="0.25">
      <c r="B20" s="17">
        <v>5</v>
      </c>
      <c r="C20" s="18"/>
      <c r="D20" s="19">
        <f t="shared" ref="D20:N20" si="11">(D7-C7)/C7</f>
        <v>-0.14776632302405499</v>
      </c>
      <c r="E20" s="19">
        <f t="shared" si="11"/>
        <v>0.13519924098671726</v>
      </c>
      <c r="F20" s="19">
        <f t="shared" si="11"/>
        <v>5.3071458420392813E-2</v>
      </c>
      <c r="G20" s="19">
        <f t="shared" si="11"/>
        <v>-2.48015873015873E-2</v>
      </c>
      <c r="H20" s="19">
        <f t="shared" si="11"/>
        <v>-9.5218718209562569E-2</v>
      </c>
      <c r="I20" s="19">
        <f t="shared" si="11"/>
        <v>2.3386552732178996E-2</v>
      </c>
      <c r="J20" s="19">
        <f t="shared" si="11"/>
        <v>5.8009228740936059E-2</v>
      </c>
      <c r="K20" s="19">
        <f t="shared" si="11"/>
        <v>-6.9989615784008308E-2</v>
      </c>
      <c r="L20" s="19">
        <f t="shared" si="11"/>
        <v>9.5131755247878522E-2</v>
      </c>
      <c r="M20" s="19">
        <f t="shared" si="11"/>
        <v>-3.303425774877651E-2</v>
      </c>
      <c r="N20" s="19">
        <f t="shared" si="11"/>
        <v>4.0911008013496418E-2</v>
      </c>
    </row>
    <row r="21" spans="2:21" x14ac:dyDescent="0.25">
      <c r="B21" s="17">
        <v>6</v>
      </c>
      <c r="C21" s="18"/>
      <c r="D21" s="19">
        <f t="shared" ref="D21:N21" si="12">(D8-C8)/C8</f>
        <v>-0.10460170146945089</v>
      </c>
      <c r="E21" s="19">
        <f t="shared" si="12"/>
        <v>0.10991146620600302</v>
      </c>
      <c r="F21" s="19">
        <f t="shared" si="12"/>
        <v>-3.8910505836575876E-3</v>
      </c>
      <c r="G21" s="19">
        <f t="shared" si="12"/>
        <v>-3.9648437500000001E-2</v>
      </c>
      <c r="H21" s="19">
        <f t="shared" si="12"/>
        <v>-9.3552979459019733E-2</v>
      </c>
      <c r="I21" s="19">
        <f t="shared" si="12"/>
        <v>0.11689477226834194</v>
      </c>
      <c r="J21" s="19">
        <f t="shared" si="12"/>
        <v>2.8123744475693048E-3</v>
      </c>
      <c r="K21" s="19">
        <f t="shared" si="12"/>
        <v>-2.063301282051282E-2</v>
      </c>
      <c r="L21" s="19">
        <f t="shared" si="12"/>
        <v>6.1362241767232567E-3</v>
      </c>
      <c r="M21" s="19">
        <f t="shared" si="12"/>
        <v>5.8751778816832689E-2</v>
      </c>
      <c r="N21" s="19">
        <f t="shared" si="12"/>
        <v>-3.0913978494623656E-2</v>
      </c>
    </row>
    <row r="22" spans="2:21" x14ac:dyDescent="0.25">
      <c r="B22" s="17">
        <v>7</v>
      </c>
      <c r="C22" s="18"/>
      <c r="D22" s="19">
        <f t="shared" ref="D22:N22" si="13">(D9-C9)/C9</f>
        <v>-0.11684628474191719</v>
      </c>
      <c r="E22" s="19">
        <f t="shared" si="13"/>
        <v>0.13937058445728967</v>
      </c>
      <c r="F22" s="19">
        <f t="shared" si="13"/>
        <v>-2.480270574971815E-2</v>
      </c>
      <c r="G22" s="19">
        <f t="shared" si="13"/>
        <v>-1.2909441233140655E-2</v>
      </c>
      <c r="H22" s="19">
        <f t="shared" si="13"/>
        <v>-4.9580324028889323E-2</v>
      </c>
      <c r="I22" s="19">
        <f t="shared" si="13"/>
        <v>4.9086054631341136E-2</v>
      </c>
      <c r="J22" s="19">
        <f t="shared" si="13"/>
        <v>7.3610023492560683E-2</v>
      </c>
      <c r="K22" s="19">
        <f t="shared" si="13"/>
        <v>-0.10430342815463166</v>
      </c>
      <c r="L22" s="19">
        <f t="shared" si="13"/>
        <v>3.6237785016286647E-2</v>
      </c>
      <c r="M22" s="19">
        <f t="shared" si="13"/>
        <v>4.9901768172888016E-2</v>
      </c>
      <c r="N22" s="19">
        <f t="shared" si="13"/>
        <v>-3.3495508982035925E-2</v>
      </c>
    </row>
    <row r="23" spans="2:21" x14ac:dyDescent="0.25">
      <c r="B23" s="17">
        <v>8</v>
      </c>
      <c r="C23" s="18"/>
      <c r="D23" s="19">
        <f t="shared" ref="D23:N23" si="14">(D10-C10)/C10</f>
        <v>-4.9787155284101423E-2</v>
      </c>
      <c r="E23" s="19">
        <f t="shared" si="14"/>
        <v>0.12660693416439422</v>
      </c>
      <c r="F23" s="19">
        <f t="shared" si="14"/>
        <v>-0.1016597510373444</v>
      </c>
      <c r="G23" s="19">
        <f t="shared" si="14"/>
        <v>8.7759815242494224E-2</v>
      </c>
      <c r="H23" s="19">
        <f t="shared" si="14"/>
        <v>-9.7664543524416142E-2</v>
      </c>
      <c r="I23" s="19">
        <f t="shared" si="14"/>
        <v>7.9411764705882348E-2</v>
      </c>
      <c r="J23" s="19">
        <f t="shared" si="14"/>
        <v>6.7211625794732065E-3</v>
      </c>
      <c r="K23" s="19">
        <f t="shared" si="14"/>
        <v>-9.1302778780223748E-2</v>
      </c>
      <c r="L23" s="19">
        <f t="shared" si="14"/>
        <v>3.1969817315329628E-2</v>
      </c>
      <c r="M23" s="19">
        <f t="shared" si="14"/>
        <v>3.0209736386376754E-2</v>
      </c>
      <c r="N23" s="19">
        <f t="shared" si="14"/>
        <v>2.8576765035487485E-2</v>
      </c>
    </row>
    <row r="24" spans="2:21" x14ac:dyDescent="0.25">
      <c r="B24" s="17">
        <v>9</v>
      </c>
      <c r="C24" s="18"/>
      <c r="D24" s="19">
        <f t="shared" ref="D24:N24" si="15">(D11-C11)/C11</f>
        <v>-8.9187327823691459E-2</v>
      </c>
      <c r="E24" s="19">
        <f t="shared" si="15"/>
        <v>0.10302457466918714</v>
      </c>
      <c r="F24" s="19">
        <f t="shared" si="15"/>
        <v>-4.7986289631533844E-3</v>
      </c>
      <c r="G24" s="19">
        <f t="shared" si="15"/>
        <v>0.12949888066127088</v>
      </c>
      <c r="H24" s="19">
        <f t="shared" si="15"/>
        <v>-0.12532398231437719</v>
      </c>
      <c r="I24" s="19">
        <f t="shared" si="15"/>
        <v>2.5971762245075823E-2</v>
      </c>
      <c r="J24" s="19">
        <f t="shared" si="15"/>
        <v>-5.5555555555555552E-2</v>
      </c>
      <c r="K24" s="19">
        <f t="shared" si="15"/>
        <v>-5.7384421658571688E-2</v>
      </c>
      <c r="L24" s="19">
        <f t="shared" si="15"/>
        <v>1.6030534351145039E-2</v>
      </c>
      <c r="M24" s="19">
        <f t="shared" si="15"/>
        <v>1.01427498121713E-2</v>
      </c>
      <c r="N24" s="19">
        <f t="shared" si="15"/>
        <v>6.2290814429155822E-2</v>
      </c>
    </row>
    <row r="25" spans="2:21" x14ac:dyDescent="0.25">
      <c r="B25" s="17">
        <v>10</v>
      </c>
      <c r="C25" s="18"/>
      <c r="D25" s="19">
        <f t="shared" ref="D25:N25" si="16">(D12-C12)/C12</f>
        <v>-0.18942973299637403</v>
      </c>
      <c r="E25" s="19">
        <f t="shared" si="16"/>
        <v>-1.5182323437711807E-2</v>
      </c>
      <c r="F25" s="19">
        <f t="shared" si="16"/>
        <v>6.8547832071576054E-2</v>
      </c>
      <c r="G25" s="19">
        <f t="shared" si="16"/>
        <v>0.12173128944995491</v>
      </c>
      <c r="H25" s="19">
        <f t="shared" si="16"/>
        <v>-7.6711070280202118E-2</v>
      </c>
      <c r="I25" s="19">
        <f t="shared" si="16"/>
        <v>6.5049751243781095E-2</v>
      </c>
      <c r="J25" s="19">
        <f t="shared" si="16"/>
        <v>2.1020670325820391E-3</v>
      </c>
      <c r="K25" s="19">
        <f t="shared" si="16"/>
        <v>-7.4699918424426054E-2</v>
      </c>
      <c r="L25" s="19">
        <f t="shared" si="16"/>
        <v>2.0528967254408059E-2</v>
      </c>
      <c r="M25" s="19">
        <f t="shared" si="16"/>
        <v>-5.5658398124151548E-2</v>
      </c>
      <c r="N25" s="19">
        <f t="shared" si="16"/>
        <v>3.5938316779926816E-2</v>
      </c>
    </row>
    <row r="26" spans="2:21" x14ac:dyDescent="0.25">
      <c r="B26" s="20"/>
      <c r="C26" s="20"/>
      <c r="D26" s="22" t="s">
        <v>19</v>
      </c>
      <c r="E26" s="22"/>
      <c r="F26" s="22"/>
      <c r="G26" s="20"/>
      <c r="H26" s="20"/>
      <c r="I26" s="20"/>
      <c r="J26" s="20"/>
      <c r="K26" s="20"/>
      <c r="L26" s="20"/>
      <c r="M26" s="20"/>
      <c r="N26" s="20"/>
    </row>
    <row r="27" spans="2:21" ht="30" x14ac:dyDescent="0.25">
      <c r="B27" s="13" t="s">
        <v>0</v>
      </c>
      <c r="C27" s="13" t="s">
        <v>1</v>
      </c>
      <c r="D27" s="13" t="s">
        <v>2</v>
      </c>
      <c r="E27" s="13" t="s">
        <v>3</v>
      </c>
      <c r="F27" s="13" t="s">
        <v>4</v>
      </c>
      <c r="G27" s="13" t="s">
        <v>5</v>
      </c>
      <c r="H27" s="13" t="s">
        <v>6</v>
      </c>
      <c r="I27" s="13" t="s">
        <v>7</v>
      </c>
      <c r="J27" s="13" t="s">
        <v>8</v>
      </c>
      <c r="K27" s="13" t="s">
        <v>9</v>
      </c>
      <c r="L27" s="13" t="s">
        <v>10</v>
      </c>
      <c r="M27" s="13" t="s">
        <v>11</v>
      </c>
      <c r="N27" s="13" t="s">
        <v>12</v>
      </c>
    </row>
    <row r="28" spans="2:21" x14ac:dyDescent="0.25">
      <c r="B28" s="13">
        <v>1</v>
      </c>
      <c r="C28" s="14">
        <v>3896</v>
      </c>
      <c r="D28" s="15">
        <f>C28+(C28*D16)</f>
        <v>3476.3360547800894</v>
      </c>
      <c r="E28" s="15">
        <f t="shared" ref="E28:N28" si="17">D28+(D28*E16)</f>
        <v>3497.8835923097181</v>
      </c>
      <c r="F28" s="15">
        <f t="shared" si="17"/>
        <v>3412.7195154069</v>
      </c>
      <c r="G28" s="15">
        <f t="shared" si="17"/>
        <v>4342.3418488280222</v>
      </c>
      <c r="H28" s="15">
        <f t="shared" si="17"/>
        <v>3753.3758230181725</v>
      </c>
      <c r="I28" s="15">
        <f t="shared" si="17"/>
        <v>3575.86515670266</v>
      </c>
      <c r="J28" s="15">
        <f t="shared" si="17"/>
        <v>3762.6104819594416</v>
      </c>
      <c r="K28" s="15">
        <f t="shared" si="17"/>
        <v>3077.1935738741113</v>
      </c>
      <c r="L28" s="15">
        <f t="shared" si="17"/>
        <v>3511.2225441137743</v>
      </c>
      <c r="M28" s="15">
        <f t="shared" si="17"/>
        <v>4186.3787200421393</v>
      </c>
      <c r="N28" s="15">
        <f t="shared" si="17"/>
        <v>3997.5812483539644</v>
      </c>
      <c r="T28" s="11"/>
      <c r="U28" s="12"/>
    </row>
    <row r="29" spans="2:21" x14ac:dyDescent="0.25">
      <c r="B29" s="13">
        <v>2</v>
      </c>
      <c r="C29" s="14">
        <v>4072</v>
      </c>
      <c r="D29" s="15">
        <f t="shared" ref="D29:N37" si="18">C29+(C29*D17)</f>
        <v>3352.6035189202216</v>
      </c>
      <c r="E29" s="15">
        <f t="shared" si="18"/>
        <v>3850.1942636779945</v>
      </c>
      <c r="F29" s="15">
        <f t="shared" si="18"/>
        <v>3710.8295974933717</v>
      </c>
      <c r="G29" s="15">
        <f t="shared" si="18"/>
        <v>4273.1954687876596</v>
      </c>
      <c r="H29" s="15">
        <f t="shared" si="18"/>
        <v>3947.3569534827666</v>
      </c>
      <c r="I29" s="15">
        <f t="shared" si="18"/>
        <v>3958.1528079055192</v>
      </c>
      <c r="J29" s="15">
        <f t="shared" si="18"/>
        <v>4029.7980236201493</v>
      </c>
      <c r="K29" s="15">
        <f t="shared" si="18"/>
        <v>3733.402747650036</v>
      </c>
      <c r="L29" s="15">
        <f t="shared" si="18"/>
        <v>4351.7107736804046</v>
      </c>
      <c r="M29" s="15">
        <f t="shared" si="18"/>
        <v>4220.1976379850566</v>
      </c>
      <c r="N29" s="15">
        <f t="shared" si="18"/>
        <v>3996.4290190407328</v>
      </c>
      <c r="T29" s="11"/>
      <c r="U29" s="12"/>
    </row>
    <row r="30" spans="2:21" x14ac:dyDescent="0.25">
      <c r="B30" s="13">
        <v>3</v>
      </c>
      <c r="C30" s="14">
        <v>4468</v>
      </c>
      <c r="D30" s="15">
        <f t="shared" si="18"/>
        <v>3876.8620850864891</v>
      </c>
      <c r="E30" s="15">
        <f t="shared" si="18"/>
        <v>4244.4955586722772</v>
      </c>
      <c r="F30" s="15">
        <f t="shared" si="18"/>
        <v>4353.1145395044414</v>
      </c>
      <c r="G30" s="15">
        <f t="shared" si="18"/>
        <v>4905.6091631603558</v>
      </c>
      <c r="H30" s="15">
        <f t="shared" si="18"/>
        <v>4519.1762505843853</v>
      </c>
      <c r="I30" s="15">
        <f t="shared" si="18"/>
        <v>4500.376811594203</v>
      </c>
      <c r="J30" s="15">
        <f t="shared" si="18"/>
        <v>4606.9069658719027</v>
      </c>
      <c r="K30" s="15">
        <f t="shared" si="18"/>
        <v>4053.3679289387564</v>
      </c>
      <c r="L30" s="15">
        <f t="shared" si="18"/>
        <v>4848.1664329125761</v>
      </c>
      <c r="M30" s="15">
        <f t="shared" si="18"/>
        <v>4505.5988779803647</v>
      </c>
      <c r="N30" s="15">
        <f t="shared" si="18"/>
        <v>4666.438522674147</v>
      </c>
      <c r="T30" s="11"/>
      <c r="U30" s="12"/>
    </row>
    <row r="31" spans="2:21" x14ac:dyDescent="0.25">
      <c r="B31" s="13">
        <v>4</v>
      </c>
      <c r="C31" s="14">
        <v>4498</v>
      </c>
      <c r="D31" s="15">
        <f t="shared" si="18"/>
        <v>4029.436494989513</v>
      </c>
      <c r="E31" s="15">
        <f t="shared" si="18"/>
        <v>4265.2906082498257</v>
      </c>
      <c r="F31" s="15">
        <f t="shared" si="18"/>
        <v>5017.9272896760667</v>
      </c>
      <c r="G31" s="15">
        <f t="shared" si="18"/>
        <v>5043.0850617571668</v>
      </c>
      <c r="H31" s="15">
        <f t="shared" si="18"/>
        <v>4611.2099743649505</v>
      </c>
      <c r="I31" s="15">
        <f t="shared" si="18"/>
        <v>4548.3155441622002</v>
      </c>
      <c r="J31" s="15">
        <f t="shared" si="18"/>
        <v>4781.0249359123754</v>
      </c>
      <c r="K31" s="15">
        <f t="shared" si="18"/>
        <v>4661.5255185271508</v>
      </c>
      <c r="L31" s="15">
        <f t="shared" si="18"/>
        <v>4887.945467257051</v>
      </c>
      <c r="M31" s="15">
        <f t="shared" si="18"/>
        <v>4667.8149615474258</v>
      </c>
      <c r="N31" s="15">
        <f t="shared" si="18"/>
        <v>4714.9857841994881</v>
      </c>
      <c r="T31" s="11"/>
      <c r="U31" s="12"/>
    </row>
    <row r="32" spans="2:21" x14ac:dyDescent="0.25">
      <c r="B32" s="13">
        <v>5</v>
      </c>
      <c r="C32" s="14">
        <v>4936</v>
      </c>
      <c r="D32" s="15">
        <f t="shared" si="18"/>
        <v>4206.6254295532644</v>
      </c>
      <c r="E32" s="15">
        <f t="shared" si="18"/>
        <v>4775.3579947442895</v>
      </c>
      <c r="F32" s="15">
        <f t="shared" si="18"/>
        <v>5028.7932080048513</v>
      </c>
      <c r="G32" s="15">
        <f t="shared" si="18"/>
        <v>4904.0711542348899</v>
      </c>
      <c r="H32" s="15">
        <f t="shared" si="18"/>
        <v>4437.1117849201537</v>
      </c>
      <c r="I32" s="15">
        <f t="shared" si="18"/>
        <v>4540.8805336567621</v>
      </c>
      <c r="J32" s="15">
        <f t="shared" si="18"/>
        <v>4804.2935112189207</v>
      </c>
      <c r="K32" s="15">
        <f t="shared" si="18"/>
        <v>4468.0428542551044</v>
      </c>
      <c r="L32" s="15">
        <f t="shared" si="18"/>
        <v>4893.0956135031338</v>
      </c>
      <c r="M32" s="15">
        <f t="shared" si="18"/>
        <v>4731.455831817264</v>
      </c>
      <c r="N32" s="15">
        <f t="shared" si="18"/>
        <v>4925.0244592682448</v>
      </c>
      <c r="T32" s="11"/>
      <c r="U32" s="12"/>
    </row>
    <row r="33" spans="2:21" x14ac:dyDescent="0.25">
      <c r="B33" s="13">
        <v>6</v>
      </c>
      <c r="C33" s="14">
        <v>5047</v>
      </c>
      <c r="D33" s="15">
        <f t="shared" si="18"/>
        <v>4519.0752126836815</v>
      </c>
      <c r="E33" s="15">
        <f t="shared" si="18"/>
        <v>5015.7733952049493</v>
      </c>
      <c r="F33" s="15">
        <f t="shared" si="18"/>
        <v>4996.2567672080431</v>
      </c>
      <c r="G33" s="15">
        <f t="shared" si="18"/>
        <v>4798.1629930394429</v>
      </c>
      <c r="H33" s="15">
        <f t="shared" si="18"/>
        <v>4349.2805491105955</v>
      </c>
      <c r="I33" s="15">
        <f t="shared" si="18"/>
        <v>4857.6887084300079</v>
      </c>
      <c r="J33" s="15">
        <f t="shared" si="18"/>
        <v>4871.3503480278423</v>
      </c>
      <c r="K33" s="15">
        <f t="shared" si="18"/>
        <v>4770.839713843774</v>
      </c>
      <c r="L33" s="15">
        <f t="shared" si="18"/>
        <v>4800.1146558391338</v>
      </c>
      <c r="M33" s="15">
        <f t="shared" si="18"/>
        <v>5082.1299303944315</v>
      </c>
      <c r="N33" s="15">
        <f t="shared" si="18"/>
        <v>4925.0210750193346</v>
      </c>
      <c r="T33" s="11"/>
      <c r="U33" s="12"/>
    </row>
    <row r="34" spans="2:21" x14ac:dyDescent="0.25">
      <c r="B34" s="13">
        <v>7</v>
      </c>
      <c r="C34" s="14">
        <v>5165</v>
      </c>
      <c r="D34" s="15">
        <f t="shared" si="18"/>
        <v>4561.4889393079975</v>
      </c>
      <c r="E34" s="15">
        <f t="shared" si="18"/>
        <v>5197.2263187748158</v>
      </c>
      <c r="F34" s="15">
        <f t="shared" si="18"/>
        <v>5068.3210436755535</v>
      </c>
      <c r="G34" s="15">
        <f t="shared" si="18"/>
        <v>5002.8918510115336</v>
      </c>
      <c r="H34" s="15">
        <f t="shared" si="18"/>
        <v>4754.8468519568924</v>
      </c>
      <c r="I34" s="15">
        <f t="shared" si="18"/>
        <v>4988.243524295709</v>
      </c>
      <c r="J34" s="15">
        <f t="shared" si="18"/>
        <v>5355.4282473057301</v>
      </c>
      <c r="K34" s="15">
        <f t="shared" si="18"/>
        <v>4796.8387218755925</v>
      </c>
      <c r="L34" s="15">
        <f t="shared" si="18"/>
        <v>4970.6655322367196</v>
      </c>
      <c r="M34" s="15">
        <f t="shared" si="18"/>
        <v>5218.7105312913618</v>
      </c>
      <c r="N34" s="15">
        <f t="shared" si="18"/>
        <v>5043.9071658158464</v>
      </c>
      <c r="T34" s="11"/>
      <c r="U34" s="12"/>
    </row>
    <row r="35" spans="2:21" x14ac:dyDescent="0.25">
      <c r="B35" s="13">
        <v>8</v>
      </c>
      <c r="C35" s="16">
        <v>5507</v>
      </c>
      <c r="D35" s="15">
        <f t="shared" si="18"/>
        <v>5232.8221358504534</v>
      </c>
      <c r="E35" s="15">
        <f t="shared" si="18"/>
        <v>5895.3337034980568</v>
      </c>
      <c r="F35" s="15">
        <f t="shared" si="18"/>
        <v>5296.0155469183792</v>
      </c>
      <c r="G35" s="15">
        <f t="shared" si="18"/>
        <v>5760.792892837313</v>
      </c>
      <c r="H35" s="15">
        <f t="shared" si="18"/>
        <v>5198.167684619656</v>
      </c>
      <c r="I35" s="15">
        <f t="shared" si="18"/>
        <v>5610.9633536923939</v>
      </c>
      <c r="J35" s="15">
        <f t="shared" si="18"/>
        <v>5648.675550620027</v>
      </c>
      <c r="K35" s="15">
        <f t="shared" si="18"/>
        <v>5132.9357764205079</v>
      </c>
      <c r="L35" s="15">
        <f t="shared" si="18"/>
        <v>5297.0347954839908</v>
      </c>
      <c r="M35" s="15">
        <f t="shared" si="18"/>
        <v>5457.0568202850272</v>
      </c>
      <c r="N35" s="15">
        <f t="shared" si="18"/>
        <v>5613.0018508236171</v>
      </c>
      <c r="T35" s="11"/>
      <c r="U35" s="12"/>
    </row>
    <row r="36" spans="2:21" x14ac:dyDescent="0.25">
      <c r="B36" s="13">
        <v>9</v>
      </c>
      <c r="C36" s="16">
        <v>5713</v>
      </c>
      <c r="D36" s="15">
        <f t="shared" si="18"/>
        <v>5203.4727961432509</v>
      </c>
      <c r="E36" s="15">
        <f t="shared" si="18"/>
        <v>5739.5583677685954</v>
      </c>
      <c r="F36" s="15">
        <f t="shared" si="18"/>
        <v>5712.0163567493119</v>
      </c>
      <c r="G36" s="15">
        <f t="shared" si="18"/>
        <v>6451.7160812672182</v>
      </c>
      <c r="H36" s="15">
        <f t="shared" si="18"/>
        <v>5643.1613292011025</v>
      </c>
      <c r="I36" s="15">
        <f t="shared" si="18"/>
        <v>5789.72417355372</v>
      </c>
      <c r="J36" s="15">
        <f t="shared" si="18"/>
        <v>5468.0728305785133</v>
      </c>
      <c r="K36" s="15">
        <f t="shared" si="18"/>
        <v>5154.2906336088163</v>
      </c>
      <c r="L36" s="15">
        <f t="shared" si="18"/>
        <v>5236.9166666666679</v>
      </c>
      <c r="M36" s="15">
        <f t="shared" si="18"/>
        <v>5290.0334022038578</v>
      </c>
      <c r="N36" s="15">
        <f t="shared" si="18"/>
        <v>5619.5538911845742</v>
      </c>
      <c r="T36" s="11"/>
      <c r="U36" s="12"/>
    </row>
    <row r="37" spans="2:21" x14ac:dyDescent="0.25">
      <c r="B37" s="13">
        <v>10</v>
      </c>
      <c r="C37" s="16">
        <v>7927</v>
      </c>
      <c r="D37" s="15">
        <f t="shared" si="18"/>
        <v>6425.390506537743</v>
      </c>
      <c r="E37" s="15">
        <f t="shared" si="18"/>
        <v>6327.8381496538841</v>
      </c>
      <c r="F37" s="15">
        <f t="shared" si="18"/>
        <v>6761.5977365124709</v>
      </c>
      <c r="G37" s="15">
        <f t="shared" si="18"/>
        <v>7584.6957477200303</v>
      </c>
      <c r="H37" s="15">
        <f t="shared" si="18"/>
        <v>7002.8656191627288</v>
      </c>
      <c r="I37" s="15">
        <f t="shared" si="18"/>
        <v>7458.4002856828911</v>
      </c>
      <c r="J37" s="15">
        <f t="shared" si="18"/>
        <v>7474.0783430392257</v>
      </c>
      <c r="K37" s="15">
        <f t="shared" si="18"/>
        <v>6915.7653005164266</v>
      </c>
      <c r="L37" s="15">
        <f t="shared" si="18"/>
        <v>7057.7388199098996</v>
      </c>
      <c r="M37" s="15">
        <f t="shared" si="18"/>
        <v>6664.9163828150749</v>
      </c>
      <c r="N37" s="15">
        <f t="shared" si="18"/>
        <v>6904.4422590924069</v>
      </c>
      <c r="T37" s="11"/>
      <c r="U37" s="12"/>
    </row>
  </sheetData>
  <mergeCells count="2">
    <mergeCell ref="D14:G14"/>
    <mergeCell ref="D26:F2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4E0A-DF40-4D4A-885E-C7B3632A8A82}">
  <dimension ref="B2:N12"/>
  <sheetViews>
    <sheetView workbookViewId="0">
      <selection activeCell="K16" sqref="K16"/>
    </sheetView>
  </sheetViews>
  <sheetFormatPr defaultRowHeight="15" x14ac:dyDescent="0.25"/>
  <sheetData>
    <row r="2" spans="2:14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2:14" x14ac:dyDescent="0.25">
      <c r="B3" s="1">
        <v>1</v>
      </c>
      <c r="C3" s="7">
        <v>3797</v>
      </c>
      <c r="D3" s="7">
        <v>3388</v>
      </c>
      <c r="E3" s="7">
        <v>3409</v>
      </c>
      <c r="F3" s="7">
        <v>3326</v>
      </c>
      <c r="G3" s="7">
        <v>4232</v>
      </c>
      <c r="H3" s="7">
        <v>3658</v>
      </c>
      <c r="I3" s="7">
        <v>3485</v>
      </c>
      <c r="J3" s="7">
        <v>3667</v>
      </c>
      <c r="K3" s="7">
        <v>2999</v>
      </c>
      <c r="L3" s="7">
        <v>3422</v>
      </c>
      <c r="M3" s="7">
        <v>4080</v>
      </c>
      <c r="N3" s="7">
        <v>3896</v>
      </c>
    </row>
    <row r="4" spans="2:14" x14ac:dyDescent="0.25">
      <c r="B4" s="1">
        <v>2</v>
      </c>
      <c r="C4" s="7">
        <v>4149</v>
      </c>
      <c r="D4" s="7">
        <v>3416</v>
      </c>
      <c r="E4" s="7">
        <v>3923</v>
      </c>
      <c r="F4" s="7">
        <v>3781</v>
      </c>
      <c r="G4" s="7">
        <v>4354</v>
      </c>
      <c r="H4" s="7">
        <v>4022</v>
      </c>
      <c r="I4" s="7">
        <v>4033</v>
      </c>
      <c r="J4" s="7">
        <v>4106</v>
      </c>
      <c r="K4" s="7">
        <v>3804</v>
      </c>
      <c r="L4" s="7">
        <v>4434</v>
      </c>
      <c r="M4" s="7">
        <v>4300</v>
      </c>
      <c r="N4" s="7">
        <v>4072</v>
      </c>
    </row>
    <row r="5" spans="2:14" x14ac:dyDescent="0.25">
      <c r="B5" s="1">
        <v>3</v>
      </c>
      <c r="C5" s="7">
        <v>4278</v>
      </c>
      <c r="D5" s="7">
        <v>3712</v>
      </c>
      <c r="E5" s="7">
        <v>4064</v>
      </c>
      <c r="F5" s="7">
        <v>4168</v>
      </c>
      <c r="G5" s="7">
        <v>4697</v>
      </c>
      <c r="H5" s="7">
        <v>4327</v>
      </c>
      <c r="I5" s="7">
        <v>4309</v>
      </c>
      <c r="J5" s="7">
        <v>4411</v>
      </c>
      <c r="K5" s="7">
        <v>3881</v>
      </c>
      <c r="L5" s="7">
        <v>4642</v>
      </c>
      <c r="M5" s="7">
        <v>4314</v>
      </c>
      <c r="N5" s="7">
        <v>4468</v>
      </c>
    </row>
    <row r="6" spans="2:14" x14ac:dyDescent="0.25">
      <c r="B6" s="1">
        <v>4</v>
      </c>
      <c r="C6" s="7">
        <v>4291</v>
      </c>
      <c r="D6" s="7">
        <v>3844</v>
      </c>
      <c r="E6" s="7">
        <v>4069</v>
      </c>
      <c r="F6" s="7">
        <v>4787</v>
      </c>
      <c r="G6" s="7">
        <v>4811</v>
      </c>
      <c r="H6" s="7">
        <v>4399</v>
      </c>
      <c r="I6" s="7">
        <v>4339</v>
      </c>
      <c r="J6" s="7">
        <v>4561</v>
      </c>
      <c r="K6" s="7">
        <v>4447</v>
      </c>
      <c r="L6" s="7">
        <v>4663</v>
      </c>
      <c r="M6" s="7">
        <v>4453</v>
      </c>
      <c r="N6" s="7">
        <v>4498</v>
      </c>
    </row>
    <row r="7" spans="2:14" x14ac:dyDescent="0.25">
      <c r="B7" s="1">
        <v>5</v>
      </c>
      <c r="C7" s="7">
        <v>4947</v>
      </c>
      <c r="D7" s="7">
        <v>4216</v>
      </c>
      <c r="E7" s="7">
        <v>4786</v>
      </c>
      <c r="F7" s="7">
        <v>5040</v>
      </c>
      <c r="G7" s="7">
        <v>4915</v>
      </c>
      <c r="H7" s="7">
        <v>4447</v>
      </c>
      <c r="I7" s="7">
        <v>4551</v>
      </c>
      <c r="J7" s="7">
        <v>4815</v>
      </c>
      <c r="K7" s="7">
        <v>4478</v>
      </c>
      <c r="L7" s="7">
        <v>4904</v>
      </c>
      <c r="M7" s="7">
        <v>4742</v>
      </c>
      <c r="N7" s="7">
        <v>4936</v>
      </c>
    </row>
    <row r="8" spans="2:14" x14ac:dyDescent="0.25">
      <c r="B8" s="1">
        <v>6</v>
      </c>
      <c r="C8" s="7">
        <v>5172</v>
      </c>
      <c r="D8" s="7">
        <v>4631</v>
      </c>
      <c r="E8" s="7">
        <v>5140</v>
      </c>
      <c r="F8" s="7">
        <v>5120</v>
      </c>
      <c r="G8" s="7">
        <v>4917</v>
      </c>
      <c r="H8" s="7">
        <v>4457</v>
      </c>
      <c r="I8" s="7">
        <v>4978</v>
      </c>
      <c r="J8" s="7">
        <v>4992</v>
      </c>
      <c r="K8" s="7">
        <v>4889</v>
      </c>
      <c r="L8" s="7">
        <v>4919</v>
      </c>
      <c r="M8" s="7">
        <v>5208</v>
      </c>
      <c r="N8" s="7">
        <v>5047</v>
      </c>
    </row>
    <row r="9" spans="2:14" x14ac:dyDescent="0.25">
      <c r="B9" s="1">
        <v>7</v>
      </c>
      <c r="C9" s="7">
        <v>5289</v>
      </c>
      <c r="D9" s="7">
        <v>4671</v>
      </c>
      <c r="E9" s="7">
        <v>5322</v>
      </c>
      <c r="F9" s="7">
        <v>5190</v>
      </c>
      <c r="G9" s="7">
        <v>5123</v>
      </c>
      <c r="H9" s="7">
        <v>4869</v>
      </c>
      <c r="I9" s="7">
        <v>5108</v>
      </c>
      <c r="J9" s="7">
        <v>5484</v>
      </c>
      <c r="K9" s="7">
        <v>4912</v>
      </c>
      <c r="L9" s="7">
        <v>5090</v>
      </c>
      <c r="M9" s="7">
        <v>5344</v>
      </c>
      <c r="N9" s="7">
        <v>5165</v>
      </c>
    </row>
    <row r="10" spans="2:14" x14ac:dyDescent="0.25">
      <c r="B10" s="2">
        <v>8</v>
      </c>
      <c r="C10" s="8">
        <v>5403</v>
      </c>
      <c r="D10" s="8">
        <v>5134</v>
      </c>
      <c r="E10" s="8">
        <v>5784</v>
      </c>
      <c r="F10" s="8">
        <v>5196</v>
      </c>
      <c r="G10" s="8">
        <v>5652</v>
      </c>
      <c r="H10" s="8">
        <v>5100</v>
      </c>
      <c r="I10" s="8">
        <v>5505</v>
      </c>
      <c r="J10" s="8">
        <v>5542</v>
      </c>
      <c r="K10" s="8">
        <v>5036</v>
      </c>
      <c r="L10" s="8">
        <v>5197</v>
      </c>
      <c r="M10" s="8">
        <v>5354</v>
      </c>
      <c r="N10" s="8">
        <v>5507</v>
      </c>
    </row>
    <row r="11" spans="2:14" x14ac:dyDescent="0.25">
      <c r="B11" s="2">
        <v>9</v>
      </c>
      <c r="C11" s="8">
        <v>5808</v>
      </c>
      <c r="D11" s="8">
        <v>5290</v>
      </c>
      <c r="E11" s="8">
        <v>5835</v>
      </c>
      <c r="F11" s="8">
        <v>5807</v>
      </c>
      <c r="G11" s="8">
        <v>6559</v>
      </c>
      <c r="H11" s="8">
        <v>5737</v>
      </c>
      <c r="I11" s="8">
        <v>5886</v>
      </c>
      <c r="J11" s="8">
        <v>5559</v>
      </c>
      <c r="K11" s="8">
        <v>5240</v>
      </c>
      <c r="L11" s="8">
        <v>5324</v>
      </c>
      <c r="M11" s="8">
        <v>5378</v>
      </c>
      <c r="N11" s="8">
        <v>5713</v>
      </c>
    </row>
    <row r="12" spans="2:14" x14ac:dyDescent="0.25">
      <c r="B12" s="2">
        <v>10</v>
      </c>
      <c r="C12" s="8">
        <v>9101</v>
      </c>
      <c r="D12" s="8">
        <v>7377</v>
      </c>
      <c r="E12" s="8">
        <v>7265</v>
      </c>
      <c r="F12" s="8">
        <v>7763</v>
      </c>
      <c r="G12" s="8">
        <v>8708</v>
      </c>
      <c r="H12" s="8">
        <v>8040</v>
      </c>
      <c r="I12" s="8">
        <v>8563</v>
      </c>
      <c r="J12" s="8">
        <v>8581</v>
      </c>
      <c r="K12" s="8">
        <v>7940</v>
      </c>
      <c r="L12" s="8">
        <v>8103</v>
      </c>
      <c r="M12" s="8">
        <v>7652</v>
      </c>
      <c r="N12" s="8">
        <v>7927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8DE-415F-47EC-BF2B-1EC50CC88123}">
  <dimension ref="B2:N12"/>
  <sheetViews>
    <sheetView workbookViewId="0">
      <selection activeCell="E18" sqref="E18"/>
    </sheetView>
  </sheetViews>
  <sheetFormatPr defaultRowHeight="15" x14ac:dyDescent="0.25"/>
  <sheetData>
    <row r="2" spans="2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5">
      <c r="B3">
        <v>1</v>
      </c>
      <c r="C3">
        <v>3896</v>
      </c>
      <c r="D3">
        <v>3476.3360547800894</v>
      </c>
      <c r="E3">
        <v>3497.8835923097181</v>
      </c>
      <c r="F3">
        <v>3412.7195154069</v>
      </c>
      <c r="G3">
        <v>4342.3418488280222</v>
      </c>
      <c r="H3">
        <v>3753.3758230181725</v>
      </c>
      <c r="I3">
        <v>3575.86515670266</v>
      </c>
      <c r="J3">
        <v>3762.6104819594416</v>
      </c>
      <c r="K3">
        <v>3077.1935738741113</v>
      </c>
      <c r="L3">
        <v>3511.2225441137743</v>
      </c>
      <c r="M3">
        <v>4186.3787200421393</v>
      </c>
      <c r="N3">
        <v>3997.5812483539644</v>
      </c>
    </row>
    <row r="4" spans="2:14" x14ac:dyDescent="0.25">
      <c r="B4">
        <v>2</v>
      </c>
      <c r="C4">
        <v>4072</v>
      </c>
      <c r="D4">
        <v>3352.6035189202216</v>
      </c>
      <c r="E4">
        <v>3850.1942636779945</v>
      </c>
      <c r="F4">
        <v>3710.8295974933717</v>
      </c>
      <c r="G4">
        <v>4273.1954687876596</v>
      </c>
      <c r="H4">
        <v>3947.3569534827666</v>
      </c>
      <c r="I4">
        <v>3958.1528079055192</v>
      </c>
      <c r="J4">
        <v>4029.7980236201493</v>
      </c>
      <c r="K4">
        <v>3733.402747650036</v>
      </c>
      <c r="L4">
        <v>4351.7107736804046</v>
      </c>
      <c r="M4">
        <v>4220.1976379850566</v>
      </c>
      <c r="N4">
        <v>3996.4290190407328</v>
      </c>
    </row>
    <row r="5" spans="2:14" x14ac:dyDescent="0.25">
      <c r="B5">
        <v>3</v>
      </c>
      <c r="C5">
        <v>4468</v>
      </c>
      <c r="D5">
        <v>3876.8620850864891</v>
      </c>
      <c r="E5">
        <v>4244.4955586722772</v>
      </c>
      <c r="F5">
        <v>4353.1145395044414</v>
      </c>
      <c r="G5">
        <v>4905.6091631603558</v>
      </c>
      <c r="H5">
        <v>4519.1762505843853</v>
      </c>
      <c r="I5">
        <v>4500.376811594203</v>
      </c>
      <c r="J5">
        <v>4606.9069658719027</v>
      </c>
      <c r="K5">
        <v>4053.3679289387564</v>
      </c>
      <c r="L5">
        <v>4848.1664329125761</v>
      </c>
      <c r="M5">
        <v>4505.5988779803647</v>
      </c>
      <c r="N5">
        <v>4666.438522674147</v>
      </c>
    </row>
    <row r="6" spans="2:14" x14ac:dyDescent="0.25">
      <c r="B6">
        <v>4</v>
      </c>
      <c r="C6">
        <v>4498</v>
      </c>
      <c r="D6">
        <v>4029.436494989513</v>
      </c>
      <c r="E6">
        <v>4265.2906082498257</v>
      </c>
      <c r="F6">
        <v>5017.9272896760667</v>
      </c>
      <c r="G6">
        <v>5043.0850617571668</v>
      </c>
      <c r="H6">
        <v>4611.2099743649505</v>
      </c>
      <c r="I6">
        <v>4548.3155441622002</v>
      </c>
      <c r="J6">
        <v>4781.0249359123754</v>
      </c>
      <c r="K6">
        <v>4661.5255185271508</v>
      </c>
      <c r="L6">
        <v>4887.945467257051</v>
      </c>
      <c r="M6">
        <v>4667.8149615474258</v>
      </c>
      <c r="N6">
        <v>4714.9857841994881</v>
      </c>
    </row>
    <row r="7" spans="2:14" x14ac:dyDescent="0.25">
      <c r="B7">
        <v>5</v>
      </c>
      <c r="C7">
        <v>4936</v>
      </c>
      <c r="D7">
        <v>4206.6254295532644</v>
      </c>
      <c r="E7">
        <v>4775.3579947442895</v>
      </c>
      <c r="F7">
        <v>5028.7932080048513</v>
      </c>
      <c r="G7">
        <v>4904.0711542348899</v>
      </c>
      <c r="H7">
        <v>4437.1117849201537</v>
      </c>
      <c r="I7">
        <v>4540.8805336567621</v>
      </c>
      <c r="J7">
        <v>4804.2935112189207</v>
      </c>
      <c r="K7">
        <v>4468.0428542551044</v>
      </c>
      <c r="L7">
        <v>4893.0956135031338</v>
      </c>
      <c r="M7">
        <v>4731.455831817264</v>
      </c>
      <c r="N7">
        <v>4925.0244592682448</v>
      </c>
    </row>
    <row r="8" spans="2:14" x14ac:dyDescent="0.25">
      <c r="B8">
        <v>6</v>
      </c>
      <c r="C8">
        <v>5047</v>
      </c>
      <c r="D8">
        <v>4519.0752126836815</v>
      </c>
      <c r="E8">
        <v>5015.7733952049493</v>
      </c>
      <c r="F8">
        <v>4996.2567672080431</v>
      </c>
      <c r="G8">
        <v>4798.1629930394429</v>
      </c>
      <c r="H8">
        <v>4349.2805491105955</v>
      </c>
      <c r="I8">
        <v>4857.6887084300079</v>
      </c>
      <c r="J8">
        <v>4871.3503480278423</v>
      </c>
      <c r="K8">
        <v>4770.839713843774</v>
      </c>
      <c r="L8">
        <v>4800.1146558391338</v>
      </c>
      <c r="M8">
        <v>5082.1299303944315</v>
      </c>
      <c r="N8">
        <v>4925.0210750193346</v>
      </c>
    </row>
    <row r="9" spans="2:14" x14ac:dyDescent="0.25">
      <c r="B9">
        <v>7</v>
      </c>
      <c r="C9">
        <v>5165</v>
      </c>
      <c r="D9">
        <v>4561.4889393079975</v>
      </c>
      <c r="E9">
        <v>5197.2263187748158</v>
      </c>
      <c r="F9">
        <v>5068.3210436755535</v>
      </c>
      <c r="G9">
        <v>5002.8918510115336</v>
      </c>
      <c r="H9">
        <v>4754.8468519568924</v>
      </c>
      <c r="I9">
        <v>4988.243524295709</v>
      </c>
      <c r="J9">
        <v>5355.4282473057301</v>
      </c>
      <c r="K9">
        <v>4796.8387218755925</v>
      </c>
      <c r="L9">
        <v>4970.6655322367196</v>
      </c>
      <c r="M9">
        <v>5218.7105312913618</v>
      </c>
      <c r="N9">
        <v>5043.9071658158464</v>
      </c>
    </row>
    <row r="10" spans="2:14" x14ac:dyDescent="0.25">
      <c r="B10">
        <v>8</v>
      </c>
      <c r="C10">
        <v>5507</v>
      </c>
      <c r="D10">
        <v>5232.8221358504534</v>
      </c>
      <c r="E10">
        <v>5895.3337034980568</v>
      </c>
      <c r="F10">
        <v>5296.0155469183792</v>
      </c>
      <c r="G10">
        <v>5760.792892837313</v>
      </c>
      <c r="H10">
        <v>5198.167684619656</v>
      </c>
      <c r="I10">
        <v>5610.9633536923939</v>
      </c>
      <c r="J10">
        <v>5648.675550620027</v>
      </c>
      <c r="K10">
        <v>5132.9357764205079</v>
      </c>
      <c r="L10">
        <v>5297.0347954839908</v>
      </c>
      <c r="M10">
        <v>5457.0568202850272</v>
      </c>
      <c r="N10">
        <v>5613.0018508236171</v>
      </c>
    </row>
    <row r="11" spans="2:14" x14ac:dyDescent="0.25">
      <c r="B11">
        <v>9</v>
      </c>
      <c r="C11">
        <v>5713</v>
      </c>
      <c r="D11">
        <v>5203.4727961432509</v>
      </c>
      <c r="E11">
        <v>5739.5583677685954</v>
      </c>
      <c r="F11">
        <v>5712.0163567493119</v>
      </c>
      <c r="G11">
        <v>6451.7160812672182</v>
      </c>
      <c r="H11">
        <v>5643.1613292011025</v>
      </c>
      <c r="I11">
        <v>5789.72417355372</v>
      </c>
      <c r="J11">
        <v>5468.0728305785133</v>
      </c>
      <c r="K11">
        <v>5154.2906336088163</v>
      </c>
      <c r="L11">
        <v>5236.9166666666679</v>
      </c>
      <c r="M11">
        <v>5290.0334022038578</v>
      </c>
      <c r="N11">
        <v>5619.5538911845742</v>
      </c>
    </row>
    <row r="12" spans="2:14" x14ac:dyDescent="0.25">
      <c r="B12">
        <v>10</v>
      </c>
      <c r="C12">
        <v>7927</v>
      </c>
      <c r="D12">
        <v>6425.390506537743</v>
      </c>
      <c r="E12">
        <v>6327.8381496538841</v>
      </c>
      <c r="F12">
        <v>6761.5977365124709</v>
      </c>
      <c r="G12">
        <v>7584.6957477200303</v>
      </c>
      <c r="H12">
        <v>7002.8656191627288</v>
      </c>
      <c r="I12">
        <v>7458.4002856828911</v>
      </c>
      <c r="J12">
        <v>7474.0783430392257</v>
      </c>
      <c r="K12">
        <v>6915.7653005164266</v>
      </c>
      <c r="L12">
        <v>7057.7388199098996</v>
      </c>
      <c r="M12">
        <v>6664.9163828150749</v>
      </c>
      <c r="N12">
        <v>6904.4422590924069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2018-10-24T10:01:57Z</dcterms:created>
  <dcterms:modified xsi:type="dcterms:W3CDTF">2018-10-24T15:19:25Z</dcterms:modified>
</cp:coreProperties>
</file>