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bdcf1d317cb3a6/UON/EBUS3030/EBUS3030/A2/Report/"/>
    </mc:Choice>
  </mc:AlternateContent>
  <xr:revisionPtr revIDLastSave="0" documentId="8_{17DE6D2F-3F87-4459-B16F-E53571B6EFFB}" xr6:coauthVersionLast="37" xr6:coauthVersionMax="37" xr10:uidLastSave="{00000000-0000-0000-0000-000000000000}"/>
  <bookViews>
    <workbookView xWindow="0" yWindow="0" windowWidth="21570" windowHeight="7920" xr2:uid="{FEB08D4F-0125-4E78-8DDB-84265F17C4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3" i="1"/>
  <c r="S4" i="1"/>
  <c r="S5" i="1"/>
  <c r="S6" i="1"/>
  <c r="S7" i="1"/>
  <c r="S8" i="1"/>
  <c r="S9" i="1"/>
  <c r="S10" i="1"/>
  <c r="S11" i="1"/>
  <c r="S12" i="1"/>
  <c r="S3" i="1"/>
  <c r="F19" i="1"/>
  <c r="E17" i="1"/>
  <c r="F17" i="1"/>
  <c r="G17" i="1"/>
  <c r="H17" i="1"/>
  <c r="I17" i="1"/>
  <c r="J17" i="1"/>
  <c r="K17" i="1"/>
  <c r="L17" i="1"/>
  <c r="M17" i="1"/>
  <c r="N17" i="1"/>
  <c r="E18" i="1"/>
  <c r="F18" i="1"/>
  <c r="G18" i="1"/>
  <c r="H18" i="1"/>
  <c r="I18" i="1"/>
  <c r="J18" i="1"/>
  <c r="K18" i="1"/>
  <c r="L18" i="1"/>
  <c r="M18" i="1"/>
  <c r="N18" i="1"/>
  <c r="E19" i="1"/>
  <c r="G19" i="1"/>
  <c r="H19" i="1"/>
  <c r="I19" i="1"/>
  <c r="J19" i="1"/>
  <c r="K19" i="1"/>
  <c r="L19" i="1"/>
  <c r="M19" i="1"/>
  <c r="N19" i="1"/>
  <c r="E20" i="1"/>
  <c r="F20" i="1"/>
  <c r="G20" i="1"/>
  <c r="H20" i="1"/>
  <c r="I20" i="1"/>
  <c r="J20" i="1"/>
  <c r="K20" i="1"/>
  <c r="L20" i="1"/>
  <c r="M20" i="1"/>
  <c r="N20" i="1"/>
  <c r="E21" i="1"/>
  <c r="F21" i="1"/>
  <c r="G21" i="1"/>
  <c r="H21" i="1"/>
  <c r="I21" i="1"/>
  <c r="J21" i="1"/>
  <c r="K21" i="1"/>
  <c r="L21" i="1"/>
  <c r="M21" i="1"/>
  <c r="N21" i="1"/>
  <c r="E22" i="1"/>
  <c r="F22" i="1"/>
  <c r="G22" i="1"/>
  <c r="H22" i="1"/>
  <c r="I22" i="1"/>
  <c r="J22" i="1"/>
  <c r="K22" i="1"/>
  <c r="L22" i="1"/>
  <c r="M22" i="1"/>
  <c r="N22" i="1"/>
  <c r="E23" i="1"/>
  <c r="F23" i="1"/>
  <c r="G23" i="1"/>
  <c r="H23" i="1"/>
  <c r="I23" i="1"/>
  <c r="J23" i="1"/>
  <c r="K23" i="1"/>
  <c r="L23" i="1"/>
  <c r="M23" i="1"/>
  <c r="N2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D17" i="1"/>
  <c r="D18" i="1"/>
  <c r="D19" i="1"/>
  <c r="D20" i="1"/>
  <c r="D21" i="1"/>
  <c r="D22" i="1"/>
  <c r="D23" i="1"/>
  <c r="D24" i="1"/>
  <c r="D25" i="1"/>
  <c r="F16" i="1"/>
  <c r="E16" i="1"/>
  <c r="G16" i="1"/>
  <c r="H16" i="1"/>
  <c r="I16" i="1"/>
  <c r="J16" i="1"/>
  <c r="K16" i="1"/>
  <c r="L16" i="1"/>
  <c r="M16" i="1"/>
  <c r="N16" i="1"/>
  <c r="D16" i="1"/>
  <c r="R4" i="1"/>
  <c r="R5" i="1"/>
  <c r="R6" i="1"/>
  <c r="R7" i="1"/>
  <c r="R8" i="1"/>
  <c r="R9" i="1"/>
  <c r="R10" i="1"/>
  <c r="R11" i="1"/>
  <c r="R12" i="1"/>
  <c r="R3" i="1"/>
  <c r="Q4" i="1"/>
  <c r="Q5" i="1"/>
  <c r="Q6" i="1"/>
  <c r="Q7" i="1"/>
  <c r="Q8" i="1"/>
  <c r="Q9" i="1"/>
  <c r="Q10" i="1"/>
  <c r="Q11" i="1"/>
  <c r="Q12" i="1"/>
  <c r="Q3" i="1"/>
  <c r="P4" i="1"/>
  <c r="P5" i="1"/>
  <c r="P6" i="1"/>
  <c r="P7" i="1"/>
  <c r="P8" i="1"/>
  <c r="P9" i="1"/>
  <c r="P10" i="1"/>
  <c r="P11" i="1"/>
  <c r="P12" i="1"/>
  <c r="P3" i="1"/>
  <c r="O4" i="1"/>
  <c r="O5" i="1"/>
  <c r="O6" i="1"/>
  <c r="O7" i="1"/>
  <c r="O8" i="1"/>
  <c r="O9" i="1"/>
  <c r="O10" i="1"/>
  <c r="O11" i="1"/>
  <c r="O12" i="1"/>
  <c r="O3" i="1"/>
</calcChain>
</file>

<file path=xl/sharedStrings.xml><?xml version="1.0" encoding="utf-8"?>
<sst xmlns="http://schemas.openxmlformats.org/spreadsheetml/2006/main" count="20" uniqueCount="20">
  <si>
    <t>Office</t>
  </si>
  <si>
    <t>Month 1</t>
  </si>
  <si>
    <t>Month 2</t>
  </si>
  <si>
    <t>Monoth 3</t>
  </si>
  <si>
    <t>Month 4</t>
  </si>
  <si>
    <t>Month 5</t>
  </si>
  <si>
    <t>Month6</t>
  </si>
  <si>
    <t>Month7</t>
  </si>
  <si>
    <t>Month8</t>
  </si>
  <si>
    <t>Month9</t>
  </si>
  <si>
    <t>Month 10</t>
  </si>
  <si>
    <t>Month 11</t>
  </si>
  <si>
    <t>Month 12</t>
  </si>
  <si>
    <t>average</t>
  </si>
  <si>
    <t>min</t>
  </si>
  <si>
    <t>max</t>
  </si>
  <si>
    <t xml:space="preserve">Median </t>
  </si>
  <si>
    <t>percent difference from previous month</t>
  </si>
  <si>
    <t xml:space="preserve">Year Aggregation </t>
  </si>
  <si>
    <t>6month aggregation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</si>
</sst>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Fill="1" applyBorder="1" applyAlignment="1">
      <alignment vertical="center" wrapText="1"/>
    </xf>
    <xf numFmtId="0" fontId="0" fillId="0" borderId="0" xfId="0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/>
    <xf numFmtId="2" fontId="0" fillId="0" borderId="0" xfId="0" applyNumberFormat="1"/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2" fontId="0" fillId="2" borderId="1" xfId="0" applyNumberFormat="1" applyFill="1" applyBorder="1"/>
    <xf numFmtId="2" fontId="0" fillId="3" borderId="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8FA79-AAA5-4679-A351-B990647B639B}">
  <dimension ref="B2:T37"/>
  <sheetViews>
    <sheetView tabSelected="1" workbookViewId="0">
      <selection activeCell="F28" sqref="F28"/>
    </sheetView>
  </sheetViews>
  <sheetFormatPr defaultRowHeight="15" x14ac:dyDescent="0.25"/>
  <cols>
    <col min="1" max="1" width="4" customWidth="1"/>
  </cols>
  <sheetData>
    <row r="2" spans="2:20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7" t="s">
        <v>18</v>
      </c>
      <c r="T2" s="7" t="s">
        <v>19</v>
      </c>
    </row>
    <row r="3" spans="2:20" x14ac:dyDescent="0.25">
      <c r="B3" s="1">
        <v>1</v>
      </c>
      <c r="C3" s="11">
        <v>3797</v>
      </c>
      <c r="D3" s="11">
        <v>3388</v>
      </c>
      <c r="E3" s="11">
        <v>3409</v>
      </c>
      <c r="F3" s="11">
        <v>3326</v>
      </c>
      <c r="G3" s="11">
        <v>4232</v>
      </c>
      <c r="H3" s="11">
        <v>3658</v>
      </c>
      <c r="I3" s="11">
        <v>3485</v>
      </c>
      <c r="J3" s="11">
        <v>3667</v>
      </c>
      <c r="K3" s="11">
        <v>2999</v>
      </c>
      <c r="L3" s="11">
        <v>3422</v>
      </c>
      <c r="M3" s="11">
        <v>4080</v>
      </c>
      <c r="N3" s="11">
        <v>3896</v>
      </c>
      <c r="O3" s="13">
        <f>AVERAGE(C3:N3)</f>
        <v>3613.25</v>
      </c>
      <c r="P3" s="13">
        <f>MIN(C3:N3)</f>
        <v>2999</v>
      </c>
      <c r="Q3" s="13">
        <f>MAX(C3:N3)</f>
        <v>4232</v>
      </c>
      <c r="R3" s="13">
        <f>MEDIAN(C3:N3)</f>
        <v>3571.5</v>
      </c>
      <c r="S3" s="14">
        <f>SUM(C3:N3)</f>
        <v>43359</v>
      </c>
      <c r="T3" s="14">
        <f>SUM(C3:H3)</f>
        <v>21810</v>
      </c>
    </row>
    <row r="4" spans="2:20" x14ac:dyDescent="0.25">
      <c r="B4" s="1">
        <v>2</v>
      </c>
      <c r="C4" s="11">
        <v>4149</v>
      </c>
      <c r="D4" s="11">
        <v>3416</v>
      </c>
      <c r="E4" s="11">
        <v>3923</v>
      </c>
      <c r="F4" s="11">
        <v>3781</v>
      </c>
      <c r="G4" s="11">
        <v>4354</v>
      </c>
      <c r="H4" s="11">
        <v>4022</v>
      </c>
      <c r="I4" s="11">
        <v>4033</v>
      </c>
      <c r="J4" s="11">
        <v>4106</v>
      </c>
      <c r="K4" s="11">
        <v>3804</v>
      </c>
      <c r="L4" s="11">
        <v>4434</v>
      </c>
      <c r="M4" s="11">
        <v>4300</v>
      </c>
      <c r="N4" s="11">
        <v>4072</v>
      </c>
      <c r="O4" s="13">
        <f t="shared" ref="O4:O12" si="0">AVERAGE(C4:N4)</f>
        <v>4032.8333333333335</v>
      </c>
      <c r="P4" s="13">
        <f t="shared" ref="P4:P12" si="1">MIN(C4:N4)</f>
        <v>3416</v>
      </c>
      <c r="Q4" s="13">
        <f t="shared" ref="Q4:Q12" si="2">MAX(C4:N4)</f>
        <v>4434</v>
      </c>
      <c r="R4" s="13">
        <f t="shared" ref="R4:R12" si="3">MEDIAN(C4:N4)</f>
        <v>4052.5</v>
      </c>
      <c r="S4" s="14">
        <f t="shared" ref="S4:S12" si="4">SUM(C4:N4)</f>
        <v>48394</v>
      </c>
      <c r="T4" s="14">
        <f t="shared" ref="T4:T12" si="5">SUM(C4:H4)</f>
        <v>23645</v>
      </c>
    </row>
    <row r="5" spans="2:20" x14ac:dyDescent="0.25">
      <c r="B5" s="1">
        <v>3</v>
      </c>
      <c r="C5" s="11">
        <v>4278</v>
      </c>
      <c r="D5" s="11">
        <v>3712</v>
      </c>
      <c r="E5" s="11">
        <v>4064</v>
      </c>
      <c r="F5" s="11">
        <v>4168</v>
      </c>
      <c r="G5" s="11">
        <v>4697</v>
      </c>
      <c r="H5" s="11">
        <v>4327</v>
      </c>
      <c r="I5" s="11">
        <v>4309</v>
      </c>
      <c r="J5" s="11">
        <v>4411</v>
      </c>
      <c r="K5" s="11">
        <v>3881</v>
      </c>
      <c r="L5" s="11">
        <v>4642</v>
      </c>
      <c r="M5" s="11">
        <v>4314</v>
      </c>
      <c r="N5" s="11">
        <v>4468</v>
      </c>
      <c r="O5" s="13">
        <f t="shared" si="0"/>
        <v>4272.583333333333</v>
      </c>
      <c r="P5" s="13">
        <f t="shared" si="1"/>
        <v>3712</v>
      </c>
      <c r="Q5" s="13">
        <f t="shared" si="2"/>
        <v>4697</v>
      </c>
      <c r="R5" s="13">
        <f t="shared" si="3"/>
        <v>4311.5</v>
      </c>
      <c r="S5" s="14">
        <f t="shared" si="4"/>
        <v>51271</v>
      </c>
      <c r="T5" s="14">
        <f t="shared" si="5"/>
        <v>25246</v>
      </c>
    </row>
    <row r="6" spans="2:20" x14ac:dyDescent="0.25">
      <c r="B6" s="1">
        <v>4</v>
      </c>
      <c r="C6" s="11">
        <v>4291</v>
      </c>
      <c r="D6" s="11">
        <v>3844</v>
      </c>
      <c r="E6" s="11">
        <v>4069</v>
      </c>
      <c r="F6" s="11">
        <v>4787</v>
      </c>
      <c r="G6" s="11">
        <v>4811</v>
      </c>
      <c r="H6" s="11">
        <v>4399</v>
      </c>
      <c r="I6" s="11">
        <v>4339</v>
      </c>
      <c r="J6" s="11">
        <v>4561</v>
      </c>
      <c r="K6" s="11">
        <v>4447</v>
      </c>
      <c r="L6" s="11">
        <v>4663</v>
      </c>
      <c r="M6" s="11">
        <v>4453</v>
      </c>
      <c r="N6" s="11">
        <v>4498</v>
      </c>
      <c r="O6" s="13">
        <f t="shared" si="0"/>
        <v>4430.166666666667</v>
      </c>
      <c r="P6" s="13">
        <f t="shared" si="1"/>
        <v>3844</v>
      </c>
      <c r="Q6" s="13">
        <f t="shared" si="2"/>
        <v>4811</v>
      </c>
      <c r="R6" s="13">
        <f t="shared" si="3"/>
        <v>4450</v>
      </c>
      <c r="S6" s="14">
        <f t="shared" si="4"/>
        <v>53162</v>
      </c>
      <c r="T6" s="14">
        <f t="shared" si="5"/>
        <v>26201</v>
      </c>
    </row>
    <row r="7" spans="2:20" x14ac:dyDescent="0.25">
      <c r="B7" s="1">
        <v>5</v>
      </c>
      <c r="C7" s="11">
        <v>4947</v>
      </c>
      <c r="D7" s="11">
        <v>4216</v>
      </c>
      <c r="E7" s="11">
        <v>4786</v>
      </c>
      <c r="F7" s="11">
        <v>5040</v>
      </c>
      <c r="G7" s="11">
        <v>4915</v>
      </c>
      <c r="H7" s="11">
        <v>4447</v>
      </c>
      <c r="I7" s="11">
        <v>4551</v>
      </c>
      <c r="J7" s="11">
        <v>4815</v>
      </c>
      <c r="K7" s="11">
        <v>4478</v>
      </c>
      <c r="L7" s="11">
        <v>4904</v>
      </c>
      <c r="M7" s="11">
        <v>4742</v>
      </c>
      <c r="N7" s="11">
        <v>4936</v>
      </c>
      <c r="O7" s="13">
        <f t="shared" si="0"/>
        <v>4731.416666666667</v>
      </c>
      <c r="P7" s="13">
        <f t="shared" si="1"/>
        <v>4216</v>
      </c>
      <c r="Q7" s="13">
        <f t="shared" si="2"/>
        <v>5040</v>
      </c>
      <c r="R7" s="13">
        <f t="shared" si="3"/>
        <v>4800.5</v>
      </c>
      <c r="S7" s="14">
        <f t="shared" si="4"/>
        <v>56777</v>
      </c>
      <c r="T7" s="14">
        <f t="shared" si="5"/>
        <v>28351</v>
      </c>
    </row>
    <row r="8" spans="2:20" x14ac:dyDescent="0.25">
      <c r="B8" s="1">
        <v>6</v>
      </c>
      <c r="C8" s="11">
        <v>5172</v>
      </c>
      <c r="D8" s="11">
        <v>4631</v>
      </c>
      <c r="E8" s="11">
        <v>5140</v>
      </c>
      <c r="F8" s="11">
        <v>5120</v>
      </c>
      <c r="G8" s="11">
        <v>4917</v>
      </c>
      <c r="H8" s="11">
        <v>4457</v>
      </c>
      <c r="I8" s="11">
        <v>4978</v>
      </c>
      <c r="J8" s="11">
        <v>4992</v>
      </c>
      <c r="K8" s="11">
        <v>4889</v>
      </c>
      <c r="L8" s="11">
        <v>4919</v>
      </c>
      <c r="M8" s="11">
        <v>5208</v>
      </c>
      <c r="N8" s="11">
        <v>5047</v>
      </c>
      <c r="O8" s="13">
        <f t="shared" si="0"/>
        <v>4955.833333333333</v>
      </c>
      <c r="P8" s="13">
        <f t="shared" si="1"/>
        <v>4457</v>
      </c>
      <c r="Q8" s="13">
        <f t="shared" si="2"/>
        <v>5208</v>
      </c>
      <c r="R8" s="13">
        <f t="shared" si="3"/>
        <v>4985</v>
      </c>
      <c r="S8" s="14">
        <f t="shared" si="4"/>
        <v>59470</v>
      </c>
      <c r="T8" s="14">
        <f t="shared" si="5"/>
        <v>29437</v>
      </c>
    </row>
    <row r="9" spans="2:20" x14ac:dyDescent="0.25">
      <c r="B9" s="1">
        <v>7</v>
      </c>
      <c r="C9" s="11">
        <v>5289</v>
      </c>
      <c r="D9" s="11">
        <v>4671</v>
      </c>
      <c r="E9" s="11">
        <v>5322</v>
      </c>
      <c r="F9" s="11">
        <v>5190</v>
      </c>
      <c r="G9" s="11">
        <v>5123</v>
      </c>
      <c r="H9" s="11">
        <v>4869</v>
      </c>
      <c r="I9" s="11">
        <v>5108</v>
      </c>
      <c r="J9" s="11">
        <v>5484</v>
      </c>
      <c r="K9" s="11">
        <v>4912</v>
      </c>
      <c r="L9" s="11">
        <v>5090</v>
      </c>
      <c r="M9" s="11">
        <v>5344</v>
      </c>
      <c r="N9" s="11">
        <v>5165</v>
      </c>
      <c r="O9" s="13">
        <f t="shared" si="0"/>
        <v>5130.583333333333</v>
      </c>
      <c r="P9" s="13">
        <f t="shared" si="1"/>
        <v>4671</v>
      </c>
      <c r="Q9" s="13">
        <f t="shared" si="2"/>
        <v>5484</v>
      </c>
      <c r="R9" s="13">
        <f t="shared" si="3"/>
        <v>5144</v>
      </c>
      <c r="S9" s="14">
        <f t="shared" si="4"/>
        <v>61567</v>
      </c>
      <c r="T9" s="14">
        <f t="shared" si="5"/>
        <v>30464</v>
      </c>
    </row>
    <row r="10" spans="2:20" x14ac:dyDescent="0.25">
      <c r="B10" s="2">
        <v>8</v>
      </c>
      <c r="C10" s="12">
        <v>5403</v>
      </c>
      <c r="D10" s="12">
        <v>5134</v>
      </c>
      <c r="E10" s="12">
        <v>5784</v>
      </c>
      <c r="F10" s="12">
        <v>5196</v>
      </c>
      <c r="G10" s="12">
        <v>5652</v>
      </c>
      <c r="H10" s="12">
        <v>5100</v>
      </c>
      <c r="I10" s="12">
        <v>5505</v>
      </c>
      <c r="J10" s="12">
        <v>5542</v>
      </c>
      <c r="K10" s="12">
        <v>5036</v>
      </c>
      <c r="L10" s="12">
        <v>5197</v>
      </c>
      <c r="M10" s="12">
        <v>5354</v>
      </c>
      <c r="N10" s="12">
        <v>5507</v>
      </c>
      <c r="O10" s="13">
        <f t="shared" si="0"/>
        <v>5367.5</v>
      </c>
      <c r="P10" s="13">
        <f t="shared" si="1"/>
        <v>5036</v>
      </c>
      <c r="Q10" s="13">
        <f t="shared" si="2"/>
        <v>5784</v>
      </c>
      <c r="R10" s="13">
        <f t="shared" si="3"/>
        <v>5378.5</v>
      </c>
      <c r="S10" s="14">
        <f t="shared" si="4"/>
        <v>64410</v>
      </c>
      <c r="T10" s="14">
        <f t="shared" si="5"/>
        <v>32269</v>
      </c>
    </row>
    <row r="11" spans="2:20" x14ac:dyDescent="0.25">
      <c r="B11" s="2">
        <v>9</v>
      </c>
      <c r="C11" s="12">
        <v>5808</v>
      </c>
      <c r="D11" s="12">
        <v>5290</v>
      </c>
      <c r="E11" s="12">
        <v>5835</v>
      </c>
      <c r="F11" s="12">
        <v>5807</v>
      </c>
      <c r="G11" s="12">
        <v>6559</v>
      </c>
      <c r="H11" s="12">
        <v>5737</v>
      </c>
      <c r="I11" s="12">
        <v>5886</v>
      </c>
      <c r="J11" s="12">
        <v>5559</v>
      </c>
      <c r="K11" s="12">
        <v>5240</v>
      </c>
      <c r="L11" s="12">
        <v>5324</v>
      </c>
      <c r="M11" s="12">
        <v>5378</v>
      </c>
      <c r="N11" s="12">
        <v>5713</v>
      </c>
      <c r="O11" s="13">
        <f t="shared" si="0"/>
        <v>5678</v>
      </c>
      <c r="P11" s="13">
        <f t="shared" si="1"/>
        <v>5240</v>
      </c>
      <c r="Q11" s="13">
        <f t="shared" si="2"/>
        <v>6559</v>
      </c>
      <c r="R11" s="13">
        <f t="shared" si="3"/>
        <v>5725</v>
      </c>
      <c r="S11" s="14">
        <f t="shared" si="4"/>
        <v>68136</v>
      </c>
      <c r="T11" s="14">
        <f t="shared" si="5"/>
        <v>35036</v>
      </c>
    </row>
    <row r="12" spans="2:20" x14ac:dyDescent="0.25">
      <c r="B12" s="2">
        <v>10</v>
      </c>
      <c r="C12" s="12">
        <v>9101</v>
      </c>
      <c r="D12" s="12">
        <v>7377</v>
      </c>
      <c r="E12" s="12">
        <v>7265</v>
      </c>
      <c r="F12" s="12">
        <v>7763</v>
      </c>
      <c r="G12" s="12">
        <v>8708</v>
      </c>
      <c r="H12" s="12">
        <v>8040</v>
      </c>
      <c r="I12" s="12">
        <v>8563</v>
      </c>
      <c r="J12" s="12">
        <v>8581</v>
      </c>
      <c r="K12" s="12">
        <v>7940</v>
      </c>
      <c r="L12" s="12">
        <v>8103</v>
      </c>
      <c r="M12" s="12">
        <v>7652</v>
      </c>
      <c r="N12" s="12">
        <v>7927</v>
      </c>
      <c r="O12" s="13">
        <f t="shared" si="0"/>
        <v>8085</v>
      </c>
      <c r="P12" s="13">
        <f t="shared" si="1"/>
        <v>7265</v>
      </c>
      <c r="Q12" s="13">
        <f t="shared" si="2"/>
        <v>9101</v>
      </c>
      <c r="R12" s="13">
        <f t="shared" si="3"/>
        <v>7990</v>
      </c>
      <c r="S12" s="14">
        <f t="shared" si="4"/>
        <v>97020</v>
      </c>
      <c r="T12" s="14">
        <f t="shared" si="5"/>
        <v>48254</v>
      </c>
    </row>
    <row r="13" spans="2:20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20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20" x14ac:dyDescent="0.25">
      <c r="D15" s="8" t="s">
        <v>17</v>
      </c>
      <c r="E15" s="8"/>
      <c r="F15" s="8"/>
      <c r="G15" s="8"/>
      <c r="H15" s="3"/>
      <c r="I15" s="3"/>
      <c r="J15" s="3"/>
      <c r="K15" s="3"/>
      <c r="L15" s="3"/>
      <c r="M15" s="3"/>
      <c r="N15" s="3"/>
    </row>
    <row r="16" spans="2:20" x14ac:dyDescent="0.25">
      <c r="D16" s="9">
        <f>(D3-C3)/C3</f>
        <v>-0.10771661838293389</v>
      </c>
      <c r="E16" s="9">
        <f>(E3-D3)/D3</f>
        <v>6.1983471074380167E-3</v>
      </c>
      <c r="F16" s="9">
        <f>(F3-E3)/E3</f>
        <v>-2.4347315928424759E-2</v>
      </c>
      <c r="G16" s="9">
        <f>(G3-F3)/F3</f>
        <v>0.2723992784125075</v>
      </c>
      <c r="H16" s="9">
        <f>(H3-G3)/G3</f>
        <v>-0.13563327032136105</v>
      </c>
      <c r="I16" s="9">
        <f>(I3-H3)/H3</f>
        <v>-4.7293603061782395E-2</v>
      </c>
      <c r="J16" s="9">
        <f>(J3-I3)/I3</f>
        <v>5.2223816355810616E-2</v>
      </c>
      <c r="K16" s="9">
        <f>(K3-J3)/J3</f>
        <v>-0.18216525770384512</v>
      </c>
      <c r="L16" s="9">
        <f>(L3-K3)/K3</f>
        <v>0.14104701567189062</v>
      </c>
      <c r="M16" s="9">
        <f>(M3-L3)/L3</f>
        <v>0.19228521332554063</v>
      </c>
      <c r="N16" s="9">
        <f>(N3-M3)/M3</f>
        <v>-4.5098039215686274E-2</v>
      </c>
    </row>
    <row r="17" spans="3:14" x14ac:dyDescent="0.25">
      <c r="D17" s="9">
        <f>(D4-C4)/C4</f>
        <v>-0.17666907688599662</v>
      </c>
      <c r="E17" s="9">
        <f>(E4-D4)/D4</f>
        <v>0.1484192037470726</v>
      </c>
      <c r="F17" s="9">
        <f>(F4-E4)/E4</f>
        <v>-3.6196788172317106E-2</v>
      </c>
      <c r="G17" s="9">
        <f>(G4-F4)/F4</f>
        <v>0.15154720973287489</v>
      </c>
      <c r="H17" s="9">
        <f>(H4-G4)/G4</f>
        <v>-7.6251722553973361E-2</v>
      </c>
      <c r="I17" s="9">
        <f>(I4-H4)/H4</f>
        <v>2.7349577324714074E-3</v>
      </c>
      <c r="J17" s="9">
        <f>(J4-I4)/I4</f>
        <v>1.8100669476816267E-2</v>
      </c>
      <c r="K17" s="9">
        <f>(K4-J4)/J4</f>
        <v>-7.3550901120311735E-2</v>
      </c>
      <c r="L17" s="9">
        <f>(L4-K4)/K4</f>
        <v>0.16561514195583596</v>
      </c>
      <c r="M17" s="9">
        <f>(M4-L4)/L4</f>
        <v>-3.0221019395579612E-2</v>
      </c>
      <c r="N17" s="9">
        <f>(N4-M4)/M4</f>
        <v>-5.3023255813953486E-2</v>
      </c>
    </row>
    <row r="18" spans="3:14" x14ac:dyDescent="0.25">
      <c r="D18" s="9">
        <f>(D5-C5)/C5</f>
        <v>-0.13230481533426836</v>
      </c>
      <c r="E18" s="9">
        <f>(E5-D5)/D5</f>
        <v>9.4827586206896547E-2</v>
      </c>
      <c r="F18" s="9">
        <f>(F5-E5)/E5</f>
        <v>2.5590551181102362E-2</v>
      </c>
      <c r="G18" s="9">
        <f>(G5-F5)/F5</f>
        <v>0.1269193857965451</v>
      </c>
      <c r="H18" s="9">
        <f>(H5-G5)/G5</f>
        <v>-7.8773685331062382E-2</v>
      </c>
      <c r="I18" s="9">
        <f>(I5-H5)/H5</f>
        <v>-4.1599260457591868E-3</v>
      </c>
      <c r="J18" s="9">
        <f>(J5-I5)/I5</f>
        <v>2.3671385472267346E-2</v>
      </c>
      <c r="K18" s="9">
        <f>(K5-J5)/J5</f>
        <v>-0.12015416005440943</v>
      </c>
      <c r="L18" s="9">
        <f>(L5-K5)/K5</f>
        <v>0.19608348363823758</v>
      </c>
      <c r="M18" s="9">
        <f>(M5-L5)/L5</f>
        <v>-7.0659198621283933E-2</v>
      </c>
      <c r="N18" s="9">
        <f>(N5-M5)/M5</f>
        <v>3.5697728326379227E-2</v>
      </c>
    </row>
    <row r="19" spans="3:14" x14ac:dyDescent="0.25">
      <c r="D19" s="9">
        <f>(D6-C6)/C6</f>
        <v>-0.1041715217897926</v>
      </c>
      <c r="E19" s="9">
        <f>(E6-D6)/D6</f>
        <v>5.8532778355879292E-2</v>
      </c>
      <c r="F19" s="9">
        <f>(F6-E6)/E6</f>
        <v>0.17645613172769722</v>
      </c>
      <c r="G19" s="9">
        <f>(G6-F6)/F6</f>
        <v>5.0135784416127007E-3</v>
      </c>
      <c r="H19" s="9">
        <f>(H6-G6)/G6</f>
        <v>-8.5637081687798794E-2</v>
      </c>
      <c r="I19" s="9">
        <f>(I6-H6)/H6</f>
        <v>-1.36394635144351E-2</v>
      </c>
      <c r="J19" s="9">
        <f>(J6-I6)/I6</f>
        <v>5.1163862641161559E-2</v>
      </c>
      <c r="K19" s="9">
        <f>(K6-J6)/J6</f>
        <v>-2.4994518745889059E-2</v>
      </c>
      <c r="L19" s="9">
        <f>(L6-K6)/K6</f>
        <v>4.8572071059140992E-2</v>
      </c>
      <c r="M19" s="9">
        <f>(M6-L6)/L6</f>
        <v>-4.5035384945314179E-2</v>
      </c>
      <c r="N19" s="9">
        <f>(N6-M6)/M6</f>
        <v>1.0105546822366944E-2</v>
      </c>
    </row>
    <row r="20" spans="3:14" x14ac:dyDescent="0.25">
      <c r="D20" s="9">
        <f>(D7-C7)/C7</f>
        <v>-0.14776632302405499</v>
      </c>
      <c r="E20" s="9">
        <f>(E7-D7)/D7</f>
        <v>0.13519924098671726</v>
      </c>
      <c r="F20" s="9">
        <f>(F7-E7)/E7</f>
        <v>5.3071458420392813E-2</v>
      </c>
      <c r="G20" s="9">
        <f>(G7-F7)/F7</f>
        <v>-2.48015873015873E-2</v>
      </c>
      <c r="H20" s="9">
        <f>(H7-G7)/G7</f>
        <v>-9.5218718209562569E-2</v>
      </c>
      <c r="I20" s="9">
        <f>(I7-H7)/H7</f>
        <v>2.3386552732178996E-2</v>
      </c>
      <c r="J20" s="9">
        <f>(J7-I7)/I7</f>
        <v>5.8009228740936059E-2</v>
      </c>
      <c r="K20" s="9">
        <f>(K7-J7)/J7</f>
        <v>-6.9989615784008308E-2</v>
      </c>
      <c r="L20" s="9">
        <f>(L7-K7)/K7</f>
        <v>9.5131755247878522E-2</v>
      </c>
      <c r="M20" s="9">
        <f>(M7-L7)/L7</f>
        <v>-3.303425774877651E-2</v>
      </c>
      <c r="N20" s="9">
        <f>(N7-M7)/M7</f>
        <v>4.0911008013496418E-2</v>
      </c>
    </row>
    <row r="21" spans="3:14" x14ac:dyDescent="0.25">
      <c r="D21" s="9">
        <f>(D8-C8)/C8</f>
        <v>-0.10460170146945089</v>
      </c>
      <c r="E21" s="9">
        <f>(E8-D8)/D8</f>
        <v>0.10991146620600302</v>
      </c>
      <c r="F21" s="9">
        <f>(F8-E8)/E8</f>
        <v>-3.8910505836575876E-3</v>
      </c>
      <c r="G21" s="9">
        <f>(G8-F8)/F8</f>
        <v>-3.9648437500000001E-2</v>
      </c>
      <c r="H21" s="9">
        <f>(H8-G8)/G8</f>
        <v>-9.3552979459019733E-2</v>
      </c>
      <c r="I21" s="9">
        <f>(I8-H8)/H8</f>
        <v>0.11689477226834194</v>
      </c>
      <c r="J21" s="9">
        <f>(J8-I8)/I8</f>
        <v>2.8123744475693048E-3</v>
      </c>
      <c r="K21" s="9">
        <f>(K8-J8)/J8</f>
        <v>-2.063301282051282E-2</v>
      </c>
      <c r="L21" s="9">
        <f>(L8-K8)/K8</f>
        <v>6.1362241767232567E-3</v>
      </c>
      <c r="M21" s="9">
        <f>(M8-L8)/L8</f>
        <v>5.8751778816832689E-2</v>
      </c>
      <c r="N21" s="9">
        <f>(N8-M8)/M8</f>
        <v>-3.0913978494623656E-2</v>
      </c>
    </row>
    <row r="22" spans="3:14" x14ac:dyDescent="0.25">
      <c r="D22" s="9">
        <f>(D9-C9)/C9</f>
        <v>-0.11684628474191719</v>
      </c>
      <c r="E22" s="9">
        <f>(E9-D9)/D9</f>
        <v>0.13937058445728967</v>
      </c>
      <c r="F22" s="9">
        <f>(F9-E9)/E9</f>
        <v>-2.480270574971815E-2</v>
      </c>
      <c r="G22" s="9">
        <f>(G9-F9)/F9</f>
        <v>-1.2909441233140655E-2</v>
      </c>
      <c r="H22" s="9">
        <f>(H9-G9)/G9</f>
        <v>-4.9580324028889323E-2</v>
      </c>
      <c r="I22" s="9">
        <f>(I9-H9)/H9</f>
        <v>4.9086054631341136E-2</v>
      </c>
      <c r="J22" s="9">
        <f>(J9-I9)/I9</f>
        <v>7.3610023492560683E-2</v>
      </c>
      <c r="K22" s="9">
        <f>(K9-J9)/J9</f>
        <v>-0.10430342815463166</v>
      </c>
      <c r="L22" s="9">
        <f>(L9-K9)/K9</f>
        <v>3.6237785016286647E-2</v>
      </c>
      <c r="M22" s="9">
        <f>(M9-L9)/L9</f>
        <v>4.9901768172888016E-2</v>
      </c>
      <c r="N22" s="9">
        <f>(N9-M9)/M9</f>
        <v>-3.3495508982035925E-2</v>
      </c>
    </row>
    <row r="23" spans="3:14" x14ac:dyDescent="0.25">
      <c r="D23" s="9">
        <f>(D10-C10)/C10</f>
        <v>-4.9787155284101423E-2</v>
      </c>
      <c r="E23" s="9">
        <f>(E10-D10)/D10</f>
        <v>0.12660693416439422</v>
      </c>
      <c r="F23" s="9">
        <f>(F10-E10)/E10</f>
        <v>-0.1016597510373444</v>
      </c>
      <c r="G23" s="9">
        <f>(G10-F10)/F10</f>
        <v>8.7759815242494224E-2</v>
      </c>
      <c r="H23" s="9">
        <f>(H10-G10)/G10</f>
        <v>-9.7664543524416142E-2</v>
      </c>
      <c r="I23" s="9">
        <f>(I10-H10)/H10</f>
        <v>7.9411764705882348E-2</v>
      </c>
      <c r="J23" s="9">
        <f>(J10-I10)/I10</f>
        <v>6.7211625794732065E-3</v>
      </c>
      <c r="K23" s="9">
        <f>(K10-J10)/J10</f>
        <v>-9.1302778780223748E-2</v>
      </c>
      <c r="L23" s="9">
        <f>(L10-K10)/K10</f>
        <v>3.1969817315329628E-2</v>
      </c>
      <c r="M23" s="9">
        <f>(M10-L10)/L10</f>
        <v>3.0209736386376754E-2</v>
      </c>
      <c r="N23" s="9">
        <f>(N10-M10)/M10</f>
        <v>2.8576765035487485E-2</v>
      </c>
    </row>
    <row r="24" spans="3:14" x14ac:dyDescent="0.25">
      <c r="D24" s="9">
        <f>(D11-C11)/C11</f>
        <v>-8.9187327823691459E-2</v>
      </c>
      <c r="E24" s="9">
        <f>(E11-D11)/D11</f>
        <v>0.10302457466918714</v>
      </c>
      <c r="F24" s="9">
        <f>(F11-E11)/E11</f>
        <v>-4.7986289631533844E-3</v>
      </c>
      <c r="G24" s="9">
        <f>(G11-F11)/F11</f>
        <v>0.12949888066127088</v>
      </c>
      <c r="H24" s="9">
        <f>(H11-G11)/G11</f>
        <v>-0.12532398231437719</v>
      </c>
      <c r="I24" s="9">
        <f>(I11-H11)/H11</f>
        <v>2.5971762245075823E-2</v>
      </c>
      <c r="J24" s="9">
        <f>(J11-I11)/I11</f>
        <v>-5.5555555555555552E-2</v>
      </c>
      <c r="K24" s="9">
        <f>(K11-J11)/J11</f>
        <v>-5.7384421658571688E-2</v>
      </c>
      <c r="L24" s="9">
        <f>(L11-K11)/K11</f>
        <v>1.6030534351145039E-2</v>
      </c>
      <c r="M24" s="9">
        <f>(M11-L11)/L11</f>
        <v>1.01427498121713E-2</v>
      </c>
      <c r="N24" s="9">
        <f>(N11-M11)/M11</f>
        <v>6.2290814429155822E-2</v>
      </c>
    </row>
    <row r="25" spans="3:14" x14ac:dyDescent="0.25">
      <c r="D25" s="9">
        <f>(D12-C12)/C12</f>
        <v>-0.18942973299637403</v>
      </c>
      <c r="E25" s="9">
        <f>(E12-D12)/D12</f>
        <v>-1.5182323437711807E-2</v>
      </c>
      <c r="F25" s="9">
        <f>(F12-E12)/E12</f>
        <v>6.8547832071576054E-2</v>
      </c>
      <c r="G25" s="9">
        <f>(G12-F12)/F12</f>
        <v>0.12173128944995491</v>
      </c>
      <c r="H25" s="9">
        <f>(H12-G12)/G12</f>
        <v>-7.6711070280202118E-2</v>
      </c>
      <c r="I25" s="9">
        <f>(I12-H12)/H12</f>
        <v>6.5049751243781095E-2</v>
      </c>
      <c r="J25" s="9">
        <f>(J12-I12)/I12</f>
        <v>2.1020670325820391E-3</v>
      </c>
      <c r="K25" s="9">
        <f>(K12-J12)/J12</f>
        <v>-7.4699918424426054E-2</v>
      </c>
      <c r="L25" s="9">
        <f>(L12-K12)/K12</f>
        <v>2.0528967254408059E-2</v>
      </c>
      <c r="M25" s="9">
        <f>(M12-L12)/L12</f>
        <v>-5.5658398124151548E-2</v>
      </c>
      <c r="N25" s="9">
        <f>(N12-M12)/M12</f>
        <v>3.5938316779926816E-2</v>
      </c>
    </row>
    <row r="28" spans="3:14" x14ac:dyDescent="0.25">
      <c r="C28" s="11">
        <v>3896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3:14" x14ac:dyDescent="0.25">
      <c r="C29" s="11">
        <v>4072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3:14" x14ac:dyDescent="0.25">
      <c r="C30" s="11">
        <v>4468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3:14" x14ac:dyDescent="0.25">
      <c r="C31" s="11">
        <v>4498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3:14" x14ac:dyDescent="0.25">
      <c r="C32" s="11">
        <v>4936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3:14" x14ac:dyDescent="0.25">
      <c r="C33" s="11">
        <v>5047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3:14" x14ac:dyDescent="0.25">
      <c r="C34" s="11">
        <v>5165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3:14" x14ac:dyDescent="0.25">
      <c r="C35" s="12">
        <v>5507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3:14" x14ac:dyDescent="0.25">
      <c r="C36" s="12">
        <v>5713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3:14" x14ac:dyDescent="0.25">
      <c r="C37" s="12">
        <v>7927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</sheetData>
  <mergeCells count="1">
    <mergeCell ref="D15:G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lonsdale</dc:creator>
  <cp:lastModifiedBy>ed lonsdale</cp:lastModifiedBy>
  <dcterms:created xsi:type="dcterms:W3CDTF">2018-10-24T10:01:57Z</dcterms:created>
  <dcterms:modified xsi:type="dcterms:W3CDTF">2018-10-24T10:40:26Z</dcterms:modified>
</cp:coreProperties>
</file>