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881189A6-8EE4-41FD-8084-2962209D4E11}" xr6:coauthVersionLast="47" xr6:coauthVersionMax="47" xr10:uidLastSave="{00000000-0000-0000-0000-000000000000}"/>
  <bookViews>
    <workbookView xWindow="12564" yWindow="0" windowWidth="10572" windowHeight="13056" xr2:uid="{7DBC4EBF-8050-4F0B-AAF9-0474C38459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1" l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<sst xmlns="http://schemas.openxmlformats.org/spreadsheetml/2006/main" count="94" uniqueCount="11">
  <si>
    <t>TransactionID</t>
  </si>
  <si>
    <t>BidID</t>
  </si>
  <si>
    <t>TotalPayableCharges</t>
  </si>
  <si>
    <t>PaymentMethod</t>
  </si>
  <si>
    <t>PaymentStatus</t>
  </si>
  <si>
    <t>TransTime</t>
  </si>
  <si>
    <t>Debit Card</t>
  </si>
  <si>
    <t>NetBanking</t>
  </si>
  <si>
    <t>UPI</t>
  </si>
  <si>
    <t>DD</t>
  </si>
  <si>
    <t>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</si>
</sst>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60369-5AA5-4365-AB38-D27877E1634B}">
  <dimension ref="B3:G47"/>
  <sheetViews>
    <sheetView tabSelected="1" topLeftCell="C14" workbookViewId="0">
      <selection activeCell="D48" sqref="D48"/>
    </sheetView>
  </sheetViews>
  <sheetFormatPr defaultRowHeight="14.4" x14ac:dyDescent="0.3"/>
  <cols>
    <col min="2" max="2" width="17.109375" customWidth="1"/>
    <col min="4" max="4" width="22.109375" customWidth="1"/>
    <col min="5" max="5" width="20.6640625" customWidth="1"/>
    <col min="6" max="6" width="15" customWidth="1"/>
    <col min="7" max="7" width="19" customWidth="1"/>
  </cols>
  <sheetData>
    <row r="3" spans="2:7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2:7" x14ac:dyDescent="0.3">
      <c r="B4">
        <v>1</v>
      </c>
      <c r="C4">
        <v>1</v>
      </c>
      <c r="D4">
        <f>400*100</f>
        <v>40000</v>
      </c>
      <c r="E4" t="s">
        <v>6</v>
      </c>
      <c r="F4" t="s">
        <v>10</v>
      </c>
      <c r="G4" s="1">
        <v>44232.420138888891</v>
      </c>
    </row>
    <row r="5" spans="2:7" x14ac:dyDescent="0.3">
      <c r="B5">
        <v>2</v>
      </c>
      <c r="C5">
        <v>2</v>
      </c>
      <c r="D5">
        <f>400*120</f>
        <v>48000</v>
      </c>
      <c r="E5" t="s">
        <v>7</v>
      </c>
      <c r="F5" t="s">
        <v>10</v>
      </c>
      <c r="G5" s="1">
        <v>44232.422222222223</v>
      </c>
    </row>
    <row r="6" spans="2:7" x14ac:dyDescent="0.3">
      <c r="B6">
        <v>3</v>
      </c>
      <c r="C6">
        <v>5</v>
      </c>
      <c r="D6">
        <f>4000*35</f>
        <v>140000</v>
      </c>
      <c r="E6" t="s">
        <v>8</v>
      </c>
      <c r="F6" t="s">
        <v>10</v>
      </c>
      <c r="G6" s="1">
        <v>44232.455555555556</v>
      </c>
    </row>
    <row r="7" spans="2:7" x14ac:dyDescent="0.3">
      <c r="B7">
        <v>4</v>
      </c>
      <c r="C7">
        <v>6</v>
      </c>
      <c r="D7">
        <f>4000*40</f>
        <v>160000</v>
      </c>
      <c r="E7" t="s">
        <v>9</v>
      </c>
      <c r="F7" t="s">
        <v>10</v>
      </c>
      <c r="G7" s="1">
        <v>44232.457638888889</v>
      </c>
    </row>
    <row r="8" spans="2:7" x14ac:dyDescent="0.3">
      <c r="B8">
        <v>5</v>
      </c>
      <c r="C8">
        <v>13</v>
      </c>
      <c r="D8">
        <f>300*140</f>
        <v>42000</v>
      </c>
      <c r="E8" t="s">
        <v>6</v>
      </c>
      <c r="F8" t="s">
        <v>10</v>
      </c>
      <c r="G8" s="1">
        <v>44233.705555555556</v>
      </c>
    </row>
    <row r="9" spans="2:7" x14ac:dyDescent="0.3">
      <c r="B9">
        <v>6</v>
      </c>
      <c r="C9">
        <v>14</v>
      </c>
      <c r="D9">
        <f>300*140</f>
        <v>42000</v>
      </c>
      <c r="E9" t="s">
        <v>7</v>
      </c>
      <c r="F9" t="s">
        <v>10</v>
      </c>
      <c r="G9" s="1">
        <v>44233.707638888889</v>
      </c>
    </row>
    <row r="10" spans="2:7" x14ac:dyDescent="0.3">
      <c r="B10">
        <v>7</v>
      </c>
      <c r="C10">
        <v>16</v>
      </c>
      <c r="D10">
        <f>1000*200</f>
        <v>200000</v>
      </c>
      <c r="E10" t="s">
        <v>8</v>
      </c>
      <c r="F10" t="s">
        <v>10</v>
      </c>
      <c r="G10" s="1">
        <v>44239.672222222223</v>
      </c>
    </row>
    <row r="11" spans="2:7" x14ac:dyDescent="0.3">
      <c r="B11">
        <v>8</v>
      </c>
      <c r="C11">
        <v>18</v>
      </c>
      <c r="D11">
        <f>1000*70</f>
        <v>70000</v>
      </c>
      <c r="E11" t="s">
        <v>9</v>
      </c>
      <c r="F11" t="s">
        <v>10</v>
      </c>
      <c r="G11" s="1">
        <v>44240.505555555559</v>
      </c>
    </row>
    <row r="12" spans="2:7" x14ac:dyDescent="0.3">
      <c r="B12">
        <v>9</v>
      </c>
      <c r="C12">
        <v>19</v>
      </c>
      <c r="D12">
        <f>1000*80</f>
        <v>80000</v>
      </c>
      <c r="E12" t="s">
        <v>6</v>
      </c>
      <c r="F12" t="s">
        <v>10</v>
      </c>
      <c r="G12" s="1">
        <v>44240.507638888892</v>
      </c>
    </row>
    <row r="13" spans="2:7" x14ac:dyDescent="0.3">
      <c r="B13">
        <v>10</v>
      </c>
      <c r="C13">
        <v>23</v>
      </c>
      <c r="D13">
        <f>2400*65</f>
        <v>156000</v>
      </c>
      <c r="E13" t="s">
        <v>7</v>
      </c>
      <c r="F13" t="s">
        <v>10</v>
      </c>
      <c r="G13" s="1">
        <v>44240.540972222225</v>
      </c>
    </row>
    <row r="14" spans="2:7" x14ac:dyDescent="0.3">
      <c r="B14">
        <v>11</v>
      </c>
      <c r="C14">
        <v>24</v>
      </c>
      <c r="D14">
        <f>1400*110</f>
        <v>154000</v>
      </c>
      <c r="E14" t="s">
        <v>8</v>
      </c>
      <c r="F14" t="s">
        <v>10</v>
      </c>
      <c r="G14" s="1">
        <v>44241.503472222219</v>
      </c>
    </row>
    <row r="15" spans="2:7" x14ac:dyDescent="0.3">
      <c r="B15">
        <v>12</v>
      </c>
      <c r="C15">
        <v>25</v>
      </c>
      <c r="D15">
        <f>100*75</f>
        <v>7500</v>
      </c>
      <c r="E15" t="s">
        <v>9</v>
      </c>
      <c r="F15" t="s">
        <v>10</v>
      </c>
      <c r="G15" s="1">
        <v>44243.580555555556</v>
      </c>
    </row>
    <row r="16" spans="2:7" x14ac:dyDescent="0.3">
      <c r="B16">
        <v>13</v>
      </c>
      <c r="C16">
        <v>26</v>
      </c>
      <c r="D16">
        <f>100*75</f>
        <v>7500</v>
      </c>
      <c r="E16" t="s">
        <v>6</v>
      </c>
      <c r="F16" t="s">
        <v>10</v>
      </c>
      <c r="G16" s="1">
        <v>44243.582638888889</v>
      </c>
    </row>
    <row r="17" spans="2:7" x14ac:dyDescent="0.3">
      <c r="B17">
        <v>14</v>
      </c>
      <c r="C17">
        <v>27</v>
      </c>
      <c r="D17">
        <f>300*65</f>
        <v>19500</v>
      </c>
      <c r="E17" t="s">
        <v>7</v>
      </c>
      <c r="F17" t="s">
        <v>10</v>
      </c>
      <c r="G17" s="1">
        <v>44244.555555555555</v>
      </c>
    </row>
    <row r="18" spans="2:7" x14ac:dyDescent="0.3">
      <c r="B18">
        <v>15</v>
      </c>
      <c r="C18">
        <v>28</v>
      </c>
      <c r="D18">
        <f>300*65</f>
        <v>19500</v>
      </c>
      <c r="E18" t="s">
        <v>8</v>
      </c>
      <c r="F18" t="s">
        <v>10</v>
      </c>
      <c r="G18" s="1">
        <v>44244.557638888888</v>
      </c>
    </row>
    <row r="19" spans="2:7" x14ac:dyDescent="0.3">
      <c r="B19">
        <v>16</v>
      </c>
      <c r="C19">
        <v>29</v>
      </c>
      <c r="D19">
        <f>300*65</f>
        <v>19500</v>
      </c>
      <c r="E19" t="s">
        <v>9</v>
      </c>
      <c r="F19" t="s">
        <v>10</v>
      </c>
      <c r="G19" s="1">
        <v>44244.55972222222</v>
      </c>
    </row>
    <row r="20" spans="2:7" x14ac:dyDescent="0.3">
      <c r="B20">
        <v>17</v>
      </c>
      <c r="C20">
        <v>30</v>
      </c>
      <c r="D20">
        <f>200*130</f>
        <v>26000</v>
      </c>
      <c r="E20" t="s">
        <v>6</v>
      </c>
      <c r="F20" t="s">
        <v>10</v>
      </c>
      <c r="G20" s="1">
        <v>44247.545138888891</v>
      </c>
    </row>
    <row r="21" spans="2:7" x14ac:dyDescent="0.3">
      <c r="B21">
        <v>18</v>
      </c>
      <c r="C21">
        <v>31</v>
      </c>
      <c r="D21">
        <f>200*130</f>
        <v>26000</v>
      </c>
      <c r="E21" t="s">
        <v>7</v>
      </c>
      <c r="F21" t="s">
        <v>10</v>
      </c>
      <c r="G21" s="1">
        <v>44247.547222222223</v>
      </c>
    </row>
    <row r="22" spans="2:7" x14ac:dyDescent="0.3">
      <c r="B22">
        <v>19</v>
      </c>
      <c r="C22">
        <v>32</v>
      </c>
      <c r="D22">
        <f>200*130</f>
        <v>26000</v>
      </c>
      <c r="E22" t="s">
        <v>8</v>
      </c>
      <c r="F22" t="s">
        <v>10</v>
      </c>
      <c r="G22" s="1">
        <v>44247.549305555556</v>
      </c>
    </row>
    <row r="23" spans="2:7" x14ac:dyDescent="0.3">
      <c r="B23">
        <v>20</v>
      </c>
      <c r="C23">
        <v>33</v>
      </c>
      <c r="D23">
        <f>200*130</f>
        <v>26000</v>
      </c>
      <c r="E23" t="s">
        <v>9</v>
      </c>
      <c r="F23" t="s">
        <v>10</v>
      </c>
      <c r="G23" s="1">
        <v>44247.551388888889</v>
      </c>
    </row>
    <row r="24" spans="2:7" x14ac:dyDescent="0.3">
      <c r="B24">
        <v>21</v>
      </c>
      <c r="C24">
        <v>34</v>
      </c>
      <c r="D24">
        <f>200*130</f>
        <v>26000</v>
      </c>
      <c r="E24" t="s">
        <v>6</v>
      </c>
      <c r="F24" t="s">
        <v>10</v>
      </c>
      <c r="G24" s="1">
        <v>44247.553472222222</v>
      </c>
    </row>
    <row r="25" spans="2:7" x14ac:dyDescent="0.3">
      <c r="B25">
        <v>22</v>
      </c>
      <c r="C25">
        <v>35</v>
      </c>
      <c r="D25">
        <f>200*130</f>
        <v>26000</v>
      </c>
      <c r="E25" t="s">
        <v>7</v>
      </c>
      <c r="F25" t="s">
        <v>10</v>
      </c>
      <c r="G25" s="1">
        <v>44247.555555555555</v>
      </c>
    </row>
    <row r="26" spans="2:7" x14ac:dyDescent="0.3">
      <c r="B26">
        <v>23</v>
      </c>
      <c r="C26">
        <v>38</v>
      </c>
      <c r="D26">
        <f>1000*160</f>
        <v>160000</v>
      </c>
      <c r="E26" t="s">
        <v>8</v>
      </c>
      <c r="F26" t="s">
        <v>10</v>
      </c>
      <c r="G26" s="1">
        <v>44248.482638888891</v>
      </c>
    </row>
    <row r="27" spans="2:7" x14ac:dyDescent="0.3">
      <c r="B27">
        <v>24</v>
      </c>
      <c r="C27">
        <v>39</v>
      </c>
      <c r="D27">
        <f>1200*170</f>
        <v>204000</v>
      </c>
      <c r="E27" t="s">
        <v>9</v>
      </c>
      <c r="F27" t="s">
        <v>10</v>
      </c>
      <c r="G27" s="1">
        <v>44248.484722222223</v>
      </c>
    </row>
    <row r="28" spans="2:7" x14ac:dyDescent="0.3">
      <c r="B28">
        <v>25</v>
      </c>
      <c r="C28">
        <v>40</v>
      </c>
      <c r="D28">
        <f>900*25</f>
        <v>22500</v>
      </c>
      <c r="E28" t="s">
        <v>6</v>
      </c>
      <c r="F28" t="s">
        <v>10</v>
      </c>
      <c r="G28" s="1">
        <v>44248.499305555553</v>
      </c>
    </row>
    <row r="29" spans="2:7" x14ac:dyDescent="0.3">
      <c r="B29">
        <v>26</v>
      </c>
      <c r="C29">
        <v>42</v>
      </c>
      <c r="D29">
        <f>500*270</f>
        <v>135000</v>
      </c>
      <c r="E29" t="s">
        <v>7</v>
      </c>
      <c r="F29" t="s">
        <v>10</v>
      </c>
      <c r="G29" s="1">
        <v>44249.463888888888</v>
      </c>
    </row>
    <row r="30" spans="2:7" x14ac:dyDescent="0.3">
      <c r="B30">
        <v>27</v>
      </c>
      <c r="C30">
        <v>45</v>
      </c>
      <c r="D30">
        <f>700*230</f>
        <v>161000</v>
      </c>
      <c r="E30" t="s">
        <v>8</v>
      </c>
      <c r="F30" t="s">
        <v>10</v>
      </c>
      <c r="G30" s="1">
        <v>44250.470138888886</v>
      </c>
    </row>
    <row r="31" spans="2:7" x14ac:dyDescent="0.3">
      <c r="B31">
        <v>28</v>
      </c>
      <c r="C31">
        <v>46</v>
      </c>
      <c r="D31">
        <f>400*410</f>
        <v>164000</v>
      </c>
      <c r="E31" t="s">
        <v>9</v>
      </c>
      <c r="F31" t="s">
        <v>10</v>
      </c>
      <c r="G31" s="1">
        <v>44250.499305555553</v>
      </c>
    </row>
    <row r="32" spans="2:7" x14ac:dyDescent="0.3">
      <c r="B32">
        <v>29</v>
      </c>
      <c r="C32">
        <v>48</v>
      </c>
      <c r="D32">
        <f>230*520</f>
        <v>119600</v>
      </c>
      <c r="E32" t="s">
        <v>6</v>
      </c>
      <c r="F32" t="s">
        <v>10</v>
      </c>
      <c r="G32" s="1">
        <v>44244.96064809028</v>
      </c>
    </row>
    <row r="33" spans="2:7" x14ac:dyDescent="0.3">
      <c r="B33">
        <v>30</v>
      </c>
      <c r="C33">
        <v>49</v>
      </c>
      <c r="D33">
        <f>230*520</f>
        <v>119600</v>
      </c>
      <c r="E33" t="s">
        <v>7</v>
      </c>
      <c r="F33" t="s">
        <v>10</v>
      </c>
      <c r="G33" s="1">
        <v>44245.96064809028</v>
      </c>
    </row>
    <row r="34" spans="2:7" x14ac:dyDescent="0.3">
      <c r="B34">
        <v>31</v>
      </c>
      <c r="C34">
        <v>50</v>
      </c>
      <c r="D34">
        <f>220*85</f>
        <v>18700</v>
      </c>
      <c r="E34" t="s">
        <v>8</v>
      </c>
      <c r="F34" t="s">
        <v>10</v>
      </c>
      <c r="G34" s="1">
        <v>44246.96064809028</v>
      </c>
    </row>
    <row r="35" spans="2:7" x14ac:dyDescent="0.3">
      <c r="B35">
        <v>32</v>
      </c>
      <c r="C35">
        <v>53</v>
      </c>
      <c r="D35">
        <f>520*500</f>
        <v>260000</v>
      </c>
      <c r="E35" t="s">
        <v>9</v>
      </c>
      <c r="F35" t="s">
        <v>10</v>
      </c>
      <c r="G35" s="1">
        <v>44251.449305555558</v>
      </c>
    </row>
    <row r="36" spans="2:7" x14ac:dyDescent="0.3">
      <c r="B36">
        <v>33</v>
      </c>
      <c r="C36">
        <v>57</v>
      </c>
      <c r="D36">
        <f>610*240</f>
        <v>146400</v>
      </c>
      <c r="E36" t="s">
        <v>6</v>
      </c>
      <c r="F36" t="s">
        <v>10</v>
      </c>
      <c r="G36" s="1">
        <v>44253.440972222219</v>
      </c>
    </row>
    <row r="37" spans="2:7" x14ac:dyDescent="0.3">
      <c r="B37">
        <v>34</v>
      </c>
      <c r="C37">
        <v>58</v>
      </c>
      <c r="D37">
        <f>620*250</f>
        <v>155000</v>
      </c>
      <c r="E37" t="s">
        <v>7</v>
      </c>
      <c r="F37" t="s">
        <v>10</v>
      </c>
      <c r="G37" s="1">
        <v>44253.443055555559</v>
      </c>
    </row>
    <row r="38" spans="2:7" x14ac:dyDescent="0.3">
      <c r="B38">
        <v>35</v>
      </c>
      <c r="C38">
        <v>60</v>
      </c>
      <c r="D38">
        <f>1220*300</f>
        <v>366000</v>
      </c>
      <c r="E38" t="s">
        <v>8</v>
      </c>
      <c r="F38" t="s">
        <v>10</v>
      </c>
      <c r="G38" s="1">
        <v>44254.426388888889</v>
      </c>
    </row>
    <row r="39" spans="2:7" x14ac:dyDescent="0.3">
      <c r="B39">
        <v>36</v>
      </c>
      <c r="C39">
        <v>61</v>
      </c>
      <c r="D39">
        <f>650*100</f>
        <v>65000</v>
      </c>
      <c r="E39" t="s">
        <v>9</v>
      </c>
      <c r="F39" t="s">
        <v>10</v>
      </c>
      <c r="G39" s="1">
        <v>44254.443055555559</v>
      </c>
    </row>
    <row r="40" spans="2:7" x14ac:dyDescent="0.3">
      <c r="B40">
        <v>37</v>
      </c>
      <c r="C40">
        <v>62</v>
      </c>
      <c r="D40">
        <f>380*100</f>
        <v>38000</v>
      </c>
      <c r="E40" t="s">
        <v>6</v>
      </c>
      <c r="F40" t="s">
        <v>10</v>
      </c>
      <c r="G40" s="1">
        <v>44254.484722222223</v>
      </c>
    </row>
    <row r="41" spans="2:7" x14ac:dyDescent="0.3">
      <c r="B41">
        <v>38</v>
      </c>
      <c r="C41">
        <v>64</v>
      </c>
      <c r="D41">
        <f>200*100</f>
        <v>20000</v>
      </c>
      <c r="E41" t="s">
        <v>7</v>
      </c>
      <c r="F41" t="s">
        <v>10</v>
      </c>
      <c r="G41" s="1">
        <v>44255.436805555553</v>
      </c>
    </row>
    <row r="42" spans="2:7" x14ac:dyDescent="0.3">
      <c r="B42">
        <v>39</v>
      </c>
      <c r="C42">
        <v>65</v>
      </c>
      <c r="D42">
        <f>200*100</f>
        <v>20000</v>
      </c>
      <c r="E42" t="s">
        <v>8</v>
      </c>
      <c r="F42" t="s">
        <v>10</v>
      </c>
      <c r="G42" s="1">
        <v>44255.438888888886</v>
      </c>
    </row>
    <row r="43" spans="2:7" x14ac:dyDescent="0.3">
      <c r="B43">
        <v>40</v>
      </c>
      <c r="C43">
        <v>70</v>
      </c>
      <c r="D43">
        <f>600*170</f>
        <v>102000</v>
      </c>
      <c r="E43" t="s">
        <v>9</v>
      </c>
      <c r="F43" t="s">
        <v>10</v>
      </c>
      <c r="G43" s="1">
        <v>44255.540972222225</v>
      </c>
    </row>
    <row r="44" spans="2:7" x14ac:dyDescent="0.3">
      <c r="B44">
        <v>41</v>
      </c>
      <c r="C44">
        <v>71</v>
      </c>
      <c r="D44">
        <f>820*100</f>
        <v>82000</v>
      </c>
      <c r="E44" t="s">
        <v>6</v>
      </c>
      <c r="F44" t="s">
        <v>10</v>
      </c>
      <c r="G44" s="1">
        <v>44261.534722222219</v>
      </c>
    </row>
    <row r="45" spans="2:7" x14ac:dyDescent="0.3">
      <c r="B45">
        <v>42</v>
      </c>
      <c r="C45">
        <v>74</v>
      </c>
      <c r="D45">
        <f>1240*80</f>
        <v>99200</v>
      </c>
      <c r="E45" t="s">
        <v>7</v>
      </c>
      <c r="F45" t="s">
        <v>10</v>
      </c>
      <c r="G45" s="1">
        <v>44261.540972222225</v>
      </c>
    </row>
    <row r="46" spans="2:7" x14ac:dyDescent="0.3">
      <c r="B46">
        <v>43</v>
      </c>
      <c r="C46">
        <v>75</v>
      </c>
      <c r="D46">
        <f>1200*100</f>
        <v>120000</v>
      </c>
      <c r="E46" t="s">
        <v>8</v>
      </c>
      <c r="F46" t="s">
        <v>10</v>
      </c>
      <c r="G46" s="1">
        <v>44262.505555555559</v>
      </c>
    </row>
    <row r="47" spans="2:7" x14ac:dyDescent="0.3">
      <c r="B47">
        <v>44</v>
      </c>
      <c r="C47">
        <v>11</v>
      </c>
      <c r="D47">
        <f>400*450</f>
        <v>180000</v>
      </c>
      <c r="E47" t="s">
        <v>9</v>
      </c>
      <c r="F47" t="s">
        <v>10</v>
      </c>
      <c r="G47" s="1">
        <v>44233.540972222225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2023-04-20T08:47:38Z</dcterms:created>
  <dcterms:modified xsi:type="dcterms:W3CDTF">2023-04-21T10:18:15Z</dcterms:modified>
</cp:coreProperties>
</file>