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12-15T0110_Grades-11755_18" sheetId="1" r:id="rId4"/>
  </sheets>
  <definedNames/>
  <calcPr/>
</workbook>
</file>

<file path=xl/sharedStrings.xml><?xml version="1.0" encoding="utf-8"?>
<sst xmlns="http://schemas.openxmlformats.org/spreadsheetml/2006/main" count="519" uniqueCount="325">
  <si>
    <t>Student, Test</t>
  </si>
  <si>
    <t>a9c0c130d2445955e90750bb189a6f35bdad7bac</t>
  </si>
  <si>
    <t>canvas.cmu.edu</t>
  </si>
  <si>
    <t>11755-A, 18797-A, 18797-RW, 18797-SV, and Machine Learning for Signal Processing</t>
  </si>
  <si>
    <t>Points Possible</t>
  </si>
  <si>
    <t>(read only)</t>
  </si>
  <si>
    <t>Konan, Joseph</t>
  </si>
  <si>
    <t>07B037C4-6B29-11E8-8001-005056AE2541</t>
  </si>
  <si>
    <t>jkonan@andrew.cmu.edu</t>
  </si>
  <si>
    <t>18797-A</t>
  </si>
  <si>
    <t>Srivatsav, Tejas</t>
  </si>
  <si>
    <t>D9B4E41C-9FFC-11EB-8001-005056AE2541</t>
  </si>
  <si>
    <t>tsrivats@andrew.cmu.edu</t>
  </si>
  <si>
    <t>Polito, Davis</t>
  </si>
  <si>
    <t>A42EDDAA-89CF-11EA-8001-005056AE2541</t>
  </si>
  <si>
    <t>dpolito@andrew.cmu.edu</t>
  </si>
  <si>
    <t>Raguram, Arjun</t>
  </si>
  <si>
    <t>D99106E0-1906-11E7-8000-00144F799A7A</t>
  </si>
  <si>
    <t>aragura1@andrew.cmu.edu</t>
  </si>
  <si>
    <t>Zheng, Yi-Yu</t>
  </si>
  <si>
    <t>1F7DFB10-8F4F-11EA-8000-005056AE2541</t>
  </si>
  <si>
    <t>yiyuz@andrew.cmu.edu</t>
  </si>
  <si>
    <t>Williams, Zacchaeus</t>
  </si>
  <si>
    <t>F02D16FC-298A-11E7-8001-005056AE2541</t>
  </si>
  <si>
    <t>zvw@andrew.cmu.edu</t>
  </si>
  <si>
    <t>Nyamane, Posholi Sylvest</t>
  </si>
  <si>
    <t>4CF6254C-BCE3-11EA-8001-005056AE2541</t>
  </si>
  <si>
    <t>pnyamane@andrew.cmu.edu</t>
  </si>
  <si>
    <t>18797-RW</t>
  </si>
  <si>
    <t>Yin, Hanzhi</t>
  </si>
  <si>
    <t>623D6D22-A7D7-11EB-8001-005056AE2541</t>
  </si>
  <si>
    <t>hanzhiy@andrew.cmu.edu</t>
  </si>
  <si>
    <t>11755-A</t>
  </si>
  <si>
    <t>Mani, Sasikala</t>
  </si>
  <si>
    <t>7EFDF29A-E408-11E4-8000-00144F799A7A</t>
  </si>
  <si>
    <t>sasikalm@andrew.cmu.edu</t>
  </si>
  <si>
    <t>18797-SV</t>
  </si>
  <si>
    <t>Chu, Angel</t>
  </si>
  <si>
    <t>B42BEF58-9E6A-11EB-8001-005056AE2541</t>
  </si>
  <si>
    <t>yuchu@andrew.cmu.edu</t>
  </si>
  <si>
    <t>Rainey, Samuel</t>
  </si>
  <si>
    <t>7CFBE328-242D-11E7-8001-005056AE2541</t>
  </si>
  <si>
    <t>sir@andrew.cmu.edu</t>
  </si>
  <si>
    <t>Wang, Yi</t>
  </si>
  <si>
    <t>55E6444E-A8A0-11EB-8001-005056AE2541</t>
  </si>
  <si>
    <t>wangyi@andrew.cmu.edu</t>
  </si>
  <si>
    <t>Zhao, Kerti</t>
  </si>
  <si>
    <t>DCD38D22-9406-11EA-8000-005056AE2541</t>
  </si>
  <si>
    <t>ketingz@andrew.cmu.edu</t>
  </si>
  <si>
    <t>Li, An-Chen</t>
  </si>
  <si>
    <t>BF575B82-98E9-11EB-8001-005056AE2541</t>
  </si>
  <si>
    <t>anchenl@andrew.cmu.edu</t>
  </si>
  <si>
    <t>Yang, Zichong</t>
  </si>
  <si>
    <t>6340A9D8-A33A-11EB-8001-005056AE2541</t>
  </si>
  <si>
    <t>zichongy@andrew.cmu.edu</t>
  </si>
  <si>
    <t>Pogorelc, Sean</t>
  </si>
  <si>
    <t>DCB2412E-144F-11E7-8000-00144F799A7A</t>
  </si>
  <si>
    <t>spogorel@andrew.cmu.edu</t>
  </si>
  <si>
    <t>B-</t>
  </si>
  <si>
    <t>Kim, Jaxter</t>
  </si>
  <si>
    <t>67AA595E-89CF-11EA-8000-005056AE2541</t>
  </si>
  <si>
    <t>jaxterk@andrew.cmu.edu</t>
  </si>
  <si>
    <t>Wang, Joyce</t>
  </si>
  <si>
    <t>D69C83D4-9368-11EB-8001-005056AE2541</t>
  </si>
  <si>
    <t>yanqiaow@andrew.cmu.edu</t>
  </si>
  <si>
    <t>Manthena, Rohit</t>
  </si>
  <si>
    <t>3C98C31E-9369-11EB-8000-005056AE2541</t>
  </si>
  <si>
    <t>rmanthen@andrew.cmu.edu</t>
  </si>
  <si>
    <t>Chowenhill, Leah</t>
  </si>
  <si>
    <t>F3A3014A-A18E-11EB-8001-005056AE2541</t>
  </si>
  <si>
    <t>lchowenh@andrew.cmu.edu</t>
  </si>
  <si>
    <t>Finch, Michael</t>
  </si>
  <si>
    <t>15D52BE4-B699-11EA-8001-005056AE2541</t>
  </si>
  <si>
    <t>mfinch@andrew.cmu.edu</t>
  </si>
  <si>
    <t>Lee, Dong Hyun</t>
  </si>
  <si>
    <t>02FC6E42-6BE0-11E9-8001-005056AE2541</t>
  </si>
  <si>
    <t>donghyu3@andrew.cmu.edu</t>
  </si>
  <si>
    <t>Zeng, Yunyang</t>
  </si>
  <si>
    <t>DB33CEAA-9406-11EA-8000-005056AE2541</t>
  </si>
  <si>
    <t>yunyangz@andrew.cmu.edu</t>
  </si>
  <si>
    <t>Tang, Yuan</t>
  </si>
  <si>
    <t>E0F721B0-9820-11EB-8001-005056AE2541</t>
  </si>
  <si>
    <t>yuantang@andrew.cmu.edu</t>
  </si>
  <si>
    <t>Kao, Gore</t>
  </si>
  <si>
    <t>50CB4B16-9E6A-11EB-8001-005056AE2541</t>
  </si>
  <si>
    <t>gorek@andrew.cmu.edu</t>
  </si>
  <si>
    <t>Wu, Jingyi</t>
  </si>
  <si>
    <t>3329F3FE-BEEE-11E3-8000-00144F799A7A</t>
  </si>
  <si>
    <t>jingyiwu@andrew.cmu.edu</t>
  </si>
  <si>
    <t>Li, Siqi</t>
  </si>
  <si>
    <t>6FFE2D66-8F50-11EA-8001-005056AE2541</t>
  </si>
  <si>
    <t>siqili@andrew.cmu.edu</t>
  </si>
  <si>
    <t>Bulger, Eli</t>
  </si>
  <si>
    <t>88209170-1068-11EA-8001-FFFF26E713AC</t>
  </si>
  <si>
    <t>elib@andrew.cmu.edu</t>
  </si>
  <si>
    <t>Kim, Seo Young</t>
  </si>
  <si>
    <t>76F881C6-8F4F-11EA-8001-005056AE2541</t>
  </si>
  <si>
    <t>seoyoung@andrew.cmu.edu</t>
  </si>
  <si>
    <t>Li, Xiang</t>
  </si>
  <si>
    <t>9A57DCD0-98E9-11EB-8001-005056AE2541</t>
  </si>
  <si>
    <t>xli7@andrew.cmu.edu</t>
  </si>
  <si>
    <t>Kwan, Michael</t>
  </si>
  <si>
    <t>3484BB52-9CF0-11EB-8001-005056AE2541</t>
  </si>
  <si>
    <t>mkwan2@andrew.cmu.edu</t>
  </si>
  <si>
    <t>Liang, Wusheng</t>
  </si>
  <si>
    <t>4B2A2DEC-6660-11E9-8001-005056AE2541</t>
  </si>
  <si>
    <t>wushengl@andrew.cmu.edu</t>
  </si>
  <si>
    <t>Tsai, Chen Yu</t>
  </si>
  <si>
    <t>13874F74-91AB-11EA-8000-005056AE2541</t>
  </si>
  <si>
    <t>chenyut@andrew.cmu.edu</t>
  </si>
  <si>
    <t>Tandon, Sarthak</t>
  </si>
  <si>
    <t>523145F8-6D85-11EA-8001-005056AE2541</t>
  </si>
  <si>
    <t>sarthakt@andrew.cmu.edu</t>
  </si>
  <si>
    <t>Lee, Wayne</t>
  </si>
  <si>
    <t>1EF177AA-9407-11EA-8001-005056AE2541</t>
  </si>
  <si>
    <t>kuoweil@andrew.cmu.edu</t>
  </si>
  <si>
    <t>Gupta, Shayan</t>
  </si>
  <si>
    <t>3A94C24C-C6B4-11E6-8000-00144F799A7A</t>
  </si>
  <si>
    <t>shayang@andrew.cmu.edu</t>
  </si>
  <si>
    <t>Luo, Linbin</t>
  </si>
  <si>
    <t>7AFF057A-91AB-11EA-8001-005056AE2541</t>
  </si>
  <si>
    <t>linbinl@andrew.cmu.edu</t>
  </si>
  <si>
    <t>Cao, Ning</t>
  </si>
  <si>
    <t>D0BADAD0-485A-11E8-8001-005056AE2541</t>
  </si>
  <si>
    <t>ningc@andrew.cmu.edu</t>
  </si>
  <si>
    <t>Li, Xiaoying</t>
  </si>
  <si>
    <t>CDCA5E72-91AA-11EA-8001-005056AE2541</t>
  </si>
  <si>
    <t>xiaoyin3@andrew.cmu.edu</t>
  </si>
  <si>
    <t>Sze, Waichau</t>
  </si>
  <si>
    <t>0FBF8414-91AC-11EA-8001-005056AE2541</t>
  </si>
  <si>
    <t>waichaus@andrew.cmu.edu</t>
  </si>
  <si>
    <t>Wesego, Daniel</t>
  </si>
  <si>
    <t>CFA3A37C-BB51-11EA-8001-005056AE2541</t>
  </si>
  <si>
    <t>dwesego@andrew.cmu.edu</t>
  </si>
  <si>
    <t>Kothare, Valmiki</t>
  </si>
  <si>
    <t>EE666682-59A1-11E8-8000-005056AE2541</t>
  </si>
  <si>
    <t>vok@andrew.cmu.edu</t>
  </si>
  <si>
    <t>Li, Michael</t>
  </si>
  <si>
    <t>DC4999B6-2599-11E7-8001-005056AE2541</t>
  </si>
  <si>
    <t>mcli@andrew.cmu.edu</t>
  </si>
  <si>
    <t>Shenkut, Dereje Chinkil</t>
  </si>
  <si>
    <t>CDA9BED0-BB51-11EA-8001-005056AE2541</t>
  </si>
  <si>
    <t>dshenkut@andrew.cmu.edu</t>
  </si>
  <si>
    <t>Zhou, Larry</t>
  </si>
  <si>
    <t>0BEAA03C-9820-11EB-8001-005056AE2541</t>
  </si>
  <si>
    <t>yirenzho@andrew.cmu.edu</t>
  </si>
  <si>
    <t>Jin, Ruiyang</t>
  </si>
  <si>
    <t>0B0827B4-812B-11EA-8001-005056AE2541</t>
  </si>
  <si>
    <t>ruiyangj@andrew.cmu.edu</t>
  </si>
  <si>
    <t>Wang, Zixuan</t>
  </si>
  <si>
    <t>11F87E9E-91AB-11EA-8001-005056AE2541</t>
  </si>
  <si>
    <t>zixuanwa@andrew.cmu.edu</t>
  </si>
  <si>
    <t>Huang, Yu-Chen</t>
  </si>
  <si>
    <t>E26A0F62-A969-11EB-8001-005056AE2541</t>
  </si>
  <si>
    <t>yuchenhu@andrew.cmu.edu</t>
  </si>
  <si>
    <t>Zhai, Conan</t>
  </si>
  <si>
    <t>727CD774-98E9-11EB-8001-005056AE2541</t>
  </si>
  <si>
    <t>zhongyuz@andrew.cmu.edu</t>
  </si>
  <si>
    <t>Fu, Yidong</t>
  </si>
  <si>
    <t>82320C60-8F4F-11EA-8001-005056AE2541</t>
  </si>
  <si>
    <t>yidongf@andrew.cmu.edu</t>
  </si>
  <si>
    <t>Liu, Yuhao</t>
  </si>
  <si>
    <t>844B88A8-9406-11EA-8001-005056AE2541</t>
  </si>
  <si>
    <t>yuhaoliu@andrew.cmu.edu</t>
  </si>
  <si>
    <t>Bhargave, Ojas Sachin</t>
  </si>
  <si>
    <t>91CD4E72-1F24-11EB-8001-005056AE2541</t>
  </si>
  <si>
    <t>obhargav@andrew.cmu.edu</t>
  </si>
  <si>
    <t>Zi, Yuxiang</t>
  </si>
  <si>
    <t>472017B6-8F4F-11EA-8000-005056AE2541</t>
  </si>
  <si>
    <t>yzi@andrew.cmu.edu</t>
  </si>
  <si>
    <t>He, Jaden</t>
  </si>
  <si>
    <t>F9AFBB84-A7D6-11EB-8001-005056AE2541</t>
  </si>
  <si>
    <t>yifanhe@andrew.cmu.edu</t>
  </si>
  <si>
    <t>Peng, Yifan</t>
  </si>
  <si>
    <t>01890A6E-812B-11EA-8000-005056AE2541</t>
  </si>
  <si>
    <t>yifanpen@andrew.cmu.edu</t>
  </si>
  <si>
    <t>Wu, Yuchen</t>
  </si>
  <si>
    <t>5F3C9714-2312-11EB-8001-005056AE2541</t>
  </si>
  <si>
    <t>yuchenwu@andrew.cmu.edu</t>
  </si>
  <si>
    <t>Zheng, Joseph</t>
  </si>
  <si>
    <t>B5FBD370-794F-11EA-8001-005056AE2541</t>
  </si>
  <si>
    <t>tzheng2@andrew.cmu.edu</t>
  </si>
  <si>
    <t>Annavaram, Vandana Preethi</t>
  </si>
  <si>
    <t>EF67FA6C-20B6-11EB-8001-005056AE2541</t>
  </si>
  <si>
    <t>vannavar@andrew.cmu.edu</t>
  </si>
  <si>
    <t>A</t>
  </si>
  <si>
    <t>Han, Hung-Kuang</t>
  </si>
  <si>
    <t>5B321D22-9E6B-11EB-8001-005056AE2541</t>
  </si>
  <si>
    <t>hungkuah@andrew.cmu.edu</t>
  </si>
  <si>
    <t>18797-SV and Machine Learning for Signal Processing</t>
  </si>
  <si>
    <t>Shi, John</t>
  </si>
  <si>
    <t>6F517560-348D-11E7-8000-005056AE2541</t>
  </si>
  <si>
    <t>jshi3@andrew.cmu.edu</t>
  </si>
  <si>
    <t>Zhou, Fan</t>
  </si>
  <si>
    <t>45E05FF6-91AB-11EA-8001-005056AE2541</t>
  </si>
  <si>
    <t>fanzhou@andrew.cmu.edu</t>
  </si>
  <si>
    <t>Pan, Yiming</t>
  </si>
  <si>
    <t>664A706E-8F4F-11EA-8001-005056AE2541</t>
  </si>
  <si>
    <t>yimingpa@andrew.cmu.edu</t>
  </si>
  <si>
    <t>Dalmet, Wallace</t>
  </si>
  <si>
    <t>E0A96146-20B6-11EB-8001-005056AE2541</t>
  </si>
  <si>
    <t>wdalmet@andrew.cmu.edu</t>
  </si>
  <si>
    <t>Vadlamani, Ravi Kiran</t>
  </si>
  <si>
    <t>2748353E-9406-11EA-8001-005056AE2541</t>
  </si>
  <si>
    <t>rvadlama@andrew.cmu.edu</t>
  </si>
  <si>
    <t>Wu, Yuxuan</t>
  </si>
  <si>
    <t>4D4AE30C-A8A1-11EB-8001-005056AE2541</t>
  </si>
  <si>
    <t>yuxuanw2@andrew.cmu.edu</t>
  </si>
  <si>
    <t>Kenia, Urvil Rajesh</t>
  </si>
  <si>
    <t>1736DBA4-2313-11EB-8000-005056AE2541</t>
  </si>
  <si>
    <t>ukenia@andrew.cmu.edu</t>
  </si>
  <si>
    <t>Zhang, Chaoran</t>
  </si>
  <si>
    <t>D37E91A6-8F4F-11EA-8001-005056AE2541</t>
  </si>
  <si>
    <t>chaoranz@andrew.cmu.edu</t>
  </si>
  <si>
    <t>Taveras, Carlos</t>
  </si>
  <si>
    <t>2B181DA4-2C45-11E7-8001-005056AE2541</t>
  </si>
  <si>
    <t>catavera@andrew.cmu.edu</t>
  </si>
  <si>
    <t>Hu, Kai</t>
  </si>
  <si>
    <t>2C1D72E6-4858-11E8-8001-005056AE2541</t>
  </si>
  <si>
    <t>kaihu@andrew.cmu.edu</t>
  </si>
  <si>
    <t>Chepe, Shounak</t>
  </si>
  <si>
    <t>760F1FC8-91AB-11EA-8000-005056AE2541</t>
  </si>
  <si>
    <t>schepe@andrew.cmu.edu</t>
  </si>
  <si>
    <t>Panda, Rohan</t>
  </si>
  <si>
    <t>784E06EE-9CF1-11EB-8001-005056AE2541</t>
  </si>
  <si>
    <t>rohanpan@andrew.cmu.edu</t>
  </si>
  <si>
    <t>Singh, Shubhranshu</t>
  </si>
  <si>
    <t>72E8C5D2-8F4F-11EA-8000-005056AE2541</t>
  </si>
  <si>
    <t>shubhran@andrew.cmu.edu</t>
  </si>
  <si>
    <t>Wagh, Madhav</t>
  </si>
  <si>
    <t>041FCCDC-9821-11EB-8001-005056AE2541</t>
  </si>
  <si>
    <t>mwagh@andrew.cmu.edu</t>
  </si>
  <si>
    <t>Johnson, Elvin</t>
  </si>
  <si>
    <t>DE786DB8-94D4-11EA-8001-005056AE2541</t>
  </si>
  <si>
    <t>elvinj@andrew.cmu.edu</t>
  </si>
  <si>
    <t>Mashru, Jeneel Vikram</t>
  </si>
  <si>
    <t>D4F28E0A-94E2-11EA-8001-005056AE2541</t>
  </si>
  <si>
    <t>jmashru@andrew.cmu.edu</t>
  </si>
  <si>
    <t>Rander, Sneha Anil</t>
  </si>
  <si>
    <t>43AC7008-94DA-11EA-8001-005056AE2541</t>
  </si>
  <si>
    <t>srander@andrew.cmu.edu</t>
  </si>
  <si>
    <t>Satyanath, Gaurav</t>
  </si>
  <si>
    <t>2C360AC8-99B2-11EB-8001-005056AE2541</t>
  </si>
  <si>
    <t>gsatyana@andrew.cmu.edu</t>
  </si>
  <si>
    <t>Madaan, Nikhil</t>
  </si>
  <si>
    <t>A5E39BD8-9FFC-11EB-8001-005056AE2541</t>
  </si>
  <si>
    <t>nmadaan@andrew.cmu.edu</t>
  </si>
  <si>
    <t>Li, Jacob</t>
  </si>
  <si>
    <t>0C336468-8F50-11EA-8001-005056AE2541</t>
  </si>
  <si>
    <t>jacobli@andrew.cmu.edu</t>
  </si>
  <si>
    <t>Traiger, Jade</t>
  </si>
  <si>
    <t>28DFADB4-1101-11E6-8000-00144F799A7A</t>
  </si>
  <si>
    <t>jtraiger@andrew.cmu.edu</t>
  </si>
  <si>
    <t>Student</t>
  </si>
  <si>
    <t>ID</t>
  </si>
  <si>
    <t>SIS User ID</t>
  </si>
  <si>
    <t>SIS Login ID</t>
  </si>
  <si>
    <t>Root Account</t>
  </si>
  <si>
    <t>Section</t>
  </si>
  <si>
    <t>Aggregate quiz score (435427)</t>
  </si>
  <si>
    <t>Aggregate HWs (435895)</t>
  </si>
  <si>
    <t>Total bonus (435896)</t>
  </si>
  <si>
    <t>Aggregate Project score (435897)</t>
  </si>
  <si>
    <t>Total score without bonus (435898)</t>
  </si>
  <si>
    <t>Total score with bonus (435899)</t>
  </si>
  <si>
    <t>Grades</t>
  </si>
  <si>
    <t>Project Proposal (415607)</t>
  </si>
  <si>
    <t>Project Midterm Report (424281)</t>
  </si>
  <si>
    <t>video peer review (436232)</t>
  </si>
  <si>
    <t>video staff review (436233)</t>
  </si>
  <si>
    <t>Final Project Report (434976)</t>
  </si>
  <si>
    <t>Quiz 1 (390891)</t>
  </si>
  <si>
    <t>Quiz 2 (390894)</t>
  </si>
  <si>
    <t>Quiz 3 (390888)</t>
  </si>
  <si>
    <t>Quiz 4 (390892)</t>
  </si>
  <si>
    <t>Quiz 5 (416374)</t>
  </si>
  <si>
    <t>Quiz 6 ICA (390890)</t>
  </si>
  <si>
    <t>Quiz 7 (mini) Cluster (390895)</t>
  </si>
  <si>
    <t>Quiz 8 (Mini) DR &amp; CS (422869)</t>
  </si>
  <si>
    <t>Quiz 9 Regression &amp; SVM (390886)</t>
  </si>
  <si>
    <t>Quiz 10 EM (390887)</t>
  </si>
  <si>
    <t>Quiz 11 CCA &amp; LDA (390889)</t>
  </si>
  <si>
    <t>Quiz 12 HMM (390885)</t>
  </si>
  <si>
    <t>Quiz 13 Kalman related (390893)</t>
  </si>
  <si>
    <t>Homework 1 (411978)</t>
  </si>
  <si>
    <t>Homework 2 (418352)</t>
  </si>
  <si>
    <t>Homework 3 (424890)</t>
  </si>
  <si>
    <t>Homework 4 (424891)</t>
  </si>
  <si>
    <t>Aggregate Scores Current Points</t>
  </si>
  <si>
    <t>Aggregate Scores Final Points</t>
  </si>
  <si>
    <t>Aggregate Scores Current Score</t>
  </si>
  <si>
    <t>Aggregate Scores Unposted Current Score</t>
  </si>
  <si>
    <t>Aggregate Scores Final Score</t>
  </si>
  <si>
    <t>Aggregate Scores Unposted Final Score</t>
  </si>
  <si>
    <t>Project Current Points</t>
  </si>
  <si>
    <t>Project Final Points</t>
  </si>
  <si>
    <t>Project Current Score</t>
  </si>
  <si>
    <t>Project Unposted Current Score</t>
  </si>
  <si>
    <t>Project Final Score</t>
  </si>
  <si>
    <t>Project Unposted Final Score</t>
  </si>
  <si>
    <t>quizzes Current Points</t>
  </si>
  <si>
    <t>quizzes Final Points</t>
  </si>
  <si>
    <t>quizzes Current Score</t>
  </si>
  <si>
    <t>quizzes Unposted Current Score</t>
  </si>
  <si>
    <t>quizzes Final Score</t>
  </si>
  <si>
    <t>quizzes Unposted Final Score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</si>
  <si>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</si>
  <si>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</si>
  <si>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</si>
  <si>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</si>
  <si>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</si>
  <si>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</si>
  <si>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Imported Assignments Current Points</t>
  </si>
  <si>
    <t>Imported Assignments Final Points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</si>
  <si>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</si>
  <si>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</si>
  <si>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</si>
  <si>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</si>
  <si>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</si>
  <si>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</si>
  <si>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</si>
  <si>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</si>
  <si>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</si>
  <si>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</si>
  <si>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Manual Posting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</si>
</sst>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Fill="1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anvas.cmu.edu" TargetMode="External"/><Relationship Id="rId42" Type="http://schemas.openxmlformats.org/officeDocument/2006/relationships/hyperlink" Target="http://canvas.cmu.edu" TargetMode="External"/><Relationship Id="rId41" Type="http://schemas.openxmlformats.org/officeDocument/2006/relationships/hyperlink" Target="http://canvas.cmu.edu" TargetMode="External"/><Relationship Id="rId44" Type="http://schemas.openxmlformats.org/officeDocument/2006/relationships/hyperlink" Target="http://canvas.cmu.edu" TargetMode="External"/><Relationship Id="rId43" Type="http://schemas.openxmlformats.org/officeDocument/2006/relationships/hyperlink" Target="http://canvas.cmu.edu" TargetMode="External"/><Relationship Id="rId46" Type="http://schemas.openxmlformats.org/officeDocument/2006/relationships/hyperlink" Target="http://canvas.cmu.edu" TargetMode="External"/><Relationship Id="rId45" Type="http://schemas.openxmlformats.org/officeDocument/2006/relationships/hyperlink" Target="http://canvas.cmu.edu" TargetMode="External"/><Relationship Id="rId80" Type="http://schemas.openxmlformats.org/officeDocument/2006/relationships/hyperlink" Target="http://canvas.cmu.edu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://canvas.cmu.edu" TargetMode="External"/><Relationship Id="rId1" Type="http://schemas.openxmlformats.org/officeDocument/2006/relationships/hyperlink" Target="http://canvas.cmu.edu" TargetMode="External"/><Relationship Id="rId2" Type="http://schemas.openxmlformats.org/officeDocument/2006/relationships/hyperlink" Target="http://canvas.cmu.edu" TargetMode="External"/><Relationship Id="rId3" Type="http://schemas.openxmlformats.org/officeDocument/2006/relationships/hyperlink" Target="http://canvas.cmu.edu" TargetMode="External"/><Relationship Id="rId4" Type="http://schemas.openxmlformats.org/officeDocument/2006/relationships/hyperlink" Target="http://canvas.cmu.edu" TargetMode="External"/><Relationship Id="rId9" Type="http://schemas.openxmlformats.org/officeDocument/2006/relationships/hyperlink" Target="http://canvas.cmu.edu" TargetMode="External"/><Relationship Id="rId48" Type="http://schemas.openxmlformats.org/officeDocument/2006/relationships/hyperlink" Target="http://canvas.cmu.edu" TargetMode="External"/><Relationship Id="rId47" Type="http://schemas.openxmlformats.org/officeDocument/2006/relationships/hyperlink" Target="http://canvas.cmu.edu" TargetMode="External"/><Relationship Id="rId49" Type="http://schemas.openxmlformats.org/officeDocument/2006/relationships/hyperlink" Target="http://canvas.cmu.edu" TargetMode="External"/><Relationship Id="rId5" Type="http://schemas.openxmlformats.org/officeDocument/2006/relationships/hyperlink" Target="http://canvas.cmu.edu" TargetMode="External"/><Relationship Id="rId6" Type="http://schemas.openxmlformats.org/officeDocument/2006/relationships/hyperlink" Target="http://canvas.cmu.edu" TargetMode="External"/><Relationship Id="rId7" Type="http://schemas.openxmlformats.org/officeDocument/2006/relationships/hyperlink" Target="http://canvas.cmu.edu" TargetMode="External"/><Relationship Id="rId8" Type="http://schemas.openxmlformats.org/officeDocument/2006/relationships/hyperlink" Target="http://canvas.cmu.edu" TargetMode="External"/><Relationship Id="rId73" Type="http://schemas.openxmlformats.org/officeDocument/2006/relationships/hyperlink" Target="http://canvas.cmu.edu" TargetMode="External"/><Relationship Id="rId72" Type="http://schemas.openxmlformats.org/officeDocument/2006/relationships/hyperlink" Target="http://canvas.cmu.edu" TargetMode="External"/><Relationship Id="rId31" Type="http://schemas.openxmlformats.org/officeDocument/2006/relationships/hyperlink" Target="http://canvas.cmu.edu" TargetMode="External"/><Relationship Id="rId75" Type="http://schemas.openxmlformats.org/officeDocument/2006/relationships/hyperlink" Target="http://canvas.cmu.edu" TargetMode="External"/><Relationship Id="rId30" Type="http://schemas.openxmlformats.org/officeDocument/2006/relationships/hyperlink" Target="http://canvas.cmu.edu" TargetMode="External"/><Relationship Id="rId74" Type="http://schemas.openxmlformats.org/officeDocument/2006/relationships/hyperlink" Target="http://canvas.cmu.edu" TargetMode="External"/><Relationship Id="rId33" Type="http://schemas.openxmlformats.org/officeDocument/2006/relationships/hyperlink" Target="http://canvas.cmu.edu" TargetMode="External"/><Relationship Id="rId77" Type="http://schemas.openxmlformats.org/officeDocument/2006/relationships/hyperlink" Target="http://canvas.cmu.edu" TargetMode="External"/><Relationship Id="rId32" Type="http://schemas.openxmlformats.org/officeDocument/2006/relationships/hyperlink" Target="http://canvas.cmu.edu" TargetMode="External"/><Relationship Id="rId76" Type="http://schemas.openxmlformats.org/officeDocument/2006/relationships/hyperlink" Target="http://canvas.cmu.edu" TargetMode="External"/><Relationship Id="rId35" Type="http://schemas.openxmlformats.org/officeDocument/2006/relationships/hyperlink" Target="http://canvas.cmu.edu" TargetMode="External"/><Relationship Id="rId79" Type="http://schemas.openxmlformats.org/officeDocument/2006/relationships/hyperlink" Target="http://canvas.cmu.edu" TargetMode="External"/><Relationship Id="rId34" Type="http://schemas.openxmlformats.org/officeDocument/2006/relationships/hyperlink" Target="http://canvas.cmu.edu" TargetMode="External"/><Relationship Id="rId78" Type="http://schemas.openxmlformats.org/officeDocument/2006/relationships/hyperlink" Target="http://canvas.cmu.edu" TargetMode="External"/><Relationship Id="rId71" Type="http://schemas.openxmlformats.org/officeDocument/2006/relationships/hyperlink" Target="http://canvas.cmu.edu" TargetMode="External"/><Relationship Id="rId70" Type="http://schemas.openxmlformats.org/officeDocument/2006/relationships/hyperlink" Target="http://canvas.cmu.edu" TargetMode="External"/><Relationship Id="rId37" Type="http://schemas.openxmlformats.org/officeDocument/2006/relationships/hyperlink" Target="http://canvas.cmu.edu" TargetMode="External"/><Relationship Id="rId36" Type="http://schemas.openxmlformats.org/officeDocument/2006/relationships/hyperlink" Target="http://canvas.cmu.edu" TargetMode="External"/><Relationship Id="rId39" Type="http://schemas.openxmlformats.org/officeDocument/2006/relationships/hyperlink" Target="http://canvas.cmu.edu" TargetMode="External"/><Relationship Id="rId38" Type="http://schemas.openxmlformats.org/officeDocument/2006/relationships/hyperlink" Target="http://canvas.cmu.edu" TargetMode="External"/><Relationship Id="rId62" Type="http://schemas.openxmlformats.org/officeDocument/2006/relationships/hyperlink" Target="http://canvas.cmu.edu" TargetMode="External"/><Relationship Id="rId61" Type="http://schemas.openxmlformats.org/officeDocument/2006/relationships/hyperlink" Target="http://canvas.cmu.edu" TargetMode="External"/><Relationship Id="rId20" Type="http://schemas.openxmlformats.org/officeDocument/2006/relationships/hyperlink" Target="http://canvas.cmu.edu" TargetMode="External"/><Relationship Id="rId64" Type="http://schemas.openxmlformats.org/officeDocument/2006/relationships/hyperlink" Target="http://canvas.cmu.edu" TargetMode="External"/><Relationship Id="rId63" Type="http://schemas.openxmlformats.org/officeDocument/2006/relationships/hyperlink" Target="http://canvas.cmu.edu" TargetMode="External"/><Relationship Id="rId22" Type="http://schemas.openxmlformats.org/officeDocument/2006/relationships/hyperlink" Target="http://canvas.cmu.edu" TargetMode="External"/><Relationship Id="rId66" Type="http://schemas.openxmlformats.org/officeDocument/2006/relationships/hyperlink" Target="http://canvas.cmu.edu" TargetMode="External"/><Relationship Id="rId21" Type="http://schemas.openxmlformats.org/officeDocument/2006/relationships/hyperlink" Target="http://canvas.cmu.edu" TargetMode="External"/><Relationship Id="rId65" Type="http://schemas.openxmlformats.org/officeDocument/2006/relationships/hyperlink" Target="http://canvas.cmu.edu" TargetMode="External"/><Relationship Id="rId24" Type="http://schemas.openxmlformats.org/officeDocument/2006/relationships/hyperlink" Target="http://canvas.cmu.edu" TargetMode="External"/><Relationship Id="rId68" Type="http://schemas.openxmlformats.org/officeDocument/2006/relationships/hyperlink" Target="http://canvas.cmu.edu" TargetMode="External"/><Relationship Id="rId23" Type="http://schemas.openxmlformats.org/officeDocument/2006/relationships/hyperlink" Target="http://canvas.cmu.edu" TargetMode="External"/><Relationship Id="rId67" Type="http://schemas.openxmlformats.org/officeDocument/2006/relationships/hyperlink" Target="http://canvas.cmu.edu" TargetMode="External"/><Relationship Id="rId60" Type="http://schemas.openxmlformats.org/officeDocument/2006/relationships/hyperlink" Target="http://canvas.cmu.edu" TargetMode="External"/><Relationship Id="rId26" Type="http://schemas.openxmlformats.org/officeDocument/2006/relationships/hyperlink" Target="http://canvas.cmu.edu" TargetMode="External"/><Relationship Id="rId25" Type="http://schemas.openxmlformats.org/officeDocument/2006/relationships/hyperlink" Target="http://canvas.cmu.edu" TargetMode="External"/><Relationship Id="rId69" Type="http://schemas.openxmlformats.org/officeDocument/2006/relationships/hyperlink" Target="http://canvas.cmu.edu" TargetMode="External"/><Relationship Id="rId28" Type="http://schemas.openxmlformats.org/officeDocument/2006/relationships/hyperlink" Target="http://canvas.cmu.edu" TargetMode="External"/><Relationship Id="rId27" Type="http://schemas.openxmlformats.org/officeDocument/2006/relationships/hyperlink" Target="http://canvas.cmu.edu" TargetMode="External"/><Relationship Id="rId29" Type="http://schemas.openxmlformats.org/officeDocument/2006/relationships/hyperlink" Target="http://canvas.cmu.edu" TargetMode="External"/><Relationship Id="rId51" Type="http://schemas.openxmlformats.org/officeDocument/2006/relationships/hyperlink" Target="http://canvas.cmu.edu" TargetMode="External"/><Relationship Id="rId50" Type="http://schemas.openxmlformats.org/officeDocument/2006/relationships/hyperlink" Target="http://canvas.cmu.edu" TargetMode="External"/><Relationship Id="rId53" Type="http://schemas.openxmlformats.org/officeDocument/2006/relationships/hyperlink" Target="http://canvas.cmu.edu" TargetMode="External"/><Relationship Id="rId52" Type="http://schemas.openxmlformats.org/officeDocument/2006/relationships/hyperlink" Target="http://canvas.cmu.edu" TargetMode="External"/><Relationship Id="rId11" Type="http://schemas.openxmlformats.org/officeDocument/2006/relationships/hyperlink" Target="http://canvas.cmu.edu" TargetMode="External"/><Relationship Id="rId55" Type="http://schemas.openxmlformats.org/officeDocument/2006/relationships/hyperlink" Target="http://canvas.cmu.edu" TargetMode="External"/><Relationship Id="rId10" Type="http://schemas.openxmlformats.org/officeDocument/2006/relationships/hyperlink" Target="http://canvas.cmu.edu" TargetMode="External"/><Relationship Id="rId54" Type="http://schemas.openxmlformats.org/officeDocument/2006/relationships/hyperlink" Target="http://canvas.cmu.edu" TargetMode="External"/><Relationship Id="rId13" Type="http://schemas.openxmlformats.org/officeDocument/2006/relationships/hyperlink" Target="http://canvas.cmu.edu" TargetMode="External"/><Relationship Id="rId57" Type="http://schemas.openxmlformats.org/officeDocument/2006/relationships/hyperlink" Target="http://canvas.cmu.edu" TargetMode="External"/><Relationship Id="rId12" Type="http://schemas.openxmlformats.org/officeDocument/2006/relationships/hyperlink" Target="http://canvas.cmu.edu" TargetMode="External"/><Relationship Id="rId56" Type="http://schemas.openxmlformats.org/officeDocument/2006/relationships/hyperlink" Target="http://canvas.cmu.edu" TargetMode="External"/><Relationship Id="rId15" Type="http://schemas.openxmlformats.org/officeDocument/2006/relationships/hyperlink" Target="http://canvas.cmu.edu" TargetMode="External"/><Relationship Id="rId59" Type="http://schemas.openxmlformats.org/officeDocument/2006/relationships/hyperlink" Target="http://canvas.cmu.edu" TargetMode="External"/><Relationship Id="rId14" Type="http://schemas.openxmlformats.org/officeDocument/2006/relationships/hyperlink" Target="http://canvas.cmu.edu" TargetMode="External"/><Relationship Id="rId58" Type="http://schemas.openxmlformats.org/officeDocument/2006/relationships/hyperlink" Target="http://canvas.cmu.edu" TargetMode="External"/><Relationship Id="rId17" Type="http://schemas.openxmlformats.org/officeDocument/2006/relationships/hyperlink" Target="http://canvas.cmu.edu" TargetMode="External"/><Relationship Id="rId16" Type="http://schemas.openxmlformats.org/officeDocument/2006/relationships/hyperlink" Target="http://canvas.cmu.edu" TargetMode="External"/><Relationship Id="rId19" Type="http://schemas.openxmlformats.org/officeDocument/2006/relationships/hyperlink" Target="http://canvas.cmu.edu" TargetMode="External"/><Relationship Id="rId18" Type="http://schemas.openxmlformats.org/officeDocument/2006/relationships/hyperlink" Target="http://canvas.cm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hidden="1" min="2" max="3" width="12.63"/>
    <col customWidth="1" min="4" max="4" width="37.38"/>
    <col customWidth="1" min="5" max="5" width="13.13"/>
    <col hidden="1" min="6" max="6" width="12.63"/>
    <col customWidth="1" min="7" max="7" width="23.88"/>
    <col customWidth="1" min="8" max="8" width="19.88"/>
    <col customWidth="1" min="9" max="9" width="16.63"/>
    <col customWidth="1" min="10" max="10" width="26.0"/>
    <col customWidth="1" min="11" max="11" width="26.88"/>
    <col customWidth="1" min="12" max="12" width="24.63"/>
    <col customWidth="1" min="13" max="13" width="6.5"/>
    <col customWidth="1" min="15" max="15" width="2.63"/>
    <col customWidth="1" min="16" max="16" width="20.38"/>
    <col customWidth="1" min="17" max="17" width="25.25"/>
    <col customWidth="1" min="18" max="18" width="21.25"/>
    <col customWidth="1" min="19" max="19" width="21.0"/>
    <col customWidth="1" min="20" max="20" width="22.88"/>
    <col customWidth="1" min="21" max="25" width="13.0"/>
    <col customWidth="1" min="26" max="26" width="16.25"/>
    <col customWidth="1" min="27" max="27" width="23.38"/>
    <col customWidth="1" min="28" max="28" width="24.75"/>
    <col customWidth="1" min="29" max="29" width="27.5"/>
    <col customWidth="1" min="30" max="30" width="16.88"/>
    <col customWidth="1" min="31" max="31" width="23.0"/>
    <col customWidth="1" min="32" max="32" width="18.38"/>
    <col customWidth="1" min="33" max="33" width="25.5"/>
    <col customWidth="1" min="34" max="34" width="17.38"/>
    <col customWidth="1" min="35" max="37" width="17.5"/>
    <col customWidth="1" min="38" max="38" width="25.5"/>
    <col customWidth="1" min="39" max="39" width="23.5"/>
    <col customWidth="1" min="40" max="40" width="25.13"/>
    <col customWidth="1" min="41" max="41" width="32.75"/>
    <col customWidth="1" min="42" max="42" width="23.25"/>
    <col customWidth="1" min="43" max="43" width="30.88"/>
    <col customWidth="1" min="44" max="44" width="17.25"/>
    <col customWidth="1" min="45" max="45" width="15.38"/>
    <col customWidth="1" min="46" max="46" width="17.0"/>
    <col customWidth="1" min="47" max="47" width="24.63"/>
    <col customWidth="1" min="48" max="48" width="15.13"/>
    <col customWidth="1" min="49" max="49" width="22.63"/>
    <col customWidth="1" min="50" max="50" width="17.75"/>
    <col customWidth="1" min="51" max="51" width="15.88"/>
    <col customWidth="1" min="52" max="52" width="17.5"/>
    <col customWidth="1" min="53" max="53" width="25.13"/>
    <col customWidth="1" min="54" max="54" width="15.5"/>
    <col customWidth="1" min="55" max="55" width="23.13"/>
    <col customWidth="1" min="56" max="56" width="21.63"/>
    <col customWidth="1" min="57" max="57" width="19.75"/>
    <col customWidth="1" min="58" max="58" width="21.38"/>
    <col customWidth="1" min="59" max="59" width="29.0"/>
    <col customWidth="1" min="60" max="60" width="19.38"/>
    <col customWidth="1" min="61" max="61" width="27.0"/>
    <col customWidth="1" min="62" max="62" width="28.75"/>
    <col customWidth="1" min="63" max="63" width="26.75"/>
    <col customWidth="1" min="64" max="64" width="28.38"/>
    <col customWidth="1" min="65" max="65" width="36.0"/>
    <col customWidth="1" min="66" max="66" width="26.5"/>
    <col customWidth="1" min="67" max="67" width="34.13"/>
    <col customWidth="1" min="68" max="68" width="11.63"/>
    <col customWidth="1" min="69" max="69" width="9.75"/>
    <col customWidth="1" min="70" max="70" width="11.38"/>
    <col customWidth="1" min="71" max="71" width="19.0"/>
    <col customWidth="1" min="72" max="72" width="9.38"/>
    <col customWidth="1" min="73" max="73" width="17.0"/>
  </cols>
  <sheetData>
    <row r="1">
      <c r="A1" s="1" t="s">
        <v>0</v>
      </c>
      <c r="B1" s="1">
        <v>88229.0</v>
      </c>
      <c r="D1" s="1" t="s">
        <v>1</v>
      </c>
      <c r="E1" s="2" t="s">
        <v>2</v>
      </c>
      <c r="F1" s="1" t="s">
        <v>3</v>
      </c>
      <c r="H1" s="1">
        <v>0.0</v>
      </c>
      <c r="I1" s="1">
        <v>0.0</v>
      </c>
      <c r="J1" s="3">
        <f>Q1+0.45*T1+0.45*0.3*R1+0.45*0.7*S1</f>
        <v>0</v>
      </c>
      <c r="K1" s="3">
        <f>0.25*J1+0.25*G1+0.5*H1</f>
        <v>0</v>
      </c>
      <c r="L1" s="1">
        <f>K1+J1/50</f>
        <v>0</v>
      </c>
      <c r="M1" s="1" t="str">
        <f>IF(L1&lt;70,"R",IF(L1&lt;78,"D",IF(L1&lt;84.5,"C",IF(L1&lt;88,"B-",IF(L1&lt;91,"B",IF(L1&lt;93.5,"B+",IF(L1&lt;94.5,"A-",IF(L1&lt;96.5,"A","A+"))))))))</f>
        <v>R</v>
      </c>
      <c r="N1" s="1"/>
      <c r="O1" s="1"/>
      <c r="Q1" s="1">
        <v>0.0</v>
      </c>
      <c r="AH1" s="1">
        <v>0.0</v>
      </c>
      <c r="AI1" s="1">
        <v>0.0</v>
      </c>
      <c r="AL1" s="1">
        <v>0.0</v>
      </c>
      <c r="AM1" s="1">
        <v>0.0</v>
      </c>
      <c r="AN1" s="1">
        <v>0.0</v>
      </c>
      <c r="AO1" s="1">
        <v>0.0</v>
      </c>
      <c r="AP1" s="1">
        <v>0.0</v>
      </c>
      <c r="AQ1" s="1">
        <v>0.0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  <c r="AW1" s="1">
        <v>0.0</v>
      </c>
      <c r="AX1" s="1">
        <v>0.0</v>
      </c>
      <c r="AY1" s="1">
        <v>0.0</v>
      </c>
      <c r="BB1" s="1">
        <v>0.0</v>
      </c>
      <c r="BC1" s="1">
        <v>0.0</v>
      </c>
      <c r="BD1" s="1">
        <v>0.0</v>
      </c>
      <c r="BE1" s="1">
        <v>0.0</v>
      </c>
      <c r="BF1" s="1">
        <v>0.0</v>
      </c>
      <c r="BG1" s="1">
        <v>0.0</v>
      </c>
      <c r="BH1" s="1">
        <v>0.0</v>
      </c>
      <c r="BI1" s="1">
        <v>0.0</v>
      </c>
      <c r="BJ1" s="1">
        <v>0.0</v>
      </c>
      <c r="BK1" s="1">
        <v>0.0</v>
      </c>
      <c r="BL1" s="1">
        <v>0.0</v>
      </c>
      <c r="BM1" s="1">
        <v>0.0</v>
      </c>
      <c r="BN1" s="1">
        <v>0.0</v>
      </c>
      <c r="BO1" s="1">
        <v>0.0</v>
      </c>
      <c r="BP1" s="1">
        <v>0.0</v>
      </c>
      <c r="BQ1" s="1">
        <v>0.0</v>
      </c>
      <c r="BR1" s="1">
        <v>0.0</v>
      </c>
      <c r="BS1" s="1">
        <v>0.0</v>
      </c>
      <c r="BT1" s="1">
        <v>0.0</v>
      </c>
      <c r="BU1" s="1">
        <v>0.0</v>
      </c>
    </row>
    <row r="2">
      <c r="A2" s="1" t="s">
        <v>4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0.0</v>
      </c>
      <c r="M2" s="1"/>
      <c r="N2" s="1"/>
      <c r="O2" s="1"/>
      <c r="P2" s="1">
        <v>10.0</v>
      </c>
      <c r="Q2" s="1">
        <v>10.0</v>
      </c>
      <c r="R2" s="1">
        <v>100.0</v>
      </c>
      <c r="S2" s="1">
        <v>100.0</v>
      </c>
      <c r="T2" s="1">
        <v>100.0</v>
      </c>
      <c r="U2" s="1">
        <v>10.0</v>
      </c>
      <c r="V2" s="1">
        <v>10.0</v>
      </c>
      <c r="W2" s="1">
        <v>10.0</v>
      </c>
      <c r="X2" s="1">
        <v>10.0</v>
      </c>
      <c r="Y2" s="1">
        <v>10.0</v>
      </c>
      <c r="Z2" s="1">
        <v>10.0</v>
      </c>
      <c r="AA2" s="1">
        <v>10.0</v>
      </c>
      <c r="AB2" s="1">
        <v>10.0</v>
      </c>
      <c r="AC2" s="1">
        <v>10.0</v>
      </c>
      <c r="AD2" s="1">
        <v>10.0</v>
      </c>
      <c r="AE2" s="1">
        <v>10.0</v>
      </c>
      <c r="AF2" s="1">
        <v>10.0</v>
      </c>
      <c r="AG2" s="1">
        <v>10.0</v>
      </c>
      <c r="AH2" s="1">
        <v>170.0</v>
      </c>
      <c r="AI2" s="1">
        <v>140.0</v>
      </c>
      <c r="AJ2" s="1">
        <v>100.0</v>
      </c>
      <c r="AK2" s="1">
        <v>100.0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</row>
    <row r="3">
      <c r="A3" s="1" t="s">
        <v>6</v>
      </c>
      <c r="B3" s="1">
        <v>41964.0</v>
      </c>
      <c r="C3" s="1" t="s">
        <v>7</v>
      </c>
      <c r="D3" s="1" t="s">
        <v>8</v>
      </c>
      <c r="E3" s="2" t="s">
        <v>2</v>
      </c>
      <c r="F3" s="1" t="s">
        <v>9</v>
      </c>
      <c r="G3" s="1">
        <v>15.0</v>
      </c>
      <c r="H3" s="4">
        <f t="shared" ref="H3:H82" si="1">Min(170,AH3)*25/170+AI3*25/140+AJ3*25/100+AK3*25/100</f>
        <v>0</v>
      </c>
      <c r="I3" s="4">
        <f t="shared" ref="I3:I17" si="2">Max(0,AH3-170)*5</f>
        <v>0</v>
      </c>
      <c r="J3" s="3">
        <f t="shared" ref="J3:J82" si="3">Q3+0.45*T3+0.45*0.3*R3+0.45*0.7*S3</f>
        <v>79.435</v>
      </c>
      <c r="K3" s="3">
        <f t="shared" ref="K3:K82" si="4">0.25*J3+0.25*G3+0.5*H3</f>
        <v>23.60875</v>
      </c>
      <c r="L3" s="1">
        <f t="shared" ref="L3:L82" si="5">K3+I3/40</f>
        <v>23.60875</v>
      </c>
      <c r="M3" s="1" t="str">
        <f t="shared" ref="M3:M82" si="6">IF(L3&lt;60,"I",IF(L3&lt;70,"D",IF(L3&lt;78,"C",IF(L3&lt;83.5,"B-",IF(L3&lt;88.5,"B",IF(L3&lt;90.5,"B+",IF(L3&lt;92,"A-",IF(L3&lt;95,"A","A+"))))))))</f>
        <v>I</v>
      </c>
      <c r="N3" s="1"/>
      <c r="O3" s="1"/>
      <c r="Q3" s="1">
        <v>10.0</v>
      </c>
      <c r="R3" s="1">
        <v>50.0</v>
      </c>
      <c r="S3" s="1">
        <v>89.0</v>
      </c>
      <c r="T3" s="1">
        <v>77.0</v>
      </c>
      <c r="U3" s="1">
        <v>7.0</v>
      </c>
      <c r="V3" s="1">
        <v>8.0</v>
      </c>
      <c r="X3" s="1">
        <v>0.0</v>
      </c>
      <c r="AH3" s="1">
        <v>0.0</v>
      </c>
      <c r="AI3" s="1">
        <v>0.0</v>
      </c>
      <c r="AK3" s="1">
        <v>0.0</v>
      </c>
      <c r="AL3" s="1">
        <v>15.0</v>
      </c>
      <c r="AM3" s="1">
        <v>15.0</v>
      </c>
      <c r="AN3" s="1">
        <v>5.0</v>
      </c>
      <c r="AO3" s="1">
        <v>5.0</v>
      </c>
      <c r="AP3" s="1">
        <v>3.0</v>
      </c>
      <c r="AQ3" s="1">
        <v>3.0</v>
      </c>
      <c r="AR3" s="1">
        <v>226.0</v>
      </c>
      <c r="AS3" s="1">
        <v>226.0</v>
      </c>
      <c r="AT3" s="1">
        <v>72.9</v>
      </c>
      <c r="AU3" s="1">
        <v>72.9</v>
      </c>
      <c r="AV3" s="1">
        <v>70.63</v>
      </c>
      <c r="AW3" s="1">
        <v>70.63</v>
      </c>
      <c r="AX3" s="1">
        <v>15.0</v>
      </c>
      <c r="AY3" s="1">
        <v>15.0</v>
      </c>
      <c r="AZ3" s="1">
        <v>50.0</v>
      </c>
      <c r="BA3" s="1">
        <v>50.0</v>
      </c>
      <c r="BB3" s="1">
        <v>11.54</v>
      </c>
      <c r="BC3" s="1">
        <v>11.54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256.0</v>
      </c>
      <c r="BQ3" s="1">
        <v>256.0</v>
      </c>
      <c r="BR3" s="1">
        <v>24.38</v>
      </c>
      <c r="BS3" s="1">
        <v>24.38</v>
      </c>
      <c r="BT3" s="1">
        <v>17.53</v>
      </c>
      <c r="BU3" s="1">
        <v>17.53</v>
      </c>
    </row>
    <row r="4">
      <c r="A4" s="1" t="s">
        <v>10</v>
      </c>
      <c r="B4" s="1">
        <v>81400.0</v>
      </c>
      <c r="C4" s="1" t="s">
        <v>11</v>
      </c>
      <c r="D4" s="1" t="s">
        <v>12</v>
      </c>
      <c r="E4" s="2" t="s">
        <v>2</v>
      </c>
      <c r="F4" s="1" t="s">
        <v>9</v>
      </c>
      <c r="G4" s="1">
        <v>96.17</v>
      </c>
      <c r="H4" s="4">
        <f t="shared" si="1"/>
        <v>22.94117647</v>
      </c>
      <c r="I4" s="4">
        <f t="shared" si="2"/>
        <v>0</v>
      </c>
      <c r="J4" s="3">
        <f t="shared" si="3"/>
        <v>77.59</v>
      </c>
      <c r="K4" s="3">
        <f t="shared" si="4"/>
        <v>54.91058824</v>
      </c>
      <c r="L4" s="1">
        <f t="shared" si="5"/>
        <v>54.91058824</v>
      </c>
      <c r="M4" s="1" t="str">
        <f t="shared" si="6"/>
        <v>I</v>
      </c>
      <c r="N4" s="1"/>
      <c r="O4" s="1"/>
      <c r="Q4" s="1">
        <v>10.0</v>
      </c>
      <c r="R4" s="1">
        <v>63.0</v>
      </c>
      <c r="S4" s="1">
        <v>79.0</v>
      </c>
      <c r="T4" s="1">
        <v>76.0</v>
      </c>
      <c r="U4" s="1">
        <v>10.0</v>
      </c>
      <c r="V4" s="1">
        <v>9.0</v>
      </c>
      <c r="W4" s="1">
        <v>9.17</v>
      </c>
      <c r="X4" s="1">
        <v>9.0</v>
      </c>
      <c r="Y4" s="1">
        <v>9.0</v>
      </c>
      <c r="Z4" s="1">
        <v>8.67</v>
      </c>
      <c r="AA4" s="1">
        <v>10.0</v>
      </c>
      <c r="AB4" s="1">
        <v>10.0</v>
      </c>
      <c r="AC4" s="1">
        <v>10.0</v>
      </c>
      <c r="AD4" s="1">
        <v>10.0</v>
      </c>
      <c r="AE4" s="1">
        <v>9.0</v>
      </c>
      <c r="AF4" s="1">
        <v>10.0</v>
      </c>
      <c r="AH4" s="1">
        <v>156.0</v>
      </c>
      <c r="AI4" s="1">
        <v>0.0</v>
      </c>
      <c r="AJ4" s="1">
        <v>0.0</v>
      </c>
      <c r="AK4" s="1">
        <v>0.0</v>
      </c>
      <c r="AL4" s="1">
        <v>119.11</v>
      </c>
      <c r="AM4" s="1">
        <v>119.11</v>
      </c>
      <c r="AN4" s="1">
        <v>39.7</v>
      </c>
      <c r="AO4" s="1">
        <v>39.7</v>
      </c>
      <c r="AP4" s="1">
        <v>23.82</v>
      </c>
      <c r="AQ4" s="1">
        <v>23.82</v>
      </c>
      <c r="AR4" s="1">
        <v>208.0</v>
      </c>
      <c r="AS4" s="1">
        <v>208.0</v>
      </c>
      <c r="AT4" s="1">
        <v>67.1</v>
      </c>
      <c r="AU4" s="1">
        <v>67.1</v>
      </c>
      <c r="AV4" s="1">
        <v>65.0</v>
      </c>
      <c r="AW4" s="1">
        <v>65.0</v>
      </c>
      <c r="AX4" s="1">
        <v>113.83</v>
      </c>
      <c r="AY4" s="1">
        <v>113.83</v>
      </c>
      <c r="AZ4" s="1">
        <v>94.86</v>
      </c>
      <c r="BA4" s="1">
        <v>94.86</v>
      </c>
      <c r="BB4" s="1">
        <v>87.56</v>
      </c>
      <c r="BC4" s="1">
        <v>87.56</v>
      </c>
      <c r="BD4" s="1">
        <v>156.0</v>
      </c>
      <c r="BE4" s="1">
        <v>156.0</v>
      </c>
      <c r="BF4" s="1">
        <v>91.76</v>
      </c>
      <c r="BG4" s="1">
        <v>91.76</v>
      </c>
      <c r="BH4" s="1">
        <v>91.76</v>
      </c>
      <c r="BI4" s="1">
        <v>91.76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596.94</v>
      </c>
      <c r="BQ4" s="1">
        <v>596.94</v>
      </c>
      <c r="BR4" s="1">
        <v>48.14</v>
      </c>
      <c r="BS4" s="1">
        <v>48.14</v>
      </c>
      <c r="BT4" s="1">
        <v>40.89</v>
      </c>
      <c r="BU4" s="1">
        <v>40.89</v>
      </c>
    </row>
    <row r="5">
      <c r="A5" s="1" t="s">
        <v>13</v>
      </c>
      <c r="B5" s="1">
        <v>66508.0</v>
      </c>
      <c r="C5" s="1" t="s">
        <v>14</v>
      </c>
      <c r="D5" s="1" t="s">
        <v>15</v>
      </c>
      <c r="E5" s="2" t="s">
        <v>2</v>
      </c>
      <c r="F5" s="1" t="s">
        <v>9</v>
      </c>
      <c r="G5" s="1">
        <v>64.17</v>
      </c>
      <c r="H5" s="4">
        <f t="shared" si="1"/>
        <v>57.25630252</v>
      </c>
      <c r="I5" s="4">
        <f t="shared" si="2"/>
        <v>0</v>
      </c>
      <c r="J5" s="3">
        <f t="shared" si="3"/>
        <v>80.8075</v>
      </c>
      <c r="K5" s="3">
        <f t="shared" si="4"/>
        <v>64.87252626</v>
      </c>
      <c r="L5" s="1">
        <f t="shared" si="5"/>
        <v>64.87252626</v>
      </c>
      <c r="M5" s="1" t="str">
        <f t="shared" si="6"/>
        <v>D</v>
      </c>
      <c r="N5" s="1"/>
      <c r="O5" s="1"/>
      <c r="Q5" s="1">
        <v>10.0</v>
      </c>
      <c r="R5" s="1">
        <v>73.5</v>
      </c>
      <c r="S5" s="1">
        <v>79.0</v>
      </c>
      <c r="T5" s="1">
        <v>80.0</v>
      </c>
      <c r="U5" s="1">
        <v>8.0</v>
      </c>
      <c r="V5" s="1">
        <v>7.0</v>
      </c>
      <c r="W5" s="1">
        <v>9.67</v>
      </c>
      <c r="X5" s="1">
        <v>7.0</v>
      </c>
      <c r="Y5" s="1">
        <v>8.0</v>
      </c>
      <c r="AB5" s="1">
        <v>8.5</v>
      </c>
      <c r="AC5" s="1">
        <v>6.0</v>
      </c>
      <c r="AD5" s="1">
        <v>10.0</v>
      </c>
      <c r="AH5" s="1">
        <v>163.0</v>
      </c>
      <c r="AI5" s="1">
        <v>31.0</v>
      </c>
      <c r="AJ5" s="1">
        <v>74.0</v>
      </c>
      <c r="AK5" s="1">
        <v>37.0</v>
      </c>
      <c r="AL5" s="1">
        <v>121.43</v>
      </c>
      <c r="AM5" s="1">
        <v>121.43</v>
      </c>
      <c r="AN5" s="1">
        <v>40.48</v>
      </c>
      <c r="AO5" s="1">
        <v>40.48</v>
      </c>
      <c r="AP5" s="1">
        <v>24.29</v>
      </c>
      <c r="AQ5" s="1">
        <v>24.29</v>
      </c>
      <c r="AR5" s="1">
        <v>192.5</v>
      </c>
      <c r="AS5" s="1">
        <v>192.5</v>
      </c>
      <c r="AT5" s="1">
        <v>62.1</v>
      </c>
      <c r="AU5" s="1">
        <v>62.1</v>
      </c>
      <c r="AV5" s="1">
        <v>60.16</v>
      </c>
      <c r="AW5" s="1">
        <v>60.16</v>
      </c>
      <c r="AX5" s="1">
        <v>64.17</v>
      </c>
      <c r="AY5" s="1">
        <v>64.17</v>
      </c>
      <c r="AZ5" s="1">
        <v>80.21</v>
      </c>
      <c r="BA5" s="1">
        <v>80.21</v>
      </c>
      <c r="BB5" s="1">
        <v>49.36</v>
      </c>
      <c r="BC5" s="1">
        <v>49.36</v>
      </c>
      <c r="BD5" s="1">
        <v>163.0</v>
      </c>
      <c r="BE5" s="1">
        <v>163.0</v>
      </c>
      <c r="BF5" s="1">
        <v>95.88</v>
      </c>
      <c r="BG5" s="1">
        <v>95.88</v>
      </c>
      <c r="BH5" s="1">
        <v>95.88</v>
      </c>
      <c r="BI5" s="1">
        <v>95.88</v>
      </c>
      <c r="BJ5" s="1">
        <v>142.0</v>
      </c>
      <c r="BK5" s="1">
        <v>142.0</v>
      </c>
      <c r="BL5" s="1">
        <v>41.76</v>
      </c>
      <c r="BM5" s="1">
        <v>41.76</v>
      </c>
      <c r="BN5" s="1">
        <v>41.76</v>
      </c>
      <c r="BO5" s="1">
        <v>41.76</v>
      </c>
      <c r="BP5" s="1">
        <v>683.09</v>
      </c>
      <c r="BQ5" s="1">
        <v>683.09</v>
      </c>
      <c r="BR5" s="1">
        <v>56.92</v>
      </c>
      <c r="BS5" s="1">
        <v>56.92</v>
      </c>
      <c r="BT5" s="1">
        <v>46.79</v>
      </c>
      <c r="BU5" s="1">
        <v>46.79</v>
      </c>
    </row>
    <row r="6">
      <c r="A6" s="1" t="s">
        <v>16</v>
      </c>
      <c r="B6" s="1">
        <v>8841.0</v>
      </c>
      <c r="C6" s="1" t="s">
        <v>17</v>
      </c>
      <c r="D6" s="1" t="s">
        <v>18</v>
      </c>
      <c r="E6" s="2" t="s">
        <v>2</v>
      </c>
      <c r="F6" s="1" t="s">
        <v>9</v>
      </c>
      <c r="G6" s="1">
        <v>92.66</v>
      </c>
      <c r="H6" s="4">
        <f t="shared" si="1"/>
        <v>49.42016807</v>
      </c>
      <c r="I6" s="4">
        <f t="shared" si="2"/>
        <v>0</v>
      </c>
      <c r="J6" s="3">
        <f t="shared" si="3"/>
        <v>73.09</v>
      </c>
      <c r="K6" s="3">
        <f t="shared" si="4"/>
        <v>66.14758403</v>
      </c>
      <c r="L6" s="1">
        <f t="shared" si="5"/>
        <v>66.14758403</v>
      </c>
      <c r="M6" s="1" t="str">
        <f t="shared" si="6"/>
        <v>D</v>
      </c>
      <c r="N6" s="1"/>
      <c r="O6" s="1"/>
      <c r="Q6" s="1">
        <v>10.0</v>
      </c>
      <c r="R6" s="1">
        <v>54.0</v>
      </c>
      <c r="S6" s="1">
        <v>75.0</v>
      </c>
      <c r="T6" s="1">
        <v>71.5</v>
      </c>
      <c r="U6" s="1">
        <v>9.0</v>
      </c>
      <c r="V6" s="1">
        <v>8.0</v>
      </c>
      <c r="W6" s="1">
        <v>8.33</v>
      </c>
      <c r="X6" s="1">
        <v>9.5</v>
      </c>
      <c r="Y6" s="1">
        <v>8.33</v>
      </c>
      <c r="Z6" s="1">
        <v>9.0</v>
      </c>
      <c r="AA6" s="1">
        <v>9.0</v>
      </c>
      <c r="AB6" s="1">
        <v>9.5</v>
      </c>
      <c r="AC6" s="1">
        <v>10.0</v>
      </c>
      <c r="AD6" s="1">
        <v>10.0</v>
      </c>
      <c r="AE6" s="1">
        <v>7.67</v>
      </c>
      <c r="AF6" s="1">
        <v>10.0</v>
      </c>
      <c r="AH6" s="1">
        <v>168.0</v>
      </c>
      <c r="AI6" s="1">
        <v>60.0</v>
      </c>
      <c r="AJ6" s="1">
        <v>35.0</v>
      </c>
      <c r="AK6" s="1">
        <v>21.0</v>
      </c>
      <c r="AL6" s="1">
        <v>142.08</v>
      </c>
      <c r="AM6" s="1">
        <v>142.08</v>
      </c>
      <c r="AN6" s="1">
        <v>47.36</v>
      </c>
      <c r="AO6" s="1">
        <v>47.36</v>
      </c>
      <c r="AP6" s="1">
        <v>28.42</v>
      </c>
      <c r="AQ6" s="1">
        <v>28.42</v>
      </c>
      <c r="AR6" s="1">
        <v>210.5</v>
      </c>
      <c r="AS6" s="1">
        <v>210.5</v>
      </c>
      <c r="AT6" s="1">
        <v>67.9</v>
      </c>
      <c r="AU6" s="1">
        <v>67.9</v>
      </c>
      <c r="AV6" s="1">
        <v>65.78</v>
      </c>
      <c r="AW6" s="1">
        <v>65.78</v>
      </c>
      <c r="AX6" s="1">
        <v>108.33</v>
      </c>
      <c r="AY6" s="1">
        <v>108.33</v>
      </c>
      <c r="AZ6" s="1">
        <v>90.28</v>
      </c>
      <c r="BA6" s="1">
        <v>90.28</v>
      </c>
      <c r="BB6" s="1">
        <v>83.33</v>
      </c>
      <c r="BC6" s="1">
        <v>83.33</v>
      </c>
      <c r="BD6" s="1">
        <v>168.0</v>
      </c>
      <c r="BE6" s="1">
        <v>168.0</v>
      </c>
      <c r="BF6" s="1">
        <v>98.82</v>
      </c>
      <c r="BG6" s="1">
        <v>98.82</v>
      </c>
      <c r="BH6" s="1">
        <v>98.82</v>
      </c>
      <c r="BI6" s="1">
        <v>98.82</v>
      </c>
      <c r="BJ6" s="1">
        <v>116.0</v>
      </c>
      <c r="BK6" s="1">
        <v>116.0</v>
      </c>
      <c r="BL6" s="1">
        <v>34.12</v>
      </c>
      <c r="BM6" s="1">
        <v>34.12</v>
      </c>
      <c r="BN6" s="1">
        <v>34.12</v>
      </c>
      <c r="BO6" s="1">
        <v>34.12</v>
      </c>
      <c r="BP6" s="1">
        <v>744.91</v>
      </c>
      <c r="BQ6" s="1">
        <v>744.91</v>
      </c>
      <c r="BR6" s="1">
        <v>60.07</v>
      </c>
      <c r="BS6" s="1">
        <v>60.07</v>
      </c>
      <c r="BT6" s="1">
        <v>51.02</v>
      </c>
      <c r="BU6" s="1">
        <v>51.02</v>
      </c>
    </row>
    <row r="7">
      <c r="A7" s="1" t="s">
        <v>19</v>
      </c>
      <c r="B7" s="1">
        <v>67176.0</v>
      </c>
      <c r="C7" s="1" t="s">
        <v>20</v>
      </c>
      <c r="D7" s="1" t="s">
        <v>21</v>
      </c>
      <c r="E7" s="2" t="s">
        <v>2</v>
      </c>
      <c r="F7" s="1" t="s">
        <v>9</v>
      </c>
      <c r="G7" s="1">
        <v>80.42</v>
      </c>
      <c r="H7" s="4">
        <f t="shared" si="1"/>
        <v>74.12815126</v>
      </c>
      <c r="I7" s="4">
        <f t="shared" si="2"/>
        <v>0</v>
      </c>
      <c r="J7" s="3">
        <f t="shared" si="3"/>
        <v>62.605</v>
      </c>
      <c r="K7" s="3">
        <f t="shared" si="4"/>
        <v>72.82032563</v>
      </c>
      <c r="L7" s="1">
        <f t="shared" si="5"/>
        <v>72.82032563</v>
      </c>
      <c r="M7" s="1" t="str">
        <f t="shared" si="6"/>
        <v>C</v>
      </c>
      <c r="N7" s="1"/>
      <c r="O7" s="1"/>
      <c r="Q7" s="1">
        <v>10.0</v>
      </c>
      <c r="R7" s="1">
        <v>68.0</v>
      </c>
      <c r="S7" s="1">
        <v>50.0</v>
      </c>
      <c r="T7" s="1">
        <v>61.5</v>
      </c>
      <c r="V7" s="1">
        <v>9.0</v>
      </c>
      <c r="W7" s="1">
        <v>7.5</v>
      </c>
      <c r="X7" s="1">
        <v>7.0</v>
      </c>
      <c r="Y7" s="1">
        <v>4.33</v>
      </c>
      <c r="Z7" s="1">
        <v>6.5</v>
      </c>
      <c r="AA7" s="1">
        <v>2.0</v>
      </c>
      <c r="AB7" s="1">
        <v>7.42</v>
      </c>
      <c r="AC7" s="1">
        <v>8.0</v>
      </c>
      <c r="AD7" s="1">
        <v>9.0</v>
      </c>
      <c r="AE7" s="1">
        <v>6.0</v>
      </c>
      <c r="AF7" s="1">
        <v>10.0</v>
      </c>
      <c r="AG7" s="1">
        <v>10.0</v>
      </c>
      <c r="AH7" s="1">
        <v>124.0</v>
      </c>
      <c r="AI7" s="1">
        <v>82.0</v>
      </c>
      <c r="AJ7" s="1">
        <v>86.0</v>
      </c>
      <c r="AK7" s="1">
        <v>79.0</v>
      </c>
      <c r="AL7" s="1">
        <v>154.55</v>
      </c>
      <c r="AM7" s="1">
        <v>154.55</v>
      </c>
      <c r="AN7" s="1">
        <v>51.52</v>
      </c>
      <c r="AO7" s="1">
        <v>51.52</v>
      </c>
      <c r="AP7" s="1">
        <v>30.91</v>
      </c>
      <c r="AQ7" s="1">
        <v>30.91</v>
      </c>
      <c r="AR7" s="1">
        <v>189.5</v>
      </c>
      <c r="AS7" s="1">
        <v>189.5</v>
      </c>
      <c r="AT7" s="1">
        <v>61.13</v>
      </c>
      <c r="AU7" s="1">
        <v>61.13</v>
      </c>
      <c r="AV7" s="1">
        <v>59.22</v>
      </c>
      <c r="AW7" s="1">
        <v>59.22</v>
      </c>
      <c r="AX7" s="1">
        <v>86.75</v>
      </c>
      <c r="AY7" s="1">
        <v>86.75</v>
      </c>
      <c r="AZ7" s="1">
        <v>72.29</v>
      </c>
      <c r="BA7" s="1">
        <v>72.29</v>
      </c>
      <c r="BB7" s="1">
        <v>66.73</v>
      </c>
      <c r="BC7" s="1">
        <v>66.73</v>
      </c>
      <c r="BD7" s="1">
        <v>124.0</v>
      </c>
      <c r="BE7" s="1">
        <v>124.0</v>
      </c>
      <c r="BF7" s="1">
        <v>72.94</v>
      </c>
      <c r="BG7" s="1">
        <v>72.94</v>
      </c>
      <c r="BH7" s="1">
        <v>72.94</v>
      </c>
      <c r="BI7" s="1">
        <v>72.94</v>
      </c>
      <c r="BJ7" s="1">
        <v>247.0</v>
      </c>
      <c r="BK7" s="1">
        <v>247.0</v>
      </c>
      <c r="BL7" s="1">
        <v>72.65</v>
      </c>
      <c r="BM7" s="1">
        <v>72.65</v>
      </c>
      <c r="BN7" s="1">
        <v>72.65</v>
      </c>
      <c r="BO7" s="1">
        <v>72.65</v>
      </c>
      <c r="BP7" s="1">
        <v>801.8</v>
      </c>
      <c r="BQ7" s="1">
        <v>801.8</v>
      </c>
      <c r="BR7" s="1">
        <v>64.66</v>
      </c>
      <c r="BS7" s="1">
        <v>64.66</v>
      </c>
      <c r="BT7" s="1">
        <v>54.92</v>
      </c>
      <c r="BU7" s="1">
        <v>54.92</v>
      </c>
    </row>
    <row r="8">
      <c r="A8" s="1" t="s">
        <v>22</v>
      </c>
      <c r="B8" s="1">
        <v>9018.0</v>
      </c>
      <c r="C8" s="1" t="s">
        <v>23</v>
      </c>
      <c r="D8" s="1" t="s">
        <v>24</v>
      </c>
      <c r="E8" s="2" t="s">
        <v>2</v>
      </c>
      <c r="F8" s="1" t="s">
        <v>9</v>
      </c>
      <c r="G8" s="1">
        <v>99.67</v>
      </c>
      <c r="H8" s="4">
        <f t="shared" si="1"/>
        <v>70.93067227</v>
      </c>
      <c r="I8" s="4">
        <f t="shared" si="2"/>
        <v>0</v>
      </c>
      <c r="J8" s="3">
        <f t="shared" si="3"/>
        <v>73.09</v>
      </c>
      <c r="K8" s="3">
        <f t="shared" si="4"/>
        <v>78.65533613</v>
      </c>
      <c r="L8" s="1">
        <f t="shared" si="5"/>
        <v>78.65533613</v>
      </c>
      <c r="M8" s="1" t="str">
        <f t="shared" si="6"/>
        <v>B-</v>
      </c>
      <c r="N8" s="1"/>
      <c r="O8" s="1"/>
      <c r="Q8" s="1">
        <v>10.0</v>
      </c>
      <c r="R8" s="1">
        <v>54.0</v>
      </c>
      <c r="S8" s="1">
        <v>75.0</v>
      </c>
      <c r="T8" s="1">
        <v>71.5</v>
      </c>
      <c r="U8" s="1">
        <v>10.0</v>
      </c>
      <c r="V8" s="1">
        <v>6.0</v>
      </c>
      <c r="W8" s="1">
        <v>10.0</v>
      </c>
      <c r="X8" s="1">
        <v>8.17</v>
      </c>
      <c r="Y8" s="1">
        <v>10.0</v>
      </c>
      <c r="Z8" s="1">
        <v>9.67</v>
      </c>
      <c r="AA8" s="1">
        <v>10.0</v>
      </c>
      <c r="AB8" s="1">
        <v>9.5</v>
      </c>
      <c r="AC8" s="1">
        <v>10.0</v>
      </c>
      <c r="AD8" s="1">
        <v>10.0</v>
      </c>
      <c r="AE8" s="1">
        <v>10.0</v>
      </c>
      <c r="AF8" s="1">
        <v>10.0</v>
      </c>
      <c r="AG8" s="1">
        <v>10.0</v>
      </c>
      <c r="AH8" s="1">
        <v>162.0</v>
      </c>
      <c r="AI8" s="1">
        <v>58.0</v>
      </c>
      <c r="AJ8" s="1">
        <v>80.0</v>
      </c>
      <c r="AK8" s="1">
        <v>67.0</v>
      </c>
      <c r="AL8" s="1">
        <v>170.6</v>
      </c>
      <c r="AM8" s="1">
        <v>170.6</v>
      </c>
      <c r="AN8" s="1">
        <v>56.87</v>
      </c>
      <c r="AO8" s="1">
        <v>56.87</v>
      </c>
      <c r="AP8" s="1">
        <v>34.12</v>
      </c>
      <c r="AQ8" s="1">
        <v>34.12</v>
      </c>
      <c r="AR8" s="1">
        <v>210.5</v>
      </c>
      <c r="AS8" s="1">
        <v>210.5</v>
      </c>
      <c r="AT8" s="1">
        <v>67.9</v>
      </c>
      <c r="AU8" s="1">
        <v>67.9</v>
      </c>
      <c r="AV8" s="1">
        <v>65.78</v>
      </c>
      <c r="AW8" s="1">
        <v>65.78</v>
      </c>
      <c r="AX8" s="1">
        <v>123.33</v>
      </c>
      <c r="AY8" s="1">
        <v>123.33</v>
      </c>
      <c r="AZ8" s="1">
        <v>94.87</v>
      </c>
      <c r="BA8" s="1">
        <v>94.87</v>
      </c>
      <c r="BB8" s="1">
        <v>94.87</v>
      </c>
      <c r="BC8" s="1">
        <v>94.87</v>
      </c>
      <c r="BD8" s="1">
        <v>162.0</v>
      </c>
      <c r="BE8" s="1">
        <v>162.0</v>
      </c>
      <c r="BF8" s="1">
        <v>95.29</v>
      </c>
      <c r="BG8" s="1">
        <v>95.29</v>
      </c>
      <c r="BH8" s="1">
        <v>95.29</v>
      </c>
      <c r="BI8" s="1">
        <v>95.29</v>
      </c>
      <c r="BJ8" s="1">
        <v>205.0</v>
      </c>
      <c r="BK8" s="1">
        <v>205.0</v>
      </c>
      <c r="BL8" s="1">
        <v>60.29</v>
      </c>
      <c r="BM8" s="1">
        <v>60.29</v>
      </c>
      <c r="BN8" s="1">
        <v>60.29</v>
      </c>
      <c r="BO8" s="1">
        <v>60.29</v>
      </c>
      <c r="BP8" s="1">
        <v>871.43</v>
      </c>
      <c r="BQ8" s="1">
        <v>871.43</v>
      </c>
      <c r="BR8" s="1">
        <v>69.71</v>
      </c>
      <c r="BS8" s="1">
        <v>69.71</v>
      </c>
      <c r="BT8" s="1">
        <v>59.69</v>
      </c>
      <c r="BU8" s="1">
        <v>59.69</v>
      </c>
    </row>
    <row r="9">
      <c r="A9" s="1" t="s">
        <v>25</v>
      </c>
      <c r="B9" s="1">
        <v>70080.0</v>
      </c>
      <c r="C9" s="1" t="s">
        <v>26</v>
      </c>
      <c r="D9" s="1" t="s">
        <v>27</v>
      </c>
      <c r="E9" s="2" t="s">
        <v>2</v>
      </c>
      <c r="F9" s="1" t="s">
        <v>28</v>
      </c>
      <c r="G9" s="1">
        <v>84.42</v>
      </c>
      <c r="H9" s="4">
        <f t="shared" si="1"/>
        <v>80.2605042</v>
      </c>
      <c r="I9" s="4">
        <f t="shared" si="2"/>
        <v>0</v>
      </c>
      <c r="J9" s="3">
        <f t="shared" si="3"/>
        <v>70.12</v>
      </c>
      <c r="K9" s="3">
        <f t="shared" si="4"/>
        <v>78.7652521</v>
      </c>
      <c r="L9" s="1">
        <f t="shared" si="5"/>
        <v>78.7652521</v>
      </c>
      <c r="M9" s="1" t="str">
        <f t="shared" si="6"/>
        <v>B-</v>
      </c>
      <c r="N9" s="1"/>
      <c r="O9" s="1"/>
      <c r="Q9" s="1">
        <v>10.0</v>
      </c>
      <c r="R9" s="1">
        <v>59.0</v>
      </c>
      <c r="S9" s="1">
        <v>77.0</v>
      </c>
      <c r="T9" s="1">
        <v>62.0</v>
      </c>
      <c r="U9" s="1">
        <v>10.0</v>
      </c>
      <c r="V9" s="1">
        <v>8.0</v>
      </c>
      <c r="W9" s="1">
        <v>9.0</v>
      </c>
      <c r="X9" s="1">
        <v>5.33</v>
      </c>
      <c r="Y9" s="1">
        <v>8.67</v>
      </c>
      <c r="Z9" s="1">
        <v>9.0</v>
      </c>
      <c r="AA9" s="1">
        <v>6.0</v>
      </c>
      <c r="AB9" s="1">
        <v>6.75</v>
      </c>
      <c r="AC9" s="1">
        <v>8.0</v>
      </c>
      <c r="AD9" s="1">
        <v>10.0</v>
      </c>
      <c r="AE9" s="1">
        <v>7.0</v>
      </c>
      <c r="AF9" s="1">
        <v>8.0</v>
      </c>
      <c r="AG9" s="1">
        <v>3.0</v>
      </c>
      <c r="AH9" s="1">
        <v>164.0</v>
      </c>
      <c r="AI9" s="1">
        <v>117.0</v>
      </c>
      <c r="AJ9" s="1">
        <v>76.0</v>
      </c>
      <c r="AK9" s="1">
        <v>65.0</v>
      </c>
      <c r="AL9" s="1">
        <v>164.68</v>
      </c>
      <c r="AM9" s="1">
        <v>164.68</v>
      </c>
      <c r="AN9" s="1">
        <v>54.89</v>
      </c>
      <c r="AO9" s="1">
        <v>54.89</v>
      </c>
      <c r="AP9" s="1">
        <v>32.94</v>
      </c>
      <c r="AQ9" s="1">
        <v>32.94</v>
      </c>
      <c r="AR9" s="1">
        <v>208.0</v>
      </c>
      <c r="AS9" s="1">
        <v>208.0</v>
      </c>
      <c r="AT9" s="1">
        <v>67.1</v>
      </c>
      <c r="AU9" s="1">
        <v>67.1</v>
      </c>
      <c r="AV9" s="1">
        <v>65.0</v>
      </c>
      <c r="AW9" s="1">
        <v>65.0</v>
      </c>
      <c r="AX9" s="1">
        <v>98.75</v>
      </c>
      <c r="AY9" s="1">
        <v>98.75</v>
      </c>
      <c r="AZ9" s="1">
        <v>75.96</v>
      </c>
      <c r="BA9" s="1">
        <v>75.96</v>
      </c>
      <c r="BB9" s="1">
        <v>75.96</v>
      </c>
      <c r="BC9" s="1">
        <v>75.96</v>
      </c>
      <c r="BD9" s="1">
        <v>164.0</v>
      </c>
      <c r="BE9" s="1">
        <v>164.0</v>
      </c>
      <c r="BF9" s="1">
        <v>96.47</v>
      </c>
      <c r="BG9" s="1">
        <v>96.47</v>
      </c>
      <c r="BH9" s="1">
        <v>96.47</v>
      </c>
      <c r="BI9" s="1">
        <v>96.47</v>
      </c>
      <c r="BJ9" s="1">
        <v>258.0</v>
      </c>
      <c r="BK9" s="1">
        <v>258.0</v>
      </c>
      <c r="BL9" s="1">
        <v>75.88</v>
      </c>
      <c r="BM9" s="1">
        <v>75.88</v>
      </c>
      <c r="BN9" s="1">
        <v>75.88</v>
      </c>
      <c r="BO9" s="1">
        <v>75.88</v>
      </c>
      <c r="BP9" s="1">
        <v>893.43</v>
      </c>
      <c r="BQ9" s="1">
        <v>893.43</v>
      </c>
      <c r="BR9" s="1">
        <v>71.47</v>
      </c>
      <c r="BS9" s="1">
        <v>71.47</v>
      </c>
      <c r="BT9" s="1">
        <v>61.19</v>
      </c>
      <c r="BU9" s="1">
        <v>61.19</v>
      </c>
    </row>
    <row r="10">
      <c r="A10" s="1" t="s">
        <v>29</v>
      </c>
      <c r="B10" s="1">
        <v>82611.0</v>
      </c>
      <c r="C10" s="1" t="s">
        <v>30</v>
      </c>
      <c r="D10" s="1" t="s">
        <v>31</v>
      </c>
      <c r="E10" s="2" t="s">
        <v>2</v>
      </c>
      <c r="F10" s="1" t="s">
        <v>32</v>
      </c>
      <c r="G10" s="1">
        <v>85.0</v>
      </c>
      <c r="H10" s="4">
        <f t="shared" si="1"/>
        <v>77.80672269</v>
      </c>
      <c r="I10" s="4">
        <f t="shared" si="2"/>
        <v>0</v>
      </c>
      <c r="J10" s="3">
        <f t="shared" si="3"/>
        <v>76.06</v>
      </c>
      <c r="K10" s="3">
        <f t="shared" si="4"/>
        <v>79.16836134</v>
      </c>
      <c r="L10" s="1">
        <f t="shared" si="5"/>
        <v>79.16836134</v>
      </c>
      <c r="M10" s="1" t="str">
        <f t="shared" si="6"/>
        <v>B-</v>
      </c>
      <c r="N10" s="1"/>
      <c r="O10" s="1"/>
      <c r="Q10" s="1">
        <v>10.0</v>
      </c>
      <c r="R10" s="1">
        <v>93.0</v>
      </c>
      <c r="S10" s="1">
        <v>67.0</v>
      </c>
      <c r="T10" s="1">
        <v>72.0</v>
      </c>
      <c r="U10" s="1">
        <v>8.0</v>
      </c>
      <c r="V10" s="1">
        <v>5.0</v>
      </c>
      <c r="W10" s="1">
        <v>7.0</v>
      </c>
      <c r="X10" s="1">
        <v>7.0</v>
      </c>
      <c r="Y10" s="1">
        <v>5.0</v>
      </c>
      <c r="Z10" s="1">
        <v>8.0</v>
      </c>
      <c r="AA10" s="1">
        <v>9.0</v>
      </c>
      <c r="AB10" s="1">
        <v>10.0</v>
      </c>
      <c r="AC10" s="1">
        <v>10.0</v>
      </c>
      <c r="AD10" s="1">
        <v>10.0</v>
      </c>
      <c r="AE10" s="1">
        <v>3.0</v>
      </c>
      <c r="AF10" s="1">
        <v>8.0</v>
      </c>
      <c r="AG10" s="1">
        <v>8.0</v>
      </c>
      <c r="AH10" s="1">
        <v>141.0</v>
      </c>
      <c r="AI10" s="1">
        <v>97.0</v>
      </c>
      <c r="AJ10" s="1">
        <v>74.0</v>
      </c>
      <c r="AK10" s="1">
        <v>85.0</v>
      </c>
      <c r="AL10" s="1">
        <v>162.81</v>
      </c>
      <c r="AM10" s="1">
        <v>162.81</v>
      </c>
      <c r="AN10" s="1">
        <v>54.27</v>
      </c>
      <c r="AO10" s="1">
        <v>54.27</v>
      </c>
      <c r="AP10" s="1">
        <v>32.56</v>
      </c>
      <c r="AQ10" s="1">
        <v>32.56</v>
      </c>
      <c r="AR10" s="1">
        <v>242.0</v>
      </c>
      <c r="AS10" s="1">
        <v>242.0</v>
      </c>
      <c r="AT10" s="1">
        <v>78.06</v>
      </c>
      <c r="AU10" s="1">
        <v>78.06</v>
      </c>
      <c r="AV10" s="1">
        <v>75.63</v>
      </c>
      <c r="AW10" s="1">
        <v>75.63</v>
      </c>
      <c r="AX10" s="1">
        <v>98.0</v>
      </c>
      <c r="AY10" s="1">
        <v>98.0</v>
      </c>
      <c r="AZ10" s="1">
        <v>75.38</v>
      </c>
      <c r="BA10" s="1">
        <v>75.38</v>
      </c>
      <c r="BB10" s="1">
        <v>75.38</v>
      </c>
      <c r="BC10" s="1">
        <v>75.38</v>
      </c>
      <c r="BD10" s="1">
        <v>141.0</v>
      </c>
      <c r="BE10" s="1">
        <v>141.0</v>
      </c>
      <c r="BF10" s="1">
        <v>82.94</v>
      </c>
      <c r="BG10" s="1">
        <v>82.94</v>
      </c>
      <c r="BH10" s="1">
        <v>82.94</v>
      </c>
      <c r="BI10" s="1">
        <v>82.94</v>
      </c>
      <c r="BJ10" s="1">
        <v>256.0</v>
      </c>
      <c r="BK10" s="1">
        <v>256.0</v>
      </c>
      <c r="BL10" s="1">
        <v>75.29</v>
      </c>
      <c r="BM10" s="1">
        <v>75.29</v>
      </c>
      <c r="BN10" s="1">
        <v>75.29</v>
      </c>
      <c r="BO10" s="1">
        <v>75.29</v>
      </c>
      <c r="BP10" s="1">
        <v>899.81</v>
      </c>
      <c r="BQ10" s="1">
        <v>899.81</v>
      </c>
      <c r="BR10" s="1">
        <v>71.98</v>
      </c>
      <c r="BS10" s="1">
        <v>71.98</v>
      </c>
      <c r="BT10" s="1">
        <v>61.63</v>
      </c>
      <c r="BU10" s="1">
        <v>61.63</v>
      </c>
    </row>
    <row r="11">
      <c r="A11" s="1" t="s">
        <v>33</v>
      </c>
      <c r="B11" s="1">
        <v>25936.0</v>
      </c>
      <c r="C11" s="1" t="s">
        <v>34</v>
      </c>
      <c r="D11" s="1" t="s">
        <v>35</v>
      </c>
      <c r="E11" s="2" t="s">
        <v>2</v>
      </c>
      <c r="F11" s="1" t="s">
        <v>36</v>
      </c>
      <c r="G11" s="1">
        <v>84.99</v>
      </c>
      <c r="H11" s="4">
        <f t="shared" si="1"/>
        <v>70.65966387</v>
      </c>
      <c r="I11" s="4">
        <f t="shared" si="2"/>
        <v>0</v>
      </c>
      <c r="J11" s="3">
        <f t="shared" si="3"/>
        <v>90.955</v>
      </c>
      <c r="K11" s="3">
        <f t="shared" si="4"/>
        <v>79.31608193</v>
      </c>
      <c r="L11" s="1">
        <f t="shared" si="5"/>
        <v>79.31608193</v>
      </c>
      <c r="M11" s="1" t="str">
        <f t="shared" si="6"/>
        <v>B-</v>
      </c>
      <c r="N11" s="1"/>
      <c r="O11" s="1"/>
      <c r="Q11" s="1">
        <v>10.0</v>
      </c>
      <c r="R11" s="1">
        <v>96.0</v>
      </c>
      <c r="S11" s="1">
        <v>93.0</v>
      </c>
      <c r="T11" s="1">
        <v>86.0</v>
      </c>
      <c r="U11" s="1">
        <v>9.0</v>
      </c>
      <c r="V11" s="1">
        <v>6.0</v>
      </c>
      <c r="W11" s="1">
        <v>7.33</v>
      </c>
      <c r="X11" s="1">
        <v>7.5</v>
      </c>
      <c r="Y11" s="1">
        <v>6.67</v>
      </c>
      <c r="Z11" s="1">
        <v>8.33</v>
      </c>
      <c r="AA11" s="1">
        <v>9.0</v>
      </c>
      <c r="AB11" s="1">
        <v>8.83</v>
      </c>
      <c r="AC11" s="1">
        <v>9.0</v>
      </c>
      <c r="AD11" s="1">
        <v>10.0</v>
      </c>
      <c r="AE11" s="1">
        <v>7.0</v>
      </c>
      <c r="AF11" s="1">
        <v>8.0</v>
      </c>
      <c r="AG11" s="1">
        <v>8.0</v>
      </c>
      <c r="AH11" s="1">
        <v>123.0</v>
      </c>
      <c r="AI11" s="1">
        <v>90.0</v>
      </c>
      <c r="AJ11" s="1">
        <v>74.0</v>
      </c>
      <c r="AK11" s="1">
        <v>72.0</v>
      </c>
      <c r="AL11" s="1">
        <v>155.65</v>
      </c>
      <c r="AM11" s="1">
        <v>155.65</v>
      </c>
      <c r="AN11" s="1">
        <v>51.88</v>
      </c>
      <c r="AO11" s="1">
        <v>51.88</v>
      </c>
      <c r="AP11" s="1">
        <v>31.13</v>
      </c>
      <c r="AQ11" s="1">
        <v>31.13</v>
      </c>
      <c r="AR11" s="1">
        <v>280.0</v>
      </c>
      <c r="AS11" s="1">
        <v>280.0</v>
      </c>
      <c r="AT11" s="1">
        <v>90.32</v>
      </c>
      <c r="AU11" s="1">
        <v>90.32</v>
      </c>
      <c r="AV11" s="1">
        <v>87.5</v>
      </c>
      <c r="AW11" s="1">
        <v>87.5</v>
      </c>
      <c r="AX11" s="1">
        <v>104.67</v>
      </c>
      <c r="AY11" s="1">
        <v>104.67</v>
      </c>
      <c r="AZ11" s="1">
        <v>80.51</v>
      </c>
      <c r="BA11" s="1">
        <v>80.51</v>
      </c>
      <c r="BB11" s="1">
        <v>80.51</v>
      </c>
      <c r="BC11" s="1">
        <v>80.51</v>
      </c>
      <c r="BD11" s="1">
        <v>123.0</v>
      </c>
      <c r="BE11" s="1">
        <v>123.0</v>
      </c>
      <c r="BF11" s="1">
        <v>72.35</v>
      </c>
      <c r="BG11" s="1">
        <v>72.35</v>
      </c>
      <c r="BH11" s="1">
        <v>72.35</v>
      </c>
      <c r="BI11" s="1">
        <v>72.35</v>
      </c>
      <c r="BJ11" s="1">
        <v>236.0</v>
      </c>
      <c r="BK11" s="1">
        <v>236.0</v>
      </c>
      <c r="BL11" s="1">
        <v>69.41</v>
      </c>
      <c r="BM11" s="1">
        <v>69.41</v>
      </c>
      <c r="BN11" s="1">
        <v>69.41</v>
      </c>
      <c r="BO11" s="1">
        <v>69.41</v>
      </c>
      <c r="BP11" s="1">
        <v>899.32</v>
      </c>
      <c r="BQ11" s="1">
        <v>899.32</v>
      </c>
      <c r="BR11" s="1">
        <v>71.95</v>
      </c>
      <c r="BS11" s="1">
        <v>71.95</v>
      </c>
      <c r="BT11" s="1">
        <v>61.6</v>
      </c>
      <c r="BU11" s="1">
        <v>61.6</v>
      </c>
    </row>
    <row r="12">
      <c r="A12" s="1" t="s">
        <v>37</v>
      </c>
      <c r="B12" s="1">
        <v>81047.0</v>
      </c>
      <c r="C12" s="1" t="s">
        <v>38</v>
      </c>
      <c r="D12" s="1" t="s">
        <v>39</v>
      </c>
      <c r="E12" s="2" t="s">
        <v>2</v>
      </c>
      <c r="F12" s="1" t="s">
        <v>9</v>
      </c>
      <c r="G12" s="1">
        <v>100.0</v>
      </c>
      <c r="H12" s="4">
        <f t="shared" si="1"/>
        <v>79.95798319</v>
      </c>
      <c r="I12" s="4">
        <f t="shared" si="2"/>
        <v>0</v>
      </c>
      <c r="J12" s="3">
        <f t="shared" si="3"/>
        <v>62.605</v>
      </c>
      <c r="K12" s="3">
        <f t="shared" si="4"/>
        <v>80.6302416</v>
      </c>
      <c r="L12" s="1">
        <f t="shared" si="5"/>
        <v>80.6302416</v>
      </c>
      <c r="M12" s="1" t="str">
        <f t="shared" si="6"/>
        <v>B-</v>
      </c>
      <c r="N12" s="1"/>
      <c r="O12" s="1"/>
      <c r="Q12" s="1">
        <v>10.0</v>
      </c>
      <c r="R12" s="1">
        <v>68.0</v>
      </c>
      <c r="S12" s="1">
        <v>50.0</v>
      </c>
      <c r="T12" s="1">
        <v>61.5</v>
      </c>
      <c r="U12" s="1">
        <v>10.0</v>
      </c>
      <c r="V12" s="1">
        <v>9.0</v>
      </c>
      <c r="W12" s="1">
        <v>10.0</v>
      </c>
      <c r="X12" s="1">
        <v>9.0</v>
      </c>
      <c r="Y12" s="1">
        <v>10.0</v>
      </c>
      <c r="Z12" s="1">
        <v>10.0</v>
      </c>
      <c r="AA12" s="1">
        <v>10.0</v>
      </c>
      <c r="AB12" s="1">
        <v>10.0</v>
      </c>
      <c r="AC12" s="1">
        <v>10.0</v>
      </c>
      <c r="AD12" s="1">
        <v>10.0</v>
      </c>
      <c r="AE12" s="1">
        <v>10.0</v>
      </c>
      <c r="AF12" s="1">
        <v>10.0</v>
      </c>
      <c r="AG12" s="1">
        <v>10.0</v>
      </c>
      <c r="AH12" s="1">
        <v>126.0</v>
      </c>
      <c r="AI12" s="1">
        <v>120.0</v>
      </c>
      <c r="AJ12" s="1">
        <v>71.0</v>
      </c>
      <c r="AK12" s="1">
        <v>89.0</v>
      </c>
      <c r="AL12" s="1">
        <v>179.96</v>
      </c>
      <c r="AM12" s="1">
        <v>179.96</v>
      </c>
      <c r="AN12" s="1">
        <v>59.99</v>
      </c>
      <c r="AO12" s="1">
        <v>59.99</v>
      </c>
      <c r="AP12" s="1">
        <v>35.99</v>
      </c>
      <c r="AQ12" s="1">
        <v>35.99</v>
      </c>
      <c r="AR12" s="1">
        <v>189.5</v>
      </c>
      <c r="AS12" s="1">
        <v>189.5</v>
      </c>
      <c r="AT12" s="1">
        <v>61.13</v>
      </c>
      <c r="AU12" s="1">
        <v>61.13</v>
      </c>
      <c r="AV12" s="1">
        <v>59.22</v>
      </c>
      <c r="AW12" s="1">
        <v>59.22</v>
      </c>
      <c r="AX12" s="1">
        <v>128.0</v>
      </c>
      <c r="AY12" s="1">
        <v>128.0</v>
      </c>
      <c r="AZ12" s="1">
        <v>98.46</v>
      </c>
      <c r="BA12" s="1">
        <v>98.46</v>
      </c>
      <c r="BB12" s="1">
        <v>98.46</v>
      </c>
      <c r="BC12" s="1">
        <v>98.46</v>
      </c>
      <c r="BD12" s="1">
        <v>126.0</v>
      </c>
      <c r="BE12" s="1">
        <v>126.0</v>
      </c>
      <c r="BF12" s="1">
        <v>74.12</v>
      </c>
      <c r="BG12" s="1">
        <v>74.12</v>
      </c>
      <c r="BH12" s="1">
        <v>74.12</v>
      </c>
      <c r="BI12" s="1">
        <v>74.12</v>
      </c>
      <c r="BJ12" s="1">
        <v>280.0</v>
      </c>
      <c r="BK12" s="1">
        <v>280.0</v>
      </c>
      <c r="BL12" s="1">
        <v>82.35</v>
      </c>
      <c r="BM12" s="1">
        <v>82.35</v>
      </c>
      <c r="BN12" s="1">
        <v>82.35</v>
      </c>
      <c r="BO12" s="1">
        <v>82.35</v>
      </c>
      <c r="BP12" s="1">
        <v>903.46</v>
      </c>
      <c r="BQ12" s="1">
        <v>903.46</v>
      </c>
      <c r="BR12" s="1">
        <v>72.28</v>
      </c>
      <c r="BS12" s="1">
        <v>72.28</v>
      </c>
      <c r="BT12" s="1">
        <v>61.88</v>
      </c>
      <c r="BU12" s="1">
        <v>61.88</v>
      </c>
    </row>
    <row r="13">
      <c r="A13" s="1" t="s">
        <v>40</v>
      </c>
      <c r="B13" s="1">
        <v>8842.0</v>
      </c>
      <c r="C13" s="1" t="s">
        <v>41</v>
      </c>
      <c r="D13" s="1" t="s">
        <v>42</v>
      </c>
      <c r="E13" s="2" t="s">
        <v>2</v>
      </c>
      <c r="F13" s="1" t="s">
        <v>9</v>
      </c>
      <c r="G13" s="1">
        <v>96.83</v>
      </c>
      <c r="H13" s="4">
        <f t="shared" si="1"/>
        <v>76.46428571</v>
      </c>
      <c r="I13" s="4">
        <f t="shared" si="2"/>
        <v>0</v>
      </c>
      <c r="J13" s="3">
        <f t="shared" si="3"/>
        <v>73.09</v>
      </c>
      <c r="K13" s="3">
        <f t="shared" si="4"/>
        <v>80.71214286</v>
      </c>
      <c r="L13" s="1">
        <f t="shared" si="5"/>
        <v>80.71214286</v>
      </c>
      <c r="M13" s="1" t="str">
        <f t="shared" si="6"/>
        <v>B-</v>
      </c>
      <c r="N13" s="1"/>
      <c r="O13" s="1"/>
      <c r="Q13" s="1">
        <v>10.0</v>
      </c>
      <c r="R13" s="1">
        <v>54.0</v>
      </c>
      <c r="S13" s="1">
        <v>75.0</v>
      </c>
      <c r="T13" s="1">
        <v>71.5</v>
      </c>
      <c r="U13" s="1">
        <v>10.0</v>
      </c>
      <c r="V13" s="1">
        <v>7.0</v>
      </c>
      <c r="W13" s="1">
        <v>10.0</v>
      </c>
      <c r="X13" s="1">
        <v>8.5</v>
      </c>
      <c r="Y13" s="1">
        <v>9.33</v>
      </c>
      <c r="Z13" s="1">
        <v>9.0</v>
      </c>
      <c r="AA13" s="1">
        <v>8.0</v>
      </c>
      <c r="AB13" s="1">
        <v>9.5</v>
      </c>
      <c r="AC13" s="1">
        <v>10.0</v>
      </c>
      <c r="AD13" s="1">
        <v>10.0</v>
      </c>
      <c r="AE13" s="1">
        <v>10.0</v>
      </c>
      <c r="AF13" s="1">
        <v>10.0</v>
      </c>
      <c r="AG13" s="1">
        <v>9.0</v>
      </c>
      <c r="AH13" s="1">
        <v>153.0</v>
      </c>
      <c r="AI13" s="1">
        <v>95.0</v>
      </c>
      <c r="AJ13" s="1">
        <v>82.0</v>
      </c>
      <c r="AK13" s="1">
        <v>66.0</v>
      </c>
      <c r="AL13" s="1">
        <v>173.29</v>
      </c>
      <c r="AM13" s="1">
        <v>173.29</v>
      </c>
      <c r="AN13" s="1">
        <v>57.76</v>
      </c>
      <c r="AO13" s="1">
        <v>57.76</v>
      </c>
      <c r="AP13" s="1">
        <v>34.66</v>
      </c>
      <c r="AQ13" s="1">
        <v>34.66</v>
      </c>
      <c r="AR13" s="1">
        <v>210.5</v>
      </c>
      <c r="AS13" s="1">
        <v>210.5</v>
      </c>
      <c r="AT13" s="1">
        <v>67.9</v>
      </c>
      <c r="AU13" s="1">
        <v>67.9</v>
      </c>
      <c r="AV13" s="1">
        <v>65.78</v>
      </c>
      <c r="AW13" s="1">
        <v>65.78</v>
      </c>
      <c r="AX13" s="1">
        <v>120.33</v>
      </c>
      <c r="AY13" s="1">
        <v>120.33</v>
      </c>
      <c r="AZ13" s="1">
        <v>92.56</v>
      </c>
      <c r="BA13" s="1">
        <v>92.56</v>
      </c>
      <c r="BB13" s="1">
        <v>92.56</v>
      </c>
      <c r="BC13" s="1">
        <v>92.56</v>
      </c>
      <c r="BD13" s="1">
        <v>153.0</v>
      </c>
      <c r="BE13" s="1">
        <v>153.0</v>
      </c>
      <c r="BF13" s="1">
        <v>90.0</v>
      </c>
      <c r="BG13" s="1">
        <v>90.0</v>
      </c>
      <c r="BH13" s="1">
        <v>90.0</v>
      </c>
      <c r="BI13" s="1">
        <v>90.0</v>
      </c>
      <c r="BJ13" s="1">
        <v>243.0</v>
      </c>
      <c r="BK13" s="1">
        <v>243.0</v>
      </c>
      <c r="BL13" s="1">
        <v>71.47</v>
      </c>
      <c r="BM13" s="1">
        <v>71.47</v>
      </c>
      <c r="BN13" s="1">
        <v>71.47</v>
      </c>
      <c r="BO13" s="1">
        <v>71.47</v>
      </c>
      <c r="BP13" s="1">
        <v>900.13</v>
      </c>
      <c r="BQ13" s="1">
        <v>900.13</v>
      </c>
      <c r="BR13" s="1">
        <v>72.01</v>
      </c>
      <c r="BS13" s="1">
        <v>72.01</v>
      </c>
      <c r="BT13" s="1">
        <v>61.65</v>
      </c>
      <c r="BU13" s="1">
        <v>61.65</v>
      </c>
    </row>
    <row r="14">
      <c r="A14" s="1" t="s">
        <v>43</v>
      </c>
      <c r="B14" s="1">
        <v>82709.0</v>
      </c>
      <c r="C14" s="1" t="s">
        <v>44</v>
      </c>
      <c r="D14" s="1" t="s">
        <v>45</v>
      </c>
      <c r="E14" s="2" t="s">
        <v>2</v>
      </c>
      <c r="F14" s="1" t="s">
        <v>9</v>
      </c>
      <c r="G14" s="1">
        <v>90.0</v>
      </c>
      <c r="H14" s="4">
        <f t="shared" si="1"/>
        <v>77.56092437</v>
      </c>
      <c r="I14" s="4">
        <f t="shared" si="2"/>
        <v>0</v>
      </c>
      <c r="J14" s="3">
        <f t="shared" si="3"/>
        <v>80.02</v>
      </c>
      <c r="K14" s="3">
        <f t="shared" si="4"/>
        <v>81.28546218</v>
      </c>
      <c r="L14" s="1">
        <f t="shared" si="5"/>
        <v>81.28546218</v>
      </c>
      <c r="M14" s="1" t="str">
        <f t="shared" si="6"/>
        <v>B-</v>
      </c>
      <c r="N14" s="1"/>
      <c r="O14" s="1"/>
      <c r="Q14" s="1">
        <v>10.0</v>
      </c>
      <c r="R14" s="1">
        <v>61.0</v>
      </c>
      <c r="S14" s="1">
        <v>89.0</v>
      </c>
      <c r="T14" s="1">
        <v>75.0</v>
      </c>
      <c r="U14" s="1">
        <v>10.0</v>
      </c>
      <c r="V14" s="1">
        <v>10.0</v>
      </c>
      <c r="W14" s="1">
        <v>8.0</v>
      </c>
      <c r="X14" s="1">
        <v>7.0</v>
      </c>
      <c r="Y14" s="1">
        <v>8.33</v>
      </c>
      <c r="Z14" s="1">
        <v>8.67</v>
      </c>
      <c r="AA14" s="1">
        <v>7.0</v>
      </c>
      <c r="AB14" s="1">
        <v>9.0</v>
      </c>
      <c r="AD14" s="1">
        <v>10.0</v>
      </c>
      <c r="AE14" s="1">
        <v>10.0</v>
      </c>
      <c r="AF14" s="1">
        <v>9.0</v>
      </c>
      <c r="AG14" s="1">
        <v>0.0</v>
      </c>
      <c r="AH14" s="1">
        <v>142.0</v>
      </c>
      <c r="AI14" s="1">
        <v>113.0</v>
      </c>
      <c r="AJ14" s="1">
        <v>66.0</v>
      </c>
      <c r="AK14" s="1">
        <v>80.0</v>
      </c>
      <c r="AL14" s="1">
        <v>167.56</v>
      </c>
      <c r="AM14" s="1">
        <v>167.56</v>
      </c>
      <c r="AN14" s="1">
        <v>55.85</v>
      </c>
      <c r="AO14" s="1">
        <v>55.85</v>
      </c>
      <c r="AP14" s="1">
        <v>33.51</v>
      </c>
      <c r="AQ14" s="1">
        <v>33.51</v>
      </c>
      <c r="AR14" s="1">
        <v>226.0</v>
      </c>
      <c r="AS14" s="1">
        <v>226.0</v>
      </c>
      <c r="AT14" s="1">
        <v>72.9</v>
      </c>
      <c r="AU14" s="1">
        <v>72.9</v>
      </c>
      <c r="AV14" s="1">
        <v>70.63</v>
      </c>
      <c r="AW14" s="1">
        <v>70.63</v>
      </c>
      <c r="AX14" s="1">
        <v>97.0</v>
      </c>
      <c r="AY14" s="1">
        <v>97.0</v>
      </c>
      <c r="AZ14" s="1">
        <v>80.83</v>
      </c>
      <c r="BA14" s="1">
        <v>80.83</v>
      </c>
      <c r="BB14" s="1">
        <v>74.62</v>
      </c>
      <c r="BC14" s="1">
        <v>74.62</v>
      </c>
      <c r="BD14" s="1">
        <v>142.0</v>
      </c>
      <c r="BE14" s="1">
        <v>142.0</v>
      </c>
      <c r="BF14" s="1">
        <v>83.53</v>
      </c>
      <c r="BG14" s="1">
        <v>83.53</v>
      </c>
      <c r="BH14" s="1">
        <v>83.53</v>
      </c>
      <c r="BI14" s="1">
        <v>83.53</v>
      </c>
      <c r="BJ14" s="1">
        <v>259.0</v>
      </c>
      <c r="BK14" s="1">
        <v>259.0</v>
      </c>
      <c r="BL14" s="1">
        <v>76.18</v>
      </c>
      <c r="BM14" s="1">
        <v>76.18</v>
      </c>
      <c r="BN14" s="1">
        <v>76.18</v>
      </c>
      <c r="BO14" s="1">
        <v>76.18</v>
      </c>
      <c r="BP14" s="1">
        <v>891.56</v>
      </c>
      <c r="BQ14" s="1">
        <v>891.56</v>
      </c>
      <c r="BR14" s="1">
        <v>71.9</v>
      </c>
      <c r="BS14" s="1">
        <v>71.9</v>
      </c>
      <c r="BT14" s="1">
        <v>61.07</v>
      </c>
      <c r="BU14" s="1">
        <v>61.07</v>
      </c>
    </row>
    <row r="15">
      <c r="A15" s="1" t="s">
        <v>46</v>
      </c>
      <c r="B15" s="1">
        <v>67848.0</v>
      </c>
      <c r="C15" s="1" t="s">
        <v>47</v>
      </c>
      <c r="D15" s="1" t="s">
        <v>48</v>
      </c>
      <c r="E15" s="2" t="s">
        <v>2</v>
      </c>
      <c r="F15" s="1" t="s">
        <v>9</v>
      </c>
      <c r="G15" s="1">
        <v>89.83</v>
      </c>
      <c r="H15" s="4">
        <f t="shared" si="1"/>
        <v>80.39390756</v>
      </c>
      <c r="I15" s="4">
        <f t="shared" si="2"/>
        <v>0</v>
      </c>
      <c r="J15" s="3">
        <f t="shared" si="3"/>
        <v>75.25</v>
      </c>
      <c r="K15" s="3">
        <f t="shared" si="4"/>
        <v>81.46695378</v>
      </c>
      <c r="L15" s="1">
        <f t="shared" si="5"/>
        <v>81.46695378</v>
      </c>
      <c r="M15" s="1" t="str">
        <f t="shared" si="6"/>
        <v>B-</v>
      </c>
      <c r="N15" s="1"/>
      <c r="O15" s="1"/>
      <c r="Q15" s="1">
        <v>10.0</v>
      </c>
      <c r="R15" s="1">
        <v>50.0</v>
      </c>
      <c r="S15" s="1">
        <v>80.0</v>
      </c>
      <c r="T15" s="1">
        <v>74.0</v>
      </c>
      <c r="V15" s="1">
        <v>8.0</v>
      </c>
      <c r="W15" s="1">
        <v>7.33</v>
      </c>
      <c r="X15" s="1">
        <v>9.5</v>
      </c>
      <c r="Y15" s="1">
        <v>8.0</v>
      </c>
      <c r="Z15" s="1">
        <v>8.33</v>
      </c>
      <c r="AA15" s="1">
        <v>9.0</v>
      </c>
      <c r="AB15" s="1">
        <v>9.0</v>
      </c>
      <c r="AC15" s="1">
        <v>10.0</v>
      </c>
      <c r="AD15" s="1">
        <v>10.0</v>
      </c>
      <c r="AE15" s="1">
        <v>8.0</v>
      </c>
      <c r="AF15" s="1">
        <v>10.0</v>
      </c>
      <c r="AG15" s="1">
        <v>3.0</v>
      </c>
      <c r="AH15" s="1">
        <v>166.0</v>
      </c>
      <c r="AI15" s="1">
        <v>65.0</v>
      </c>
      <c r="AJ15" s="1">
        <v>90.0</v>
      </c>
      <c r="AK15" s="1">
        <v>87.5</v>
      </c>
      <c r="AL15" s="1">
        <v>170.22</v>
      </c>
      <c r="AM15" s="1">
        <v>170.22</v>
      </c>
      <c r="AN15" s="1">
        <v>56.74</v>
      </c>
      <c r="AO15" s="1">
        <v>56.74</v>
      </c>
      <c r="AP15" s="1">
        <v>34.04</v>
      </c>
      <c r="AQ15" s="1">
        <v>34.04</v>
      </c>
      <c r="AR15" s="1">
        <v>214.0</v>
      </c>
      <c r="AS15" s="1">
        <v>214.0</v>
      </c>
      <c r="AT15" s="1">
        <v>69.03</v>
      </c>
      <c r="AU15" s="1">
        <v>69.03</v>
      </c>
      <c r="AV15" s="1">
        <v>66.88</v>
      </c>
      <c r="AW15" s="1">
        <v>66.88</v>
      </c>
      <c r="AX15" s="1">
        <v>100.17</v>
      </c>
      <c r="AY15" s="1">
        <v>100.17</v>
      </c>
      <c r="AZ15" s="1">
        <v>83.47</v>
      </c>
      <c r="BA15" s="1">
        <v>83.47</v>
      </c>
      <c r="BB15" s="1">
        <v>77.05</v>
      </c>
      <c r="BC15" s="1">
        <v>77.05</v>
      </c>
      <c r="BD15" s="1">
        <v>166.0</v>
      </c>
      <c r="BE15" s="1">
        <v>166.0</v>
      </c>
      <c r="BF15" s="1">
        <v>97.65</v>
      </c>
      <c r="BG15" s="1">
        <v>97.65</v>
      </c>
      <c r="BH15" s="1">
        <v>97.65</v>
      </c>
      <c r="BI15" s="1">
        <v>97.65</v>
      </c>
      <c r="BJ15" s="1">
        <v>242.5</v>
      </c>
      <c r="BK15" s="1">
        <v>242.5</v>
      </c>
      <c r="BL15" s="1">
        <v>71.32</v>
      </c>
      <c r="BM15" s="1">
        <v>71.32</v>
      </c>
      <c r="BN15" s="1">
        <v>71.32</v>
      </c>
      <c r="BO15" s="1">
        <v>71.32</v>
      </c>
      <c r="BP15" s="1">
        <v>892.89</v>
      </c>
      <c r="BQ15" s="1">
        <v>892.89</v>
      </c>
      <c r="BR15" s="1">
        <v>72.01</v>
      </c>
      <c r="BS15" s="1">
        <v>72.01</v>
      </c>
      <c r="BT15" s="1">
        <v>61.16</v>
      </c>
      <c r="BU15" s="1">
        <v>61.16</v>
      </c>
    </row>
    <row r="16">
      <c r="A16" s="1" t="s">
        <v>49</v>
      </c>
      <c r="B16" s="1">
        <v>79931.0</v>
      </c>
      <c r="C16" s="1" t="s">
        <v>50</v>
      </c>
      <c r="D16" s="1" t="s">
        <v>51</v>
      </c>
      <c r="E16" s="2" t="s">
        <v>2</v>
      </c>
      <c r="F16" s="1" t="s">
        <v>9</v>
      </c>
      <c r="G16" s="1">
        <v>90.58</v>
      </c>
      <c r="H16" s="4">
        <f t="shared" si="1"/>
        <v>88.37815126</v>
      </c>
      <c r="I16" s="4">
        <f t="shared" si="2"/>
        <v>0</v>
      </c>
      <c r="J16" s="3">
        <f t="shared" si="3"/>
        <v>62.605</v>
      </c>
      <c r="K16" s="3">
        <f t="shared" si="4"/>
        <v>82.48532563</v>
      </c>
      <c r="L16" s="1">
        <f t="shared" si="5"/>
        <v>82.48532563</v>
      </c>
      <c r="M16" s="1" t="str">
        <f t="shared" si="6"/>
        <v>B-</v>
      </c>
      <c r="N16" s="1"/>
      <c r="O16" s="1"/>
      <c r="Q16" s="1">
        <v>10.0</v>
      </c>
      <c r="R16" s="1">
        <v>68.0</v>
      </c>
      <c r="S16" s="1">
        <v>50.0</v>
      </c>
      <c r="T16" s="1">
        <v>61.5</v>
      </c>
      <c r="U16" s="1">
        <v>8.0</v>
      </c>
      <c r="V16" s="1">
        <v>10.0</v>
      </c>
      <c r="W16" s="1">
        <v>10.0</v>
      </c>
      <c r="X16" s="1">
        <v>8.17</v>
      </c>
      <c r="Y16" s="1">
        <v>7.5</v>
      </c>
      <c r="Z16" s="1">
        <v>6.67</v>
      </c>
      <c r="AA16" s="1">
        <v>7.0</v>
      </c>
      <c r="AB16" s="1">
        <v>8.08</v>
      </c>
      <c r="AC16" s="1">
        <v>10.0</v>
      </c>
      <c r="AD16" s="1">
        <v>10.0</v>
      </c>
      <c r="AE16" s="1">
        <v>8.33</v>
      </c>
      <c r="AF16" s="1">
        <v>8.0</v>
      </c>
      <c r="AG16" s="1">
        <v>10.0</v>
      </c>
      <c r="AH16" s="1">
        <v>141.0</v>
      </c>
      <c r="AI16" s="1">
        <v>124.0</v>
      </c>
      <c r="AJ16" s="1">
        <v>91.0</v>
      </c>
      <c r="AK16" s="1">
        <v>91.0</v>
      </c>
      <c r="AL16" s="1">
        <v>178.96</v>
      </c>
      <c r="AM16" s="1">
        <v>178.96</v>
      </c>
      <c r="AN16" s="1">
        <v>59.65</v>
      </c>
      <c r="AO16" s="1">
        <v>59.65</v>
      </c>
      <c r="AP16" s="1">
        <v>35.79</v>
      </c>
      <c r="AQ16" s="1">
        <v>35.79</v>
      </c>
      <c r="AR16" s="1">
        <v>189.5</v>
      </c>
      <c r="AS16" s="1">
        <v>189.5</v>
      </c>
      <c r="AT16" s="1">
        <v>61.13</v>
      </c>
      <c r="AU16" s="1">
        <v>61.13</v>
      </c>
      <c r="AV16" s="1">
        <v>59.22</v>
      </c>
      <c r="AW16" s="1">
        <v>59.22</v>
      </c>
      <c r="AX16" s="1">
        <v>111.75</v>
      </c>
      <c r="AY16" s="1">
        <v>111.75</v>
      </c>
      <c r="AZ16" s="1">
        <v>85.96</v>
      </c>
      <c r="BA16" s="1">
        <v>85.96</v>
      </c>
      <c r="BB16" s="1">
        <v>85.96</v>
      </c>
      <c r="BC16" s="1">
        <v>85.96</v>
      </c>
      <c r="BD16" s="1">
        <v>141.0</v>
      </c>
      <c r="BE16" s="1">
        <v>141.0</v>
      </c>
      <c r="BF16" s="1">
        <v>82.94</v>
      </c>
      <c r="BG16" s="1">
        <v>82.94</v>
      </c>
      <c r="BH16" s="1">
        <v>82.94</v>
      </c>
      <c r="BI16" s="1">
        <v>82.94</v>
      </c>
      <c r="BJ16" s="1">
        <v>306.0</v>
      </c>
      <c r="BK16" s="1">
        <v>306.0</v>
      </c>
      <c r="BL16" s="1">
        <v>90.0</v>
      </c>
      <c r="BM16" s="1">
        <v>90.0</v>
      </c>
      <c r="BN16" s="1">
        <v>90.0</v>
      </c>
      <c r="BO16" s="1">
        <v>90.0</v>
      </c>
      <c r="BP16" s="1">
        <v>927.21</v>
      </c>
      <c r="BQ16" s="1">
        <v>927.21</v>
      </c>
      <c r="BR16" s="1">
        <v>74.18</v>
      </c>
      <c r="BS16" s="1">
        <v>74.18</v>
      </c>
      <c r="BT16" s="1">
        <v>63.51</v>
      </c>
      <c r="BU16" s="1">
        <v>63.51</v>
      </c>
    </row>
    <row r="17">
      <c r="A17" s="1" t="s">
        <v>52</v>
      </c>
      <c r="B17" s="1">
        <v>82000.0</v>
      </c>
      <c r="C17" s="1" t="s">
        <v>53</v>
      </c>
      <c r="D17" s="1" t="s">
        <v>54</v>
      </c>
      <c r="E17" s="2" t="s">
        <v>2</v>
      </c>
      <c r="F17" s="1" t="s">
        <v>9</v>
      </c>
      <c r="G17" s="1">
        <v>97.33</v>
      </c>
      <c r="H17" s="4">
        <f t="shared" si="1"/>
        <v>79.14915966</v>
      </c>
      <c r="I17" s="4">
        <f t="shared" si="2"/>
        <v>0</v>
      </c>
      <c r="J17" s="3">
        <f t="shared" si="3"/>
        <v>75.25</v>
      </c>
      <c r="K17" s="3">
        <f t="shared" si="4"/>
        <v>82.71957983</v>
      </c>
      <c r="L17" s="1">
        <f t="shared" si="5"/>
        <v>82.71957983</v>
      </c>
      <c r="M17" s="1" t="str">
        <f t="shared" si="6"/>
        <v>B-</v>
      </c>
      <c r="N17" s="1"/>
      <c r="O17" s="1"/>
      <c r="Q17" s="1">
        <v>10.0</v>
      </c>
      <c r="R17" s="1">
        <v>50.0</v>
      </c>
      <c r="S17" s="1">
        <v>80.0</v>
      </c>
      <c r="T17" s="1">
        <v>74.0</v>
      </c>
      <c r="U17" s="1">
        <v>10.0</v>
      </c>
      <c r="V17" s="1">
        <v>9.0</v>
      </c>
      <c r="W17" s="1">
        <v>10.0</v>
      </c>
      <c r="X17" s="1">
        <v>6.5</v>
      </c>
      <c r="Y17" s="1">
        <v>8.67</v>
      </c>
      <c r="Z17" s="1">
        <v>10.0</v>
      </c>
      <c r="AA17" s="1">
        <v>10.0</v>
      </c>
      <c r="AB17" s="1">
        <v>9.33</v>
      </c>
      <c r="AC17" s="1">
        <v>10.0</v>
      </c>
      <c r="AD17" s="1">
        <v>10.0</v>
      </c>
      <c r="AE17" s="1">
        <v>8.0</v>
      </c>
      <c r="AF17" s="1">
        <v>10.0</v>
      </c>
      <c r="AG17" s="1">
        <v>9.0</v>
      </c>
      <c r="AH17" s="1">
        <v>129.0</v>
      </c>
      <c r="AI17" s="1">
        <v>120.0</v>
      </c>
      <c r="AJ17" s="1">
        <v>75.0</v>
      </c>
      <c r="AK17" s="1">
        <v>80.0</v>
      </c>
      <c r="AL17" s="1">
        <v>176.48</v>
      </c>
      <c r="AM17" s="1">
        <v>176.48</v>
      </c>
      <c r="AN17" s="1">
        <v>58.83</v>
      </c>
      <c r="AO17" s="1">
        <v>58.83</v>
      </c>
      <c r="AP17" s="1">
        <v>35.3</v>
      </c>
      <c r="AQ17" s="1">
        <v>35.3</v>
      </c>
      <c r="AR17" s="1">
        <v>214.0</v>
      </c>
      <c r="AS17" s="1">
        <v>214.0</v>
      </c>
      <c r="AT17" s="1">
        <v>69.03</v>
      </c>
      <c r="AU17" s="1">
        <v>69.03</v>
      </c>
      <c r="AV17" s="1">
        <v>66.88</v>
      </c>
      <c r="AW17" s="1">
        <v>66.88</v>
      </c>
      <c r="AX17" s="1">
        <v>120.5</v>
      </c>
      <c r="AY17" s="1">
        <v>120.5</v>
      </c>
      <c r="AZ17" s="1">
        <v>92.69</v>
      </c>
      <c r="BA17" s="1">
        <v>92.69</v>
      </c>
      <c r="BB17" s="1">
        <v>92.69</v>
      </c>
      <c r="BC17" s="1">
        <v>92.69</v>
      </c>
      <c r="BD17" s="1">
        <v>129.0</v>
      </c>
      <c r="BE17" s="1">
        <v>129.0</v>
      </c>
      <c r="BF17" s="1">
        <v>75.88</v>
      </c>
      <c r="BG17" s="1">
        <v>75.88</v>
      </c>
      <c r="BH17" s="1">
        <v>75.88</v>
      </c>
      <c r="BI17" s="1">
        <v>75.88</v>
      </c>
      <c r="BJ17" s="1">
        <v>275.0</v>
      </c>
      <c r="BK17" s="1">
        <v>275.0</v>
      </c>
      <c r="BL17" s="1">
        <v>80.88</v>
      </c>
      <c r="BM17" s="1">
        <v>80.88</v>
      </c>
      <c r="BN17" s="1">
        <v>80.88</v>
      </c>
      <c r="BO17" s="1">
        <v>80.88</v>
      </c>
      <c r="BP17" s="1">
        <v>914.98</v>
      </c>
      <c r="BQ17" s="1">
        <v>914.98</v>
      </c>
      <c r="BR17" s="1">
        <v>73.2</v>
      </c>
      <c r="BS17" s="1">
        <v>73.2</v>
      </c>
      <c r="BT17" s="1">
        <v>62.67</v>
      </c>
      <c r="BU17" s="1">
        <v>62.67</v>
      </c>
    </row>
    <row r="18">
      <c r="A18" s="1" t="s">
        <v>55</v>
      </c>
      <c r="B18" s="1">
        <v>8837.0</v>
      </c>
      <c r="C18" s="1" t="s">
        <v>56</v>
      </c>
      <c r="D18" s="1" t="s">
        <v>57</v>
      </c>
      <c r="E18" s="2" t="s">
        <v>2</v>
      </c>
      <c r="F18" s="1" t="s">
        <v>9</v>
      </c>
      <c r="G18" s="1">
        <v>99.75</v>
      </c>
      <c r="H18" s="4">
        <f t="shared" si="1"/>
        <v>78.37184874</v>
      </c>
      <c r="I18" s="5">
        <v>90.0</v>
      </c>
      <c r="J18" s="3">
        <f t="shared" si="3"/>
        <v>73.09</v>
      </c>
      <c r="K18" s="3">
        <f t="shared" si="4"/>
        <v>82.39592437</v>
      </c>
      <c r="L18" s="1">
        <f t="shared" si="5"/>
        <v>84.64592437</v>
      </c>
      <c r="M18" s="1" t="str">
        <f t="shared" si="6"/>
        <v>B</v>
      </c>
      <c r="N18" s="1"/>
      <c r="O18" s="1" t="s">
        <v>58</v>
      </c>
      <c r="Q18" s="1">
        <v>10.0</v>
      </c>
      <c r="R18" s="1">
        <v>54.0</v>
      </c>
      <c r="S18" s="1">
        <v>75.0</v>
      </c>
      <c r="T18" s="1">
        <v>71.5</v>
      </c>
      <c r="U18" s="1">
        <v>8.0</v>
      </c>
      <c r="V18" s="1">
        <v>9.0</v>
      </c>
      <c r="W18" s="1">
        <v>10.0</v>
      </c>
      <c r="X18" s="1">
        <v>9.0</v>
      </c>
      <c r="Y18" s="1">
        <v>10.0</v>
      </c>
      <c r="Z18" s="1">
        <v>10.0</v>
      </c>
      <c r="AA18" s="1">
        <v>10.0</v>
      </c>
      <c r="AB18" s="1">
        <v>9.75</v>
      </c>
      <c r="AC18" s="1">
        <v>10.0</v>
      </c>
      <c r="AD18" s="1">
        <v>10.0</v>
      </c>
      <c r="AE18" s="1">
        <v>10.0</v>
      </c>
      <c r="AF18" s="1">
        <v>10.0</v>
      </c>
      <c r="AG18" s="1">
        <v>10.0</v>
      </c>
      <c r="AH18" s="1">
        <v>148.0</v>
      </c>
      <c r="AI18" s="1">
        <v>100.0</v>
      </c>
      <c r="AJ18" s="1">
        <v>84.0</v>
      </c>
      <c r="AK18" s="1">
        <v>71.0</v>
      </c>
      <c r="AL18" s="1">
        <v>178.12</v>
      </c>
      <c r="AM18" s="1">
        <v>178.12</v>
      </c>
      <c r="AN18" s="1">
        <v>59.37</v>
      </c>
      <c r="AO18" s="1">
        <v>59.37</v>
      </c>
      <c r="AP18" s="1">
        <v>35.62</v>
      </c>
      <c r="AQ18" s="1">
        <v>35.62</v>
      </c>
      <c r="AR18" s="1">
        <v>210.5</v>
      </c>
      <c r="AS18" s="1">
        <v>210.5</v>
      </c>
      <c r="AT18" s="1">
        <v>67.9</v>
      </c>
      <c r="AU18" s="1">
        <v>67.9</v>
      </c>
      <c r="AV18" s="1">
        <v>65.78</v>
      </c>
      <c r="AW18" s="1">
        <v>65.78</v>
      </c>
      <c r="AX18" s="1">
        <v>125.75</v>
      </c>
      <c r="AY18" s="1">
        <v>125.75</v>
      </c>
      <c r="AZ18" s="1">
        <v>96.73</v>
      </c>
      <c r="BA18" s="1">
        <v>96.73</v>
      </c>
      <c r="BB18" s="1">
        <v>96.73</v>
      </c>
      <c r="BC18" s="1">
        <v>96.73</v>
      </c>
      <c r="BD18" s="1">
        <v>148.0</v>
      </c>
      <c r="BE18" s="1">
        <v>148.0</v>
      </c>
      <c r="BF18" s="1">
        <v>87.06</v>
      </c>
      <c r="BG18" s="1">
        <v>87.06</v>
      </c>
      <c r="BH18" s="1">
        <v>87.06</v>
      </c>
      <c r="BI18" s="1">
        <v>87.06</v>
      </c>
      <c r="BJ18" s="1">
        <v>255.0</v>
      </c>
      <c r="BK18" s="1">
        <v>255.0</v>
      </c>
      <c r="BL18" s="1">
        <v>75.0</v>
      </c>
      <c r="BM18" s="1">
        <v>75.0</v>
      </c>
      <c r="BN18" s="1">
        <v>75.0</v>
      </c>
      <c r="BO18" s="1">
        <v>75.0</v>
      </c>
      <c r="BP18" s="1">
        <v>917.37</v>
      </c>
      <c r="BQ18" s="1">
        <v>917.37</v>
      </c>
      <c r="BR18" s="1">
        <v>73.39</v>
      </c>
      <c r="BS18" s="1">
        <v>73.39</v>
      </c>
      <c r="BT18" s="1">
        <v>62.83</v>
      </c>
      <c r="BU18" s="1">
        <v>62.83</v>
      </c>
    </row>
    <row r="19">
      <c r="A19" s="1" t="s">
        <v>59</v>
      </c>
      <c r="B19" s="1">
        <v>66499.0</v>
      </c>
      <c r="C19" s="1" t="s">
        <v>60</v>
      </c>
      <c r="D19" s="1" t="s">
        <v>61</v>
      </c>
      <c r="E19" s="2" t="s">
        <v>2</v>
      </c>
      <c r="F19" s="1" t="s">
        <v>32</v>
      </c>
      <c r="G19" s="1">
        <v>92.67</v>
      </c>
      <c r="H19" s="4">
        <f t="shared" si="1"/>
        <v>83.21428571</v>
      </c>
      <c r="I19" s="4">
        <f t="shared" ref="I19:I82" si="7">Max(0,AH19-170)*5</f>
        <v>0</v>
      </c>
      <c r="J19" s="3">
        <f t="shared" si="3"/>
        <v>80.8075</v>
      </c>
      <c r="K19" s="3">
        <f t="shared" si="4"/>
        <v>84.97651786</v>
      </c>
      <c r="L19" s="1">
        <f t="shared" si="5"/>
        <v>84.97651786</v>
      </c>
      <c r="M19" s="1" t="str">
        <f t="shared" si="6"/>
        <v>B</v>
      </c>
      <c r="N19" s="1"/>
      <c r="O19" s="1"/>
      <c r="Q19" s="1">
        <v>10.0</v>
      </c>
      <c r="R19" s="1">
        <v>73.5</v>
      </c>
      <c r="S19" s="1">
        <v>79.0</v>
      </c>
      <c r="T19" s="1">
        <v>80.0</v>
      </c>
      <c r="U19" s="1">
        <v>8.0</v>
      </c>
      <c r="V19" s="1">
        <v>8.0</v>
      </c>
      <c r="W19" s="1">
        <v>10.0</v>
      </c>
      <c r="X19" s="1">
        <v>8.0</v>
      </c>
      <c r="Y19" s="1">
        <v>9.67</v>
      </c>
      <c r="Z19" s="1">
        <v>8.0</v>
      </c>
      <c r="AA19" s="1">
        <v>9.0</v>
      </c>
      <c r="AB19" s="1">
        <v>7.75</v>
      </c>
      <c r="AC19" s="1">
        <v>10.0</v>
      </c>
      <c r="AD19" s="1">
        <v>10.0</v>
      </c>
      <c r="AE19" s="1">
        <v>9.0</v>
      </c>
      <c r="AF19" s="1">
        <v>10.0</v>
      </c>
      <c r="AG19" s="1">
        <v>9.0</v>
      </c>
      <c r="AH19" s="1">
        <v>119.0</v>
      </c>
      <c r="AI19" s="1">
        <v>123.0</v>
      </c>
      <c r="AJ19" s="1">
        <v>81.0</v>
      </c>
      <c r="AK19" s="1">
        <v>94.0</v>
      </c>
      <c r="AL19" s="1">
        <v>175.88</v>
      </c>
      <c r="AM19" s="1">
        <v>175.88</v>
      </c>
      <c r="AN19" s="1">
        <v>58.63</v>
      </c>
      <c r="AO19" s="1">
        <v>58.63</v>
      </c>
      <c r="AP19" s="1">
        <v>35.18</v>
      </c>
      <c r="AQ19" s="1">
        <v>35.18</v>
      </c>
      <c r="AR19" s="1">
        <v>192.5</v>
      </c>
      <c r="AS19" s="1">
        <v>192.5</v>
      </c>
      <c r="AT19" s="1">
        <v>62.1</v>
      </c>
      <c r="AU19" s="1">
        <v>62.1</v>
      </c>
      <c r="AV19" s="1">
        <v>60.16</v>
      </c>
      <c r="AW19" s="1">
        <v>60.16</v>
      </c>
      <c r="AX19" s="1">
        <v>116.42</v>
      </c>
      <c r="AY19" s="1">
        <v>116.42</v>
      </c>
      <c r="AZ19" s="1">
        <v>89.55</v>
      </c>
      <c r="BA19" s="1">
        <v>89.55</v>
      </c>
      <c r="BB19" s="1">
        <v>89.55</v>
      </c>
      <c r="BC19" s="1">
        <v>89.55</v>
      </c>
      <c r="BD19" s="1">
        <v>119.0</v>
      </c>
      <c r="BE19" s="1">
        <v>119.0</v>
      </c>
      <c r="BF19" s="1">
        <v>70.0</v>
      </c>
      <c r="BG19" s="1">
        <v>70.0</v>
      </c>
      <c r="BH19" s="1">
        <v>70.0</v>
      </c>
      <c r="BI19" s="1">
        <v>70.0</v>
      </c>
      <c r="BJ19" s="1">
        <v>298.0</v>
      </c>
      <c r="BK19" s="1">
        <v>298.0</v>
      </c>
      <c r="BL19" s="1">
        <v>87.65</v>
      </c>
      <c r="BM19" s="1">
        <v>87.65</v>
      </c>
      <c r="BN19" s="1">
        <v>87.65</v>
      </c>
      <c r="BO19" s="1">
        <v>87.65</v>
      </c>
      <c r="BP19" s="1">
        <v>901.8</v>
      </c>
      <c r="BQ19" s="1">
        <v>901.8</v>
      </c>
      <c r="BR19" s="1">
        <v>72.14</v>
      </c>
      <c r="BS19" s="1">
        <v>72.14</v>
      </c>
      <c r="BT19" s="1">
        <v>61.77</v>
      </c>
      <c r="BU19" s="1">
        <v>61.77</v>
      </c>
    </row>
    <row r="20">
      <c r="A20" s="1" t="s">
        <v>62</v>
      </c>
      <c r="B20" s="1">
        <v>79177.0</v>
      </c>
      <c r="C20" s="1" t="s">
        <v>63</v>
      </c>
      <c r="D20" s="1" t="s">
        <v>64</v>
      </c>
      <c r="E20" s="2" t="s">
        <v>2</v>
      </c>
      <c r="F20" s="1" t="s">
        <v>9</v>
      </c>
      <c r="G20" s="1">
        <v>100.0</v>
      </c>
      <c r="H20" s="4">
        <f t="shared" si="1"/>
        <v>81.00420168</v>
      </c>
      <c r="I20" s="4">
        <f t="shared" si="7"/>
        <v>0</v>
      </c>
      <c r="J20" s="3">
        <f t="shared" si="3"/>
        <v>79.75</v>
      </c>
      <c r="K20" s="3">
        <f t="shared" si="4"/>
        <v>85.43960084</v>
      </c>
      <c r="L20" s="1">
        <f t="shared" si="5"/>
        <v>85.43960084</v>
      </c>
      <c r="M20" s="1" t="str">
        <f t="shared" si="6"/>
        <v>B</v>
      </c>
      <c r="N20" s="1"/>
      <c r="O20" s="1"/>
      <c r="Q20" s="1">
        <v>10.0</v>
      </c>
      <c r="R20" s="1">
        <v>75.0</v>
      </c>
      <c r="S20" s="1">
        <v>75.0</v>
      </c>
      <c r="T20" s="1">
        <v>80.0</v>
      </c>
      <c r="U20" s="1">
        <v>9.0</v>
      </c>
      <c r="V20" s="1">
        <v>10.0</v>
      </c>
      <c r="W20" s="1">
        <v>10.0</v>
      </c>
      <c r="X20" s="1">
        <v>10.0</v>
      </c>
      <c r="Y20" s="1">
        <v>10.0</v>
      </c>
      <c r="Z20" s="1">
        <v>10.0</v>
      </c>
      <c r="AA20" s="1">
        <v>10.0</v>
      </c>
      <c r="AB20" s="1">
        <v>10.0</v>
      </c>
      <c r="AC20" s="1">
        <v>10.0</v>
      </c>
      <c r="AD20" s="1">
        <v>10.0</v>
      </c>
      <c r="AE20" s="1">
        <v>10.0</v>
      </c>
      <c r="AF20" s="1">
        <v>10.0</v>
      </c>
      <c r="AG20" s="1">
        <v>10.0</v>
      </c>
      <c r="AH20" s="1">
        <v>154.0</v>
      </c>
      <c r="AI20" s="1">
        <v>100.0</v>
      </c>
      <c r="AJ20" s="1">
        <v>79.0</v>
      </c>
      <c r="AK20" s="1">
        <v>83.0</v>
      </c>
      <c r="AL20" s="1">
        <v>181.0</v>
      </c>
      <c r="AM20" s="1">
        <v>181.0</v>
      </c>
      <c r="AN20" s="1">
        <v>60.33</v>
      </c>
      <c r="AO20" s="1">
        <v>60.33</v>
      </c>
      <c r="AP20" s="1">
        <v>36.2</v>
      </c>
      <c r="AQ20" s="1">
        <v>36.2</v>
      </c>
      <c r="AR20" s="1">
        <v>218.0</v>
      </c>
      <c r="AS20" s="1">
        <v>218.0</v>
      </c>
      <c r="AT20" s="1">
        <v>70.32</v>
      </c>
      <c r="AU20" s="1">
        <v>70.32</v>
      </c>
      <c r="AV20" s="1">
        <v>68.13</v>
      </c>
      <c r="AW20" s="1">
        <v>68.13</v>
      </c>
      <c r="AX20" s="1">
        <v>129.0</v>
      </c>
      <c r="AY20" s="1">
        <v>129.0</v>
      </c>
      <c r="AZ20" s="1">
        <v>99.23</v>
      </c>
      <c r="BA20" s="1">
        <v>99.23</v>
      </c>
      <c r="BB20" s="1">
        <v>99.23</v>
      </c>
      <c r="BC20" s="1">
        <v>99.23</v>
      </c>
      <c r="BD20" s="1">
        <v>154.0</v>
      </c>
      <c r="BE20" s="1">
        <v>154.0</v>
      </c>
      <c r="BF20" s="1">
        <v>90.59</v>
      </c>
      <c r="BG20" s="1">
        <v>90.59</v>
      </c>
      <c r="BH20" s="1">
        <v>90.59</v>
      </c>
      <c r="BI20" s="1">
        <v>90.59</v>
      </c>
      <c r="BJ20" s="1">
        <v>262.0</v>
      </c>
      <c r="BK20" s="1">
        <v>262.0</v>
      </c>
      <c r="BL20" s="1">
        <v>77.06</v>
      </c>
      <c r="BM20" s="1">
        <v>77.06</v>
      </c>
      <c r="BN20" s="1">
        <v>77.06</v>
      </c>
      <c r="BO20" s="1">
        <v>77.06</v>
      </c>
      <c r="BP20" s="1">
        <v>944.0</v>
      </c>
      <c r="BQ20" s="1">
        <v>944.0</v>
      </c>
      <c r="BR20" s="1">
        <v>75.52</v>
      </c>
      <c r="BS20" s="1">
        <v>75.52</v>
      </c>
      <c r="BT20" s="1">
        <v>64.66</v>
      </c>
      <c r="BU20" s="1">
        <v>64.66</v>
      </c>
    </row>
    <row r="21">
      <c r="A21" s="1" t="s">
        <v>65</v>
      </c>
      <c r="B21" s="1">
        <v>79207.0</v>
      </c>
      <c r="C21" s="1" t="s">
        <v>66</v>
      </c>
      <c r="D21" s="1" t="s">
        <v>67</v>
      </c>
      <c r="E21" s="2" t="s">
        <v>2</v>
      </c>
      <c r="F21" s="1" t="s">
        <v>9</v>
      </c>
      <c r="G21" s="1">
        <v>95.5</v>
      </c>
      <c r="H21" s="4">
        <f t="shared" si="1"/>
        <v>86.71428571</v>
      </c>
      <c r="I21" s="4">
        <f t="shared" si="7"/>
        <v>20</v>
      </c>
      <c r="J21" s="3">
        <f t="shared" si="3"/>
        <v>75.25</v>
      </c>
      <c r="K21" s="3">
        <f t="shared" si="4"/>
        <v>86.04464286</v>
      </c>
      <c r="L21" s="1">
        <f t="shared" si="5"/>
        <v>86.54464286</v>
      </c>
      <c r="M21" s="1" t="str">
        <f t="shared" si="6"/>
        <v>B</v>
      </c>
      <c r="N21" s="1"/>
      <c r="O21" s="1"/>
      <c r="Q21" s="1">
        <v>10.0</v>
      </c>
      <c r="R21" s="1">
        <v>50.0</v>
      </c>
      <c r="S21" s="1">
        <v>80.0</v>
      </c>
      <c r="T21" s="1">
        <v>74.0</v>
      </c>
      <c r="U21" s="1">
        <v>10.0</v>
      </c>
      <c r="V21" s="1">
        <v>7.0</v>
      </c>
      <c r="W21" s="1">
        <v>9.0</v>
      </c>
      <c r="X21" s="1">
        <v>9.0</v>
      </c>
      <c r="Y21" s="1">
        <v>9.0</v>
      </c>
      <c r="Z21" s="1">
        <v>8.0</v>
      </c>
      <c r="AA21" s="1">
        <v>10.0</v>
      </c>
      <c r="AB21" s="1">
        <v>9.5</v>
      </c>
      <c r="AC21" s="1">
        <v>9.0</v>
      </c>
      <c r="AD21" s="1">
        <v>10.0</v>
      </c>
      <c r="AE21" s="1">
        <v>7.0</v>
      </c>
      <c r="AF21" s="1">
        <v>10.0</v>
      </c>
      <c r="AG21" s="1">
        <v>10.0</v>
      </c>
      <c r="AH21" s="1">
        <v>174.0</v>
      </c>
      <c r="AI21" s="1">
        <v>95.0</v>
      </c>
      <c r="AJ21" s="1">
        <v>83.0</v>
      </c>
      <c r="AK21" s="1">
        <v>96.0</v>
      </c>
      <c r="AL21" s="1">
        <v>202.21</v>
      </c>
      <c r="AM21" s="1">
        <v>202.21</v>
      </c>
      <c r="AN21" s="1">
        <v>67.4</v>
      </c>
      <c r="AO21" s="1">
        <v>67.4</v>
      </c>
      <c r="AP21" s="1">
        <v>40.44</v>
      </c>
      <c r="AQ21" s="1">
        <v>40.44</v>
      </c>
      <c r="AR21" s="1">
        <v>214.0</v>
      </c>
      <c r="AS21" s="1">
        <v>214.0</v>
      </c>
      <c r="AT21" s="1">
        <v>69.03</v>
      </c>
      <c r="AU21" s="1">
        <v>69.03</v>
      </c>
      <c r="AV21" s="1">
        <v>66.88</v>
      </c>
      <c r="AW21" s="1">
        <v>66.88</v>
      </c>
      <c r="AX21" s="1">
        <v>117.5</v>
      </c>
      <c r="AY21" s="1">
        <v>117.5</v>
      </c>
      <c r="AZ21" s="1">
        <v>90.38</v>
      </c>
      <c r="BA21" s="1">
        <v>90.38</v>
      </c>
      <c r="BB21" s="1">
        <v>90.38</v>
      </c>
      <c r="BC21" s="1">
        <v>90.38</v>
      </c>
      <c r="BD21" s="1">
        <v>174.0</v>
      </c>
      <c r="BE21" s="1">
        <v>174.0</v>
      </c>
      <c r="BF21" s="1">
        <v>102.35</v>
      </c>
      <c r="BG21" s="1">
        <v>102.35</v>
      </c>
      <c r="BH21" s="1">
        <v>102.35</v>
      </c>
      <c r="BI21" s="1">
        <v>102.35</v>
      </c>
      <c r="BJ21" s="1">
        <v>274.0</v>
      </c>
      <c r="BK21" s="1">
        <v>274.0</v>
      </c>
      <c r="BL21" s="1">
        <v>80.59</v>
      </c>
      <c r="BM21" s="1">
        <v>80.59</v>
      </c>
      <c r="BN21" s="1">
        <v>80.59</v>
      </c>
      <c r="BO21" s="1">
        <v>80.59</v>
      </c>
      <c r="BP21" s="1">
        <v>981.71</v>
      </c>
      <c r="BQ21" s="1">
        <v>981.71</v>
      </c>
      <c r="BR21" s="1">
        <v>78.54</v>
      </c>
      <c r="BS21" s="1">
        <v>78.54</v>
      </c>
      <c r="BT21" s="1">
        <v>67.24</v>
      </c>
      <c r="BU21" s="1">
        <v>67.24</v>
      </c>
    </row>
    <row r="22">
      <c r="A22" s="1" t="s">
        <v>68</v>
      </c>
      <c r="B22" s="1">
        <v>81542.0</v>
      </c>
      <c r="C22" s="1" t="s">
        <v>69</v>
      </c>
      <c r="D22" s="1" t="s">
        <v>70</v>
      </c>
      <c r="E22" s="2" t="s">
        <v>2</v>
      </c>
      <c r="F22" s="1" t="s">
        <v>9</v>
      </c>
      <c r="G22" s="1">
        <v>90.0</v>
      </c>
      <c r="H22" s="4">
        <f t="shared" si="1"/>
        <v>81.29831933</v>
      </c>
      <c r="I22" s="4">
        <f t="shared" si="7"/>
        <v>0</v>
      </c>
      <c r="J22" s="3">
        <f t="shared" si="3"/>
        <v>94.69</v>
      </c>
      <c r="K22" s="3">
        <f t="shared" si="4"/>
        <v>86.82165966</v>
      </c>
      <c r="L22" s="1">
        <f t="shared" si="5"/>
        <v>86.82165966</v>
      </c>
      <c r="M22" s="1" t="str">
        <f t="shared" si="6"/>
        <v>B</v>
      </c>
      <c r="N22" s="1"/>
      <c r="O22" s="1"/>
      <c r="Q22" s="1">
        <v>10.0</v>
      </c>
      <c r="R22" s="1">
        <v>81.0</v>
      </c>
      <c r="S22" s="1">
        <v>97.0</v>
      </c>
      <c r="T22" s="1">
        <v>96.0</v>
      </c>
      <c r="U22" s="1">
        <v>10.0</v>
      </c>
      <c r="V22" s="1">
        <v>9.0</v>
      </c>
      <c r="W22" s="1">
        <v>8.0</v>
      </c>
      <c r="X22" s="1">
        <v>9.0</v>
      </c>
      <c r="Y22" s="1">
        <v>8.5</v>
      </c>
      <c r="Z22" s="1">
        <v>7.33</v>
      </c>
      <c r="AA22" s="1">
        <v>8.0</v>
      </c>
      <c r="AB22" s="1">
        <v>8.5</v>
      </c>
      <c r="AC22" s="1">
        <v>9.0</v>
      </c>
      <c r="AD22" s="1">
        <v>10.0</v>
      </c>
      <c r="AE22" s="1">
        <v>7.67</v>
      </c>
      <c r="AF22" s="1">
        <v>8.0</v>
      </c>
      <c r="AG22" s="1">
        <v>10.0</v>
      </c>
      <c r="AH22" s="1">
        <v>156.0</v>
      </c>
      <c r="AI22" s="1">
        <v>86.0</v>
      </c>
      <c r="AJ22" s="1">
        <v>77.0</v>
      </c>
      <c r="AK22" s="1">
        <v>95.0</v>
      </c>
      <c r="AL22" s="1">
        <v>171.3</v>
      </c>
      <c r="AM22" s="1">
        <v>171.3</v>
      </c>
      <c r="AN22" s="1">
        <v>57.1</v>
      </c>
      <c r="AO22" s="1">
        <v>57.1</v>
      </c>
      <c r="AP22" s="1">
        <v>34.26</v>
      </c>
      <c r="AQ22" s="1">
        <v>34.26</v>
      </c>
      <c r="AR22" s="1">
        <v>284.0</v>
      </c>
      <c r="AS22" s="1">
        <v>284.0</v>
      </c>
      <c r="AT22" s="1">
        <v>91.61</v>
      </c>
      <c r="AU22" s="1">
        <v>91.61</v>
      </c>
      <c r="AV22" s="1">
        <v>88.75</v>
      </c>
      <c r="AW22" s="1">
        <v>88.75</v>
      </c>
      <c r="AX22" s="1">
        <v>113.0</v>
      </c>
      <c r="AY22" s="1">
        <v>113.0</v>
      </c>
      <c r="AZ22" s="1">
        <v>86.92</v>
      </c>
      <c r="BA22" s="1">
        <v>86.92</v>
      </c>
      <c r="BB22" s="1">
        <v>86.92</v>
      </c>
      <c r="BC22" s="1">
        <v>86.92</v>
      </c>
      <c r="BD22" s="1">
        <v>156.0</v>
      </c>
      <c r="BE22" s="1">
        <v>156.0</v>
      </c>
      <c r="BF22" s="1">
        <v>91.76</v>
      </c>
      <c r="BG22" s="1">
        <v>91.76</v>
      </c>
      <c r="BH22" s="1">
        <v>91.76</v>
      </c>
      <c r="BI22" s="1">
        <v>91.76</v>
      </c>
      <c r="BJ22" s="1">
        <v>258.0</v>
      </c>
      <c r="BK22" s="1">
        <v>258.0</v>
      </c>
      <c r="BL22" s="1">
        <v>75.88</v>
      </c>
      <c r="BM22" s="1">
        <v>75.88</v>
      </c>
      <c r="BN22" s="1">
        <v>75.88</v>
      </c>
      <c r="BO22" s="1">
        <v>75.88</v>
      </c>
      <c r="BP22" s="1">
        <v>982.3</v>
      </c>
      <c r="BQ22" s="1">
        <v>982.3</v>
      </c>
      <c r="BR22" s="1">
        <v>78.58</v>
      </c>
      <c r="BS22" s="1">
        <v>78.58</v>
      </c>
      <c r="BT22" s="1">
        <v>67.28</v>
      </c>
      <c r="BU22" s="1">
        <v>67.28</v>
      </c>
    </row>
    <row r="23">
      <c r="A23" s="1" t="s">
        <v>71</v>
      </c>
      <c r="B23" s="1">
        <v>69678.0</v>
      </c>
      <c r="C23" s="1" t="s">
        <v>72</v>
      </c>
      <c r="D23" s="1" t="s">
        <v>73</v>
      </c>
      <c r="E23" s="2" t="s">
        <v>2</v>
      </c>
      <c r="F23" s="1" t="s">
        <v>32</v>
      </c>
      <c r="G23" s="1">
        <v>94.67</v>
      </c>
      <c r="H23" s="4">
        <f t="shared" si="1"/>
        <v>87.72584034</v>
      </c>
      <c r="I23" s="4">
        <f t="shared" si="7"/>
        <v>0</v>
      </c>
      <c r="J23" s="3">
        <f t="shared" si="3"/>
        <v>77.59</v>
      </c>
      <c r="K23" s="3">
        <f t="shared" si="4"/>
        <v>86.92792017</v>
      </c>
      <c r="L23" s="1">
        <f t="shared" si="5"/>
        <v>86.92792017</v>
      </c>
      <c r="M23" s="1" t="str">
        <f t="shared" si="6"/>
        <v>B</v>
      </c>
      <c r="N23" s="1"/>
      <c r="O23" s="1"/>
      <c r="Q23" s="1">
        <v>10.0</v>
      </c>
      <c r="R23" s="1">
        <v>63.0</v>
      </c>
      <c r="S23" s="1">
        <v>79.0</v>
      </c>
      <c r="T23" s="1">
        <v>76.0</v>
      </c>
      <c r="U23" s="1">
        <v>10.0</v>
      </c>
      <c r="V23" s="1">
        <v>9.0</v>
      </c>
      <c r="W23" s="1">
        <v>9.0</v>
      </c>
      <c r="X23" s="1">
        <v>8.5</v>
      </c>
      <c r="Y23" s="1">
        <v>10.0</v>
      </c>
      <c r="Z23" s="1">
        <v>9.0</v>
      </c>
      <c r="AB23" s="1">
        <v>9.0</v>
      </c>
      <c r="AC23" s="1">
        <v>10.0</v>
      </c>
      <c r="AD23" s="1">
        <v>10.0</v>
      </c>
      <c r="AE23" s="1">
        <v>8.67</v>
      </c>
      <c r="AF23" s="1">
        <v>10.0</v>
      </c>
      <c r="AG23" s="1">
        <v>8.0</v>
      </c>
      <c r="AH23" s="1">
        <v>160.0</v>
      </c>
      <c r="AI23" s="1">
        <v>118.0</v>
      </c>
      <c r="AJ23" s="1">
        <v>82.5</v>
      </c>
      <c r="AK23" s="1">
        <v>90.0</v>
      </c>
      <c r="AL23" s="1">
        <v>182.4</v>
      </c>
      <c r="AM23" s="1">
        <v>182.4</v>
      </c>
      <c r="AN23" s="1">
        <v>60.8</v>
      </c>
      <c r="AO23" s="1">
        <v>60.8</v>
      </c>
      <c r="AP23" s="1">
        <v>36.48</v>
      </c>
      <c r="AQ23" s="1">
        <v>36.48</v>
      </c>
      <c r="AR23" s="1">
        <v>208.0</v>
      </c>
      <c r="AS23" s="1">
        <v>208.0</v>
      </c>
      <c r="AT23" s="1">
        <v>67.1</v>
      </c>
      <c r="AU23" s="1">
        <v>67.1</v>
      </c>
      <c r="AV23" s="1">
        <v>65.0</v>
      </c>
      <c r="AW23" s="1">
        <v>65.0</v>
      </c>
      <c r="AX23" s="1">
        <v>111.17</v>
      </c>
      <c r="AY23" s="1">
        <v>111.17</v>
      </c>
      <c r="AZ23" s="1">
        <v>92.64</v>
      </c>
      <c r="BA23" s="1">
        <v>92.64</v>
      </c>
      <c r="BB23" s="1">
        <v>85.51</v>
      </c>
      <c r="BC23" s="1">
        <v>85.51</v>
      </c>
      <c r="BD23" s="1">
        <v>160.0</v>
      </c>
      <c r="BE23" s="1">
        <v>160.0</v>
      </c>
      <c r="BF23" s="1">
        <v>94.12</v>
      </c>
      <c r="BG23" s="1">
        <v>94.12</v>
      </c>
      <c r="BH23" s="1">
        <v>94.12</v>
      </c>
      <c r="BI23" s="1">
        <v>94.12</v>
      </c>
      <c r="BJ23" s="1">
        <v>290.5</v>
      </c>
      <c r="BK23" s="1">
        <v>290.5</v>
      </c>
      <c r="BL23" s="1">
        <v>85.44</v>
      </c>
      <c r="BM23" s="1">
        <v>85.44</v>
      </c>
      <c r="BN23" s="1">
        <v>85.44</v>
      </c>
      <c r="BO23" s="1">
        <v>85.44</v>
      </c>
      <c r="BP23" s="1">
        <v>952.06</v>
      </c>
      <c r="BQ23" s="1">
        <v>952.06</v>
      </c>
      <c r="BR23" s="1">
        <v>76.78</v>
      </c>
      <c r="BS23" s="1">
        <v>76.78</v>
      </c>
      <c r="BT23" s="1">
        <v>65.21</v>
      </c>
      <c r="BU23" s="1">
        <v>65.21</v>
      </c>
    </row>
    <row r="24">
      <c r="A24" s="1" t="s">
        <v>74</v>
      </c>
      <c r="B24" s="1">
        <v>52139.0</v>
      </c>
      <c r="C24" s="1" t="s">
        <v>75</v>
      </c>
      <c r="D24" s="1" t="s">
        <v>76</v>
      </c>
      <c r="E24" s="2" t="s">
        <v>2</v>
      </c>
      <c r="F24" s="1" t="s">
        <v>9</v>
      </c>
      <c r="G24" s="1">
        <v>85.83</v>
      </c>
      <c r="H24" s="4">
        <f t="shared" si="1"/>
        <v>90.64495798</v>
      </c>
      <c r="I24" s="4">
        <f t="shared" si="7"/>
        <v>0</v>
      </c>
      <c r="J24" s="3">
        <f t="shared" si="3"/>
        <v>80.8075</v>
      </c>
      <c r="K24" s="3">
        <f t="shared" si="4"/>
        <v>86.98185399</v>
      </c>
      <c r="L24" s="1">
        <f t="shared" si="5"/>
        <v>86.98185399</v>
      </c>
      <c r="M24" s="1" t="str">
        <f t="shared" si="6"/>
        <v>B</v>
      </c>
      <c r="N24" s="1"/>
      <c r="O24" s="1"/>
      <c r="Q24" s="1">
        <v>10.0</v>
      </c>
      <c r="R24" s="1">
        <v>73.5</v>
      </c>
      <c r="S24" s="1">
        <v>79.0</v>
      </c>
      <c r="T24" s="1">
        <v>80.0</v>
      </c>
      <c r="U24" s="1">
        <v>10.0</v>
      </c>
      <c r="V24" s="1">
        <v>8.0</v>
      </c>
      <c r="W24" s="1">
        <v>9.67</v>
      </c>
      <c r="X24" s="1">
        <v>7.5</v>
      </c>
      <c r="Y24" s="1">
        <v>7.33</v>
      </c>
      <c r="Z24" s="1">
        <v>8.33</v>
      </c>
      <c r="AA24" s="1">
        <v>7.0</v>
      </c>
      <c r="AB24" s="1">
        <v>7.83</v>
      </c>
      <c r="AC24" s="1">
        <v>9.0</v>
      </c>
      <c r="AD24" s="1">
        <v>10.0</v>
      </c>
      <c r="AE24" s="1">
        <v>7.5</v>
      </c>
      <c r="AF24" s="1">
        <v>8.0</v>
      </c>
      <c r="AG24" s="1">
        <v>7.0</v>
      </c>
      <c r="AH24" s="1">
        <v>162.0</v>
      </c>
      <c r="AI24" s="1">
        <v>132.0</v>
      </c>
      <c r="AJ24" s="1">
        <v>77.0</v>
      </c>
      <c r="AK24" s="1">
        <v>96.0</v>
      </c>
      <c r="AL24" s="1">
        <v>176.47</v>
      </c>
      <c r="AM24" s="1">
        <v>176.47</v>
      </c>
      <c r="AN24" s="1">
        <v>58.82</v>
      </c>
      <c r="AO24" s="1">
        <v>58.82</v>
      </c>
      <c r="AP24" s="1">
        <v>35.29</v>
      </c>
      <c r="AQ24" s="1">
        <v>35.29</v>
      </c>
      <c r="AR24" s="1">
        <v>192.5</v>
      </c>
      <c r="AS24" s="1">
        <v>192.5</v>
      </c>
      <c r="AT24" s="1">
        <v>62.1</v>
      </c>
      <c r="AU24" s="1">
        <v>62.1</v>
      </c>
      <c r="AV24" s="1">
        <v>60.16</v>
      </c>
      <c r="AW24" s="1">
        <v>60.16</v>
      </c>
      <c r="AX24" s="1">
        <v>107.17</v>
      </c>
      <c r="AY24" s="1">
        <v>107.17</v>
      </c>
      <c r="AZ24" s="1">
        <v>82.44</v>
      </c>
      <c r="BA24" s="1">
        <v>82.44</v>
      </c>
      <c r="BB24" s="1">
        <v>82.44</v>
      </c>
      <c r="BC24" s="1">
        <v>82.44</v>
      </c>
      <c r="BD24" s="1">
        <v>162.0</v>
      </c>
      <c r="BE24" s="1">
        <v>162.0</v>
      </c>
      <c r="BF24" s="1">
        <v>95.29</v>
      </c>
      <c r="BG24" s="1">
        <v>95.29</v>
      </c>
      <c r="BH24" s="1">
        <v>95.29</v>
      </c>
      <c r="BI24" s="1">
        <v>95.29</v>
      </c>
      <c r="BJ24" s="1">
        <v>305.0</v>
      </c>
      <c r="BK24" s="1">
        <v>305.0</v>
      </c>
      <c r="BL24" s="1">
        <v>89.71</v>
      </c>
      <c r="BM24" s="1">
        <v>89.71</v>
      </c>
      <c r="BN24" s="1">
        <v>89.71</v>
      </c>
      <c r="BO24" s="1">
        <v>89.71</v>
      </c>
      <c r="BP24" s="1">
        <v>943.14</v>
      </c>
      <c r="BQ24" s="1">
        <v>943.14</v>
      </c>
      <c r="BR24" s="1">
        <v>75.45</v>
      </c>
      <c r="BS24" s="1">
        <v>75.45</v>
      </c>
      <c r="BT24" s="1">
        <v>64.6</v>
      </c>
      <c r="BU24" s="1">
        <v>64.6</v>
      </c>
    </row>
    <row r="25">
      <c r="A25" s="1" t="s">
        <v>77</v>
      </c>
      <c r="B25" s="1">
        <v>67847.0</v>
      </c>
      <c r="C25" s="1" t="s">
        <v>78</v>
      </c>
      <c r="D25" s="1" t="s">
        <v>79</v>
      </c>
      <c r="E25" s="2" t="s">
        <v>2</v>
      </c>
      <c r="F25" s="1" t="s">
        <v>9</v>
      </c>
      <c r="G25" s="1">
        <v>90.59</v>
      </c>
      <c r="H25" s="4">
        <f t="shared" si="1"/>
        <v>91.58613445</v>
      </c>
      <c r="I25" s="4">
        <f t="shared" si="7"/>
        <v>0</v>
      </c>
      <c r="J25" s="3">
        <f t="shared" si="3"/>
        <v>74.305</v>
      </c>
      <c r="K25" s="3">
        <f t="shared" si="4"/>
        <v>87.01681723</v>
      </c>
      <c r="L25" s="1">
        <f t="shared" si="5"/>
        <v>87.01681723</v>
      </c>
      <c r="M25" s="1" t="str">
        <f t="shared" si="6"/>
        <v>B</v>
      </c>
      <c r="N25" s="1"/>
      <c r="O25" s="1"/>
      <c r="Q25" s="1">
        <v>10.0</v>
      </c>
      <c r="R25" s="1">
        <v>70.0</v>
      </c>
      <c r="S25" s="1">
        <v>77.0</v>
      </c>
      <c r="T25" s="1">
        <v>68.0</v>
      </c>
      <c r="U25" s="1">
        <v>9.0</v>
      </c>
      <c r="V25" s="1">
        <v>10.0</v>
      </c>
      <c r="W25" s="1">
        <v>8.67</v>
      </c>
      <c r="X25" s="1">
        <v>8.0</v>
      </c>
      <c r="Y25" s="1">
        <v>7.33</v>
      </c>
      <c r="Z25" s="1">
        <v>9.17</v>
      </c>
      <c r="AA25" s="1">
        <v>8.0</v>
      </c>
      <c r="AB25" s="1">
        <v>8.75</v>
      </c>
      <c r="AC25" s="1">
        <v>10.0</v>
      </c>
      <c r="AD25" s="1">
        <v>10.0</v>
      </c>
      <c r="AE25" s="1">
        <v>7.0</v>
      </c>
      <c r="AF25" s="1">
        <v>8.0</v>
      </c>
      <c r="AG25" s="1">
        <v>9.0</v>
      </c>
      <c r="AH25" s="1">
        <v>148.0</v>
      </c>
      <c r="AI25" s="1">
        <v>132.0</v>
      </c>
      <c r="AJ25" s="1">
        <v>87.0</v>
      </c>
      <c r="AK25" s="1">
        <v>98.0</v>
      </c>
      <c r="AL25" s="1">
        <v>182.18</v>
      </c>
      <c r="AM25" s="1">
        <v>182.18</v>
      </c>
      <c r="AN25" s="1">
        <v>60.73</v>
      </c>
      <c r="AO25" s="1">
        <v>60.73</v>
      </c>
      <c r="AP25" s="1">
        <v>36.44</v>
      </c>
      <c r="AQ25" s="1">
        <v>36.44</v>
      </c>
      <c r="AR25" s="1">
        <v>225.0</v>
      </c>
      <c r="AS25" s="1">
        <v>225.0</v>
      </c>
      <c r="AT25" s="1">
        <v>72.58</v>
      </c>
      <c r="AU25" s="1">
        <v>72.58</v>
      </c>
      <c r="AV25" s="1">
        <v>70.31</v>
      </c>
      <c r="AW25" s="1">
        <v>70.31</v>
      </c>
      <c r="AX25" s="1">
        <v>112.92</v>
      </c>
      <c r="AY25" s="1">
        <v>112.92</v>
      </c>
      <c r="AZ25" s="1">
        <v>86.86</v>
      </c>
      <c r="BA25" s="1">
        <v>86.86</v>
      </c>
      <c r="BB25" s="1">
        <v>86.86</v>
      </c>
      <c r="BC25" s="1">
        <v>86.86</v>
      </c>
      <c r="BD25" s="1">
        <v>148.0</v>
      </c>
      <c r="BE25" s="1">
        <v>148.0</v>
      </c>
      <c r="BF25" s="1">
        <v>87.06</v>
      </c>
      <c r="BG25" s="1">
        <v>87.06</v>
      </c>
      <c r="BH25" s="1">
        <v>87.06</v>
      </c>
      <c r="BI25" s="1">
        <v>87.06</v>
      </c>
      <c r="BJ25" s="1">
        <v>317.0</v>
      </c>
      <c r="BK25" s="1">
        <v>317.0</v>
      </c>
      <c r="BL25" s="1">
        <v>93.24</v>
      </c>
      <c r="BM25" s="1">
        <v>93.24</v>
      </c>
      <c r="BN25" s="1">
        <v>93.24</v>
      </c>
      <c r="BO25" s="1">
        <v>93.24</v>
      </c>
      <c r="BP25" s="1">
        <v>985.09</v>
      </c>
      <c r="BQ25" s="1">
        <v>985.09</v>
      </c>
      <c r="BR25" s="1">
        <v>78.81</v>
      </c>
      <c r="BS25" s="1">
        <v>78.81</v>
      </c>
      <c r="BT25" s="1">
        <v>67.47</v>
      </c>
      <c r="BU25" s="1">
        <v>67.47</v>
      </c>
    </row>
    <row r="26">
      <c r="A26" s="1" t="s">
        <v>80</v>
      </c>
      <c r="B26" s="1">
        <v>79738.0</v>
      </c>
      <c r="C26" s="1" t="s">
        <v>81</v>
      </c>
      <c r="D26" s="1" t="s">
        <v>82</v>
      </c>
      <c r="E26" s="2" t="s">
        <v>2</v>
      </c>
      <c r="F26" s="1" t="s">
        <v>9</v>
      </c>
      <c r="G26" s="1">
        <v>98.67</v>
      </c>
      <c r="H26" s="4">
        <f t="shared" si="1"/>
        <v>93.9012605</v>
      </c>
      <c r="I26" s="4">
        <f t="shared" si="7"/>
        <v>0</v>
      </c>
      <c r="J26" s="3">
        <f t="shared" si="3"/>
        <v>62.605</v>
      </c>
      <c r="K26" s="3">
        <f t="shared" si="4"/>
        <v>87.26938025</v>
      </c>
      <c r="L26" s="1">
        <f t="shared" si="5"/>
        <v>87.26938025</v>
      </c>
      <c r="M26" s="1" t="str">
        <f t="shared" si="6"/>
        <v>B</v>
      </c>
      <c r="N26" s="1"/>
      <c r="O26" s="1"/>
      <c r="Q26" s="1">
        <v>10.0</v>
      </c>
      <c r="R26" s="1">
        <v>68.0</v>
      </c>
      <c r="S26" s="1">
        <v>50.0</v>
      </c>
      <c r="T26" s="1">
        <v>61.5</v>
      </c>
      <c r="U26" s="1">
        <v>9.0</v>
      </c>
      <c r="V26" s="1">
        <v>9.0</v>
      </c>
      <c r="W26" s="1">
        <v>9.67</v>
      </c>
      <c r="X26" s="1">
        <v>9.0</v>
      </c>
      <c r="Y26" s="1">
        <v>10.0</v>
      </c>
      <c r="Z26" s="1">
        <v>10.0</v>
      </c>
      <c r="AA26" s="1">
        <v>8.0</v>
      </c>
      <c r="AB26" s="1">
        <v>10.0</v>
      </c>
      <c r="AC26" s="1">
        <v>10.0</v>
      </c>
      <c r="AD26" s="1">
        <v>10.0</v>
      </c>
      <c r="AE26" s="1">
        <v>10.0</v>
      </c>
      <c r="AF26" s="1">
        <v>10.0</v>
      </c>
      <c r="AG26" s="1">
        <v>10.0</v>
      </c>
      <c r="AH26" s="1">
        <v>155.0</v>
      </c>
      <c r="AI26" s="1">
        <v>135.0</v>
      </c>
      <c r="AJ26" s="1">
        <v>90.0</v>
      </c>
      <c r="AK26" s="1">
        <v>98.0</v>
      </c>
      <c r="AL26" s="1">
        <v>192.57</v>
      </c>
      <c r="AM26" s="1">
        <v>192.57</v>
      </c>
      <c r="AN26" s="1">
        <v>64.19</v>
      </c>
      <c r="AO26" s="1">
        <v>64.19</v>
      </c>
      <c r="AP26" s="1">
        <v>38.51</v>
      </c>
      <c r="AQ26" s="1">
        <v>38.51</v>
      </c>
      <c r="AR26" s="1">
        <v>189.5</v>
      </c>
      <c r="AS26" s="1">
        <v>189.5</v>
      </c>
      <c r="AT26" s="1">
        <v>61.13</v>
      </c>
      <c r="AU26" s="1">
        <v>61.13</v>
      </c>
      <c r="AV26" s="1">
        <v>59.22</v>
      </c>
      <c r="AW26" s="1">
        <v>59.22</v>
      </c>
      <c r="AX26" s="1">
        <v>124.67</v>
      </c>
      <c r="AY26" s="1">
        <v>124.67</v>
      </c>
      <c r="AZ26" s="1">
        <v>95.9</v>
      </c>
      <c r="BA26" s="1">
        <v>95.9</v>
      </c>
      <c r="BB26" s="1">
        <v>95.9</v>
      </c>
      <c r="BC26" s="1">
        <v>95.9</v>
      </c>
      <c r="BD26" s="1">
        <v>155.0</v>
      </c>
      <c r="BE26" s="1">
        <v>155.0</v>
      </c>
      <c r="BF26" s="1">
        <v>91.18</v>
      </c>
      <c r="BG26" s="1">
        <v>91.18</v>
      </c>
      <c r="BH26" s="1">
        <v>91.18</v>
      </c>
      <c r="BI26" s="1">
        <v>91.18</v>
      </c>
      <c r="BJ26" s="1">
        <v>323.0</v>
      </c>
      <c r="BK26" s="1">
        <v>323.0</v>
      </c>
      <c r="BL26" s="1">
        <v>95.0</v>
      </c>
      <c r="BM26" s="1">
        <v>95.0</v>
      </c>
      <c r="BN26" s="1">
        <v>95.0</v>
      </c>
      <c r="BO26" s="1">
        <v>95.0</v>
      </c>
      <c r="BP26" s="1">
        <v>984.74</v>
      </c>
      <c r="BQ26" s="1">
        <v>984.74</v>
      </c>
      <c r="BR26" s="1">
        <v>78.78</v>
      </c>
      <c r="BS26" s="1">
        <v>78.78</v>
      </c>
      <c r="BT26" s="1">
        <v>67.45</v>
      </c>
      <c r="BU26" s="1">
        <v>67.45</v>
      </c>
    </row>
    <row r="27">
      <c r="A27" s="1" t="s">
        <v>83</v>
      </c>
      <c r="B27" s="1">
        <v>81015.0</v>
      </c>
      <c r="C27" s="1" t="s">
        <v>84</v>
      </c>
      <c r="D27" s="1" t="s">
        <v>85</v>
      </c>
      <c r="E27" s="2" t="s">
        <v>2</v>
      </c>
      <c r="F27" s="1" t="s">
        <v>9</v>
      </c>
      <c r="G27" s="1">
        <v>96.83</v>
      </c>
      <c r="H27" s="4">
        <f t="shared" si="1"/>
        <v>85.21428571</v>
      </c>
      <c r="I27" s="4">
        <f t="shared" si="7"/>
        <v>90</v>
      </c>
      <c r="J27" s="3">
        <f t="shared" si="3"/>
        <v>74.305</v>
      </c>
      <c r="K27" s="3">
        <f t="shared" si="4"/>
        <v>85.39089286</v>
      </c>
      <c r="L27" s="1">
        <f t="shared" si="5"/>
        <v>87.64089286</v>
      </c>
      <c r="M27" s="1" t="str">
        <f t="shared" si="6"/>
        <v>B</v>
      </c>
      <c r="N27" s="1"/>
      <c r="O27" s="1"/>
      <c r="Q27" s="1">
        <v>10.0</v>
      </c>
      <c r="R27" s="1">
        <v>70.0</v>
      </c>
      <c r="S27" s="1">
        <v>77.0</v>
      </c>
      <c r="T27" s="1">
        <v>68.0</v>
      </c>
      <c r="U27" s="1">
        <v>10.0</v>
      </c>
      <c r="V27" s="1">
        <v>10.0</v>
      </c>
      <c r="W27" s="1">
        <v>10.0</v>
      </c>
      <c r="X27" s="1">
        <v>9.5</v>
      </c>
      <c r="Y27" s="1">
        <v>8.33</v>
      </c>
      <c r="Z27" s="1">
        <v>10.0</v>
      </c>
      <c r="AA27" s="1">
        <v>10.0</v>
      </c>
      <c r="AB27" s="1">
        <v>8.33</v>
      </c>
      <c r="AC27" s="1">
        <v>9.0</v>
      </c>
      <c r="AD27" s="1">
        <v>10.0</v>
      </c>
      <c r="AE27" s="1">
        <v>8.0</v>
      </c>
      <c r="AF27" s="1">
        <v>10.0</v>
      </c>
      <c r="AG27" s="1">
        <v>8.0</v>
      </c>
      <c r="AH27" s="1">
        <v>188.0</v>
      </c>
      <c r="AI27" s="1">
        <v>123.0</v>
      </c>
      <c r="AJ27" s="1">
        <v>85.0</v>
      </c>
      <c r="AK27" s="1">
        <v>68.0</v>
      </c>
      <c r="AL27" s="1">
        <v>272.04</v>
      </c>
      <c r="AM27" s="1">
        <v>272.04</v>
      </c>
      <c r="AN27" s="1">
        <v>90.68</v>
      </c>
      <c r="AO27" s="1">
        <v>90.68</v>
      </c>
      <c r="AP27" s="1">
        <v>54.41</v>
      </c>
      <c r="AQ27" s="1">
        <v>54.41</v>
      </c>
      <c r="AR27" s="1">
        <v>225.0</v>
      </c>
      <c r="AS27" s="1">
        <v>225.0</v>
      </c>
      <c r="AT27" s="1">
        <v>72.58</v>
      </c>
      <c r="AU27" s="1">
        <v>72.58</v>
      </c>
      <c r="AV27" s="1">
        <v>70.31</v>
      </c>
      <c r="AW27" s="1">
        <v>70.31</v>
      </c>
      <c r="AX27" s="1">
        <v>121.17</v>
      </c>
      <c r="AY27" s="1">
        <v>121.17</v>
      </c>
      <c r="AZ27" s="1">
        <v>93.21</v>
      </c>
      <c r="BA27" s="1">
        <v>93.21</v>
      </c>
      <c r="BB27" s="1">
        <v>93.21</v>
      </c>
      <c r="BC27" s="1">
        <v>93.21</v>
      </c>
      <c r="BD27" s="1">
        <v>188.0</v>
      </c>
      <c r="BE27" s="1">
        <v>188.0</v>
      </c>
      <c r="BF27" s="1">
        <v>110.59</v>
      </c>
      <c r="BG27" s="1">
        <v>110.59</v>
      </c>
      <c r="BH27" s="1">
        <v>110.59</v>
      </c>
      <c r="BI27" s="1">
        <v>110.59</v>
      </c>
      <c r="BJ27" s="1">
        <v>276.0</v>
      </c>
      <c r="BK27" s="1">
        <v>276.0</v>
      </c>
      <c r="BL27" s="1">
        <v>81.18</v>
      </c>
      <c r="BM27" s="1">
        <v>81.18</v>
      </c>
      <c r="BN27" s="1">
        <v>81.18</v>
      </c>
      <c r="BO27" s="1">
        <v>81.18</v>
      </c>
      <c r="BP27" s="1">
        <v>1082.21</v>
      </c>
      <c r="BQ27" s="1">
        <v>1082.21</v>
      </c>
      <c r="BR27" s="1">
        <v>86.58</v>
      </c>
      <c r="BS27" s="1">
        <v>86.58</v>
      </c>
      <c r="BT27" s="1">
        <v>74.12</v>
      </c>
      <c r="BU27" s="1">
        <v>74.12</v>
      </c>
    </row>
    <row r="28">
      <c r="A28" s="1" t="s">
        <v>86</v>
      </c>
      <c r="B28" s="1">
        <v>19298.0</v>
      </c>
      <c r="C28" s="1" t="s">
        <v>87</v>
      </c>
      <c r="D28" s="1" t="s">
        <v>88</v>
      </c>
      <c r="E28" s="2" t="s">
        <v>2</v>
      </c>
      <c r="F28" s="1" t="s">
        <v>9</v>
      </c>
      <c r="G28" s="1">
        <v>93.5</v>
      </c>
      <c r="H28" s="4">
        <f t="shared" si="1"/>
        <v>88.75</v>
      </c>
      <c r="I28" s="4">
        <f t="shared" si="7"/>
        <v>25</v>
      </c>
      <c r="J28" s="3">
        <f t="shared" si="3"/>
        <v>77.4775</v>
      </c>
      <c r="K28" s="3">
        <f t="shared" si="4"/>
        <v>87.119375</v>
      </c>
      <c r="L28" s="1">
        <f t="shared" si="5"/>
        <v>87.744375</v>
      </c>
      <c r="M28" s="1" t="str">
        <f t="shared" si="6"/>
        <v>B</v>
      </c>
      <c r="N28" s="1"/>
      <c r="O28" s="1"/>
      <c r="Q28" s="1">
        <v>10.0</v>
      </c>
      <c r="R28" s="1">
        <v>54.0</v>
      </c>
      <c r="S28" s="1">
        <v>82.5</v>
      </c>
      <c r="T28" s="1">
        <v>76.0</v>
      </c>
      <c r="U28" s="1">
        <v>9.0</v>
      </c>
      <c r="W28" s="1">
        <v>10.0</v>
      </c>
      <c r="X28" s="1">
        <v>7.5</v>
      </c>
      <c r="Y28" s="1">
        <v>10.0</v>
      </c>
      <c r="Z28" s="1">
        <v>9.0</v>
      </c>
      <c r="AA28" s="1">
        <v>6.0</v>
      </c>
      <c r="AB28" s="1">
        <v>8.0</v>
      </c>
      <c r="AC28" s="1">
        <v>10.0</v>
      </c>
      <c r="AD28" s="1">
        <v>10.0</v>
      </c>
      <c r="AE28" s="1">
        <v>7.0</v>
      </c>
      <c r="AF28" s="1">
        <v>10.0</v>
      </c>
      <c r="AG28" s="1">
        <v>10.0</v>
      </c>
      <c r="AH28" s="1">
        <v>175.0</v>
      </c>
      <c r="AI28" s="1">
        <v>133.0</v>
      </c>
      <c r="AJ28" s="1">
        <v>75.0</v>
      </c>
      <c r="AK28" s="1">
        <v>85.0</v>
      </c>
      <c r="AL28" s="1">
        <v>207.25</v>
      </c>
      <c r="AM28" s="1">
        <v>207.25</v>
      </c>
      <c r="AN28" s="1">
        <v>69.08</v>
      </c>
      <c r="AO28" s="1">
        <v>69.08</v>
      </c>
      <c r="AP28" s="1">
        <v>41.45</v>
      </c>
      <c r="AQ28" s="1">
        <v>41.45</v>
      </c>
      <c r="AR28" s="1">
        <v>222.5</v>
      </c>
      <c r="AS28" s="1">
        <v>222.5</v>
      </c>
      <c r="AT28" s="1">
        <v>71.77</v>
      </c>
      <c r="AU28" s="1">
        <v>71.77</v>
      </c>
      <c r="AV28" s="1">
        <v>69.53</v>
      </c>
      <c r="AW28" s="1">
        <v>69.53</v>
      </c>
      <c r="AX28" s="1">
        <v>106.5</v>
      </c>
      <c r="AY28" s="1">
        <v>106.5</v>
      </c>
      <c r="AZ28" s="1">
        <v>88.75</v>
      </c>
      <c r="BA28" s="1">
        <v>88.75</v>
      </c>
      <c r="BB28" s="1">
        <v>81.92</v>
      </c>
      <c r="BC28" s="1">
        <v>81.92</v>
      </c>
      <c r="BD28" s="1">
        <v>175.0</v>
      </c>
      <c r="BE28" s="1">
        <v>175.0</v>
      </c>
      <c r="BF28" s="1">
        <v>102.94</v>
      </c>
      <c r="BG28" s="1">
        <v>102.94</v>
      </c>
      <c r="BH28" s="1">
        <v>102.94</v>
      </c>
      <c r="BI28" s="1">
        <v>102.94</v>
      </c>
      <c r="BJ28" s="1">
        <v>293.0</v>
      </c>
      <c r="BK28" s="1">
        <v>293.0</v>
      </c>
      <c r="BL28" s="1">
        <v>86.18</v>
      </c>
      <c r="BM28" s="1">
        <v>86.18</v>
      </c>
      <c r="BN28" s="1">
        <v>86.18</v>
      </c>
      <c r="BO28" s="1">
        <v>86.18</v>
      </c>
      <c r="BP28" s="1">
        <v>1004.25</v>
      </c>
      <c r="BQ28" s="1">
        <v>1004.25</v>
      </c>
      <c r="BR28" s="1">
        <v>80.99</v>
      </c>
      <c r="BS28" s="1">
        <v>80.99</v>
      </c>
      <c r="BT28" s="1">
        <v>68.78</v>
      </c>
      <c r="BU28" s="1">
        <v>68.78</v>
      </c>
    </row>
    <row r="29">
      <c r="A29" s="1" t="s">
        <v>89</v>
      </c>
      <c r="B29" s="1">
        <v>67326.0</v>
      </c>
      <c r="C29" s="1" t="s">
        <v>90</v>
      </c>
      <c r="D29" s="1" t="s">
        <v>91</v>
      </c>
      <c r="E29" s="2" t="s">
        <v>2</v>
      </c>
      <c r="F29" s="1" t="s">
        <v>9</v>
      </c>
      <c r="G29" s="1">
        <v>97.17</v>
      </c>
      <c r="H29" s="4">
        <f t="shared" si="1"/>
        <v>90.47058824</v>
      </c>
      <c r="I29" s="4">
        <f t="shared" si="7"/>
        <v>0</v>
      </c>
      <c r="J29" s="3">
        <f t="shared" si="3"/>
        <v>76.06</v>
      </c>
      <c r="K29" s="3">
        <f t="shared" si="4"/>
        <v>88.54279412</v>
      </c>
      <c r="L29" s="1">
        <f t="shared" si="5"/>
        <v>88.54279412</v>
      </c>
      <c r="M29" s="1" t="str">
        <f t="shared" si="6"/>
        <v>B+</v>
      </c>
      <c r="N29" s="1"/>
      <c r="O29" s="1"/>
      <c r="Q29" s="1">
        <v>10.0</v>
      </c>
      <c r="R29" s="1">
        <v>93.0</v>
      </c>
      <c r="S29" s="1">
        <v>67.0</v>
      </c>
      <c r="T29" s="1">
        <v>72.0</v>
      </c>
      <c r="U29" s="1">
        <v>10.0</v>
      </c>
      <c r="V29" s="1">
        <v>8.0</v>
      </c>
      <c r="W29" s="1">
        <v>9.0</v>
      </c>
      <c r="X29" s="1">
        <v>9.0</v>
      </c>
      <c r="Y29" s="1">
        <v>10.0</v>
      </c>
      <c r="Z29" s="1">
        <v>9.67</v>
      </c>
      <c r="AA29" s="1">
        <v>10.0</v>
      </c>
      <c r="AB29" s="1">
        <v>10.0</v>
      </c>
      <c r="AC29" s="1">
        <v>9.0</v>
      </c>
      <c r="AD29" s="1">
        <v>10.0</v>
      </c>
      <c r="AE29" s="1">
        <v>9.5</v>
      </c>
      <c r="AF29" s="1">
        <v>10.0</v>
      </c>
      <c r="AG29" s="1">
        <v>2.0</v>
      </c>
      <c r="AH29" s="1">
        <v>163.0</v>
      </c>
      <c r="AI29" s="1">
        <v>126.0</v>
      </c>
      <c r="AJ29" s="1">
        <v>82.0</v>
      </c>
      <c r="AK29" s="1">
        <v>94.0</v>
      </c>
      <c r="AL29" s="1">
        <v>187.64</v>
      </c>
      <c r="AM29" s="1">
        <v>187.64</v>
      </c>
      <c r="AN29" s="1">
        <v>62.55</v>
      </c>
      <c r="AO29" s="1">
        <v>62.55</v>
      </c>
      <c r="AP29" s="1">
        <v>37.53</v>
      </c>
      <c r="AQ29" s="1">
        <v>37.53</v>
      </c>
      <c r="AR29" s="1">
        <v>242.0</v>
      </c>
      <c r="AS29" s="1">
        <v>242.0</v>
      </c>
      <c r="AT29" s="1">
        <v>78.06</v>
      </c>
      <c r="AU29" s="1">
        <v>78.06</v>
      </c>
      <c r="AV29" s="1">
        <v>75.63</v>
      </c>
      <c r="AW29" s="1">
        <v>75.63</v>
      </c>
      <c r="AX29" s="1">
        <v>116.17</v>
      </c>
      <c r="AY29" s="1">
        <v>116.17</v>
      </c>
      <c r="AZ29" s="1">
        <v>89.36</v>
      </c>
      <c r="BA29" s="1">
        <v>89.36</v>
      </c>
      <c r="BB29" s="1">
        <v>89.36</v>
      </c>
      <c r="BC29" s="1">
        <v>89.36</v>
      </c>
      <c r="BD29" s="1">
        <v>163.0</v>
      </c>
      <c r="BE29" s="1">
        <v>163.0</v>
      </c>
      <c r="BF29" s="1">
        <v>95.88</v>
      </c>
      <c r="BG29" s="1">
        <v>95.88</v>
      </c>
      <c r="BH29" s="1">
        <v>95.88</v>
      </c>
      <c r="BI29" s="1">
        <v>95.88</v>
      </c>
      <c r="BJ29" s="1">
        <v>302.0</v>
      </c>
      <c r="BK29" s="1">
        <v>302.0</v>
      </c>
      <c r="BL29" s="1">
        <v>88.82</v>
      </c>
      <c r="BM29" s="1">
        <v>88.82</v>
      </c>
      <c r="BN29" s="1">
        <v>88.82</v>
      </c>
      <c r="BO29" s="1">
        <v>88.82</v>
      </c>
      <c r="BP29" s="1">
        <v>1010.81</v>
      </c>
      <c r="BQ29" s="1">
        <v>1010.81</v>
      </c>
      <c r="BR29" s="1">
        <v>80.86</v>
      </c>
      <c r="BS29" s="1">
        <v>80.86</v>
      </c>
      <c r="BT29" s="1">
        <v>69.23</v>
      </c>
      <c r="BU29" s="1">
        <v>69.23</v>
      </c>
    </row>
    <row r="30">
      <c r="A30" s="1" t="s">
        <v>92</v>
      </c>
      <c r="B30" s="1">
        <v>59019.0</v>
      </c>
      <c r="C30" s="1" t="s">
        <v>93</v>
      </c>
      <c r="D30" s="1" t="s">
        <v>94</v>
      </c>
      <c r="E30" s="2" t="s">
        <v>2</v>
      </c>
      <c r="F30" s="1" t="s">
        <v>32</v>
      </c>
      <c r="G30" s="1">
        <v>95.0</v>
      </c>
      <c r="H30" s="4">
        <f t="shared" si="1"/>
        <v>91.07352941</v>
      </c>
      <c r="I30" s="4">
        <f t="shared" si="7"/>
        <v>0</v>
      </c>
      <c r="J30" s="3">
        <f t="shared" si="3"/>
        <v>77.4775</v>
      </c>
      <c r="K30" s="3">
        <f t="shared" si="4"/>
        <v>88.65613971</v>
      </c>
      <c r="L30" s="1">
        <f t="shared" si="5"/>
        <v>88.65613971</v>
      </c>
      <c r="M30" s="1" t="str">
        <f t="shared" si="6"/>
        <v>B+</v>
      </c>
      <c r="N30" s="1"/>
      <c r="O30" s="1"/>
      <c r="Q30" s="1">
        <v>10.0</v>
      </c>
      <c r="R30" s="1">
        <v>54.0</v>
      </c>
      <c r="S30" s="1">
        <v>82.5</v>
      </c>
      <c r="T30" s="1">
        <v>76.0</v>
      </c>
      <c r="U30" s="1">
        <v>9.0</v>
      </c>
      <c r="V30" s="1">
        <v>10.0</v>
      </c>
      <c r="W30" s="1">
        <v>10.0</v>
      </c>
      <c r="X30" s="1">
        <v>9.0</v>
      </c>
      <c r="Y30" s="1">
        <v>9.67</v>
      </c>
      <c r="Z30" s="1">
        <v>8.33</v>
      </c>
      <c r="AA30" s="1">
        <v>7.0</v>
      </c>
      <c r="AB30" s="1">
        <v>10.0</v>
      </c>
      <c r="AC30" s="1">
        <v>10.0</v>
      </c>
      <c r="AD30" s="1">
        <v>10.0</v>
      </c>
      <c r="AE30" s="1">
        <v>8.0</v>
      </c>
      <c r="AF30" s="1">
        <v>9.0</v>
      </c>
      <c r="AG30" s="1">
        <v>7.0</v>
      </c>
      <c r="AH30" s="1">
        <v>162.0</v>
      </c>
      <c r="AI30" s="1">
        <v>140.0</v>
      </c>
      <c r="AJ30" s="1">
        <v>83.0</v>
      </c>
      <c r="AK30" s="1">
        <v>86.0</v>
      </c>
      <c r="AL30" s="1">
        <v>186.07</v>
      </c>
      <c r="AM30" s="1">
        <v>186.07</v>
      </c>
      <c r="AN30" s="1">
        <v>62.02</v>
      </c>
      <c r="AO30" s="1">
        <v>62.02</v>
      </c>
      <c r="AP30" s="1">
        <v>37.21</v>
      </c>
      <c r="AQ30" s="1">
        <v>37.21</v>
      </c>
      <c r="AR30" s="1">
        <v>222.5</v>
      </c>
      <c r="AS30" s="1">
        <v>222.5</v>
      </c>
      <c r="AT30" s="1">
        <v>71.77</v>
      </c>
      <c r="AU30" s="1">
        <v>71.77</v>
      </c>
      <c r="AV30" s="1">
        <v>69.53</v>
      </c>
      <c r="AW30" s="1">
        <v>69.53</v>
      </c>
      <c r="AX30" s="1">
        <v>117.0</v>
      </c>
      <c r="AY30" s="1">
        <v>117.0</v>
      </c>
      <c r="AZ30" s="1">
        <v>90.0</v>
      </c>
      <c r="BA30" s="1">
        <v>90.0</v>
      </c>
      <c r="BB30" s="1">
        <v>90.0</v>
      </c>
      <c r="BC30" s="1">
        <v>90.0</v>
      </c>
      <c r="BD30" s="1">
        <v>162.0</v>
      </c>
      <c r="BE30" s="1">
        <v>162.0</v>
      </c>
      <c r="BF30" s="1">
        <v>95.29</v>
      </c>
      <c r="BG30" s="1">
        <v>95.29</v>
      </c>
      <c r="BH30" s="1">
        <v>95.29</v>
      </c>
      <c r="BI30" s="1">
        <v>95.29</v>
      </c>
      <c r="BJ30" s="1">
        <v>309.0</v>
      </c>
      <c r="BK30" s="1">
        <v>309.0</v>
      </c>
      <c r="BL30" s="1">
        <v>90.88</v>
      </c>
      <c r="BM30" s="1">
        <v>90.88</v>
      </c>
      <c r="BN30" s="1">
        <v>90.88</v>
      </c>
      <c r="BO30" s="1">
        <v>90.88</v>
      </c>
      <c r="BP30" s="1">
        <v>996.57</v>
      </c>
      <c r="BQ30" s="1">
        <v>996.57</v>
      </c>
      <c r="BR30" s="1">
        <v>79.73</v>
      </c>
      <c r="BS30" s="1">
        <v>79.73</v>
      </c>
      <c r="BT30" s="1">
        <v>68.26</v>
      </c>
      <c r="BU30" s="1">
        <v>68.26</v>
      </c>
    </row>
    <row r="31">
      <c r="A31" s="1" t="s">
        <v>95</v>
      </c>
      <c r="B31" s="1">
        <v>67215.0</v>
      </c>
      <c r="C31" s="1" t="s">
        <v>96</v>
      </c>
      <c r="D31" s="1" t="s">
        <v>97</v>
      </c>
      <c r="E31" s="2" t="s">
        <v>2</v>
      </c>
      <c r="F31" s="1" t="s">
        <v>9</v>
      </c>
      <c r="G31" s="1">
        <v>94.83</v>
      </c>
      <c r="H31" s="4">
        <f t="shared" si="1"/>
        <v>88.39285714</v>
      </c>
      <c r="I31" s="4">
        <f t="shared" si="7"/>
        <v>70</v>
      </c>
      <c r="J31" s="3">
        <f t="shared" si="3"/>
        <v>76.06</v>
      </c>
      <c r="K31" s="3">
        <f t="shared" si="4"/>
        <v>86.91892857</v>
      </c>
      <c r="L31" s="1">
        <f t="shared" si="5"/>
        <v>88.66892857</v>
      </c>
      <c r="M31" s="1" t="str">
        <f t="shared" si="6"/>
        <v>B+</v>
      </c>
      <c r="N31" s="1"/>
      <c r="O31" s="1"/>
      <c r="Q31" s="1">
        <v>10.0</v>
      </c>
      <c r="R31" s="1">
        <v>93.0</v>
      </c>
      <c r="S31" s="1">
        <v>67.0</v>
      </c>
      <c r="T31" s="1">
        <v>72.0</v>
      </c>
      <c r="U31" s="1">
        <v>9.0</v>
      </c>
      <c r="V31" s="1">
        <v>9.0</v>
      </c>
      <c r="W31" s="1">
        <v>9.0</v>
      </c>
      <c r="X31" s="1">
        <v>10.0</v>
      </c>
      <c r="Y31" s="1">
        <v>7.33</v>
      </c>
      <c r="Z31" s="1">
        <v>7.33</v>
      </c>
      <c r="AA31" s="1">
        <v>9.0</v>
      </c>
      <c r="AB31" s="1">
        <v>8.83</v>
      </c>
      <c r="AC31" s="1">
        <v>10.0</v>
      </c>
      <c r="AD31" s="1">
        <v>10.0</v>
      </c>
      <c r="AE31" s="1">
        <v>7.5</v>
      </c>
      <c r="AF31" s="1">
        <v>10.0</v>
      </c>
      <c r="AG31" s="1">
        <v>10.0</v>
      </c>
      <c r="AH31" s="1">
        <v>184.0</v>
      </c>
      <c r="AI31" s="1">
        <v>138.0</v>
      </c>
      <c r="AJ31" s="1">
        <v>85.0</v>
      </c>
      <c r="AK31" s="1">
        <v>70.0</v>
      </c>
      <c r="AL31" s="1">
        <v>253.22</v>
      </c>
      <c r="AM31" s="1">
        <v>253.22</v>
      </c>
      <c r="AN31" s="1">
        <v>84.41</v>
      </c>
      <c r="AO31" s="1">
        <v>84.41</v>
      </c>
      <c r="AP31" s="1">
        <v>50.64</v>
      </c>
      <c r="AQ31" s="1">
        <v>50.64</v>
      </c>
      <c r="AR31" s="1">
        <v>242.0</v>
      </c>
      <c r="AS31" s="1">
        <v>242.0</v>
      </c>
      <c r="AT31" s="1">
        <v>78.06</v>
      </c>
      <c r="AU31" s="1">
        <v>78.06</v>
      </c>
      <c r="AV31" s="1">
        <v>75.63</v>
      </c>
      <c r="AW31" s="1">
        <v>75.63</v>
      </c>
      <c r="AX31" s="1">
        <v>117.0</v>
      </c>
      <c r="AY31" s="1">
        <v>117.0</v>
      </c>
      <c r="AZ31" s="1">
        <v>90.0</v>
      </c>
      <c r="BA31" s="1">
        <v>90.0</v>
      </c>
      <c r="BB31" s="1">
        <v>90.0</v>
      </c>
      <c r="BC31" s="1">
        <v>90.0</v>
      </c>
      <c r="BD31" s="1">
        <v>184.0</v>
      </c>
      <c r="BE31" s="1">
        <v>184.0</v>
      </c>
      <c r="BF31" s="1">
        <v>108.24</v>
      </c>
      <c r="BG31" s="1">
        <v>108.24</v>
      </c>
      <c r="BH31" s="1">
        <v>108.24</v>
      </c>
      <c r="BI31" s="1">
        <v>108.24</v>
      </c>
      <c r="BJ31" s="1">
        <v>293.0</v>
      </c>
      <c r="BK31" s="1">
        <v>293.0</v>
      </c>
      <c r="BL31" s="1">
        <v>86.18</v>
      </c>
      <c r="BM31" s="1">
        <v>86.18</v>
      </c>
      <c r="BN31" s="1">
        <v>86.18</v>
      </c>
      <c r="BO31" s="1">
        <v>86.18</v>
      </c>
      <c r="BP31" s="1">
        <v>1089.22</v>
      </c>
      <c r="BQ31" s="1">
        <v>1089.22</v>
      </c>
      <c r="BR31" s="1">
        <v>87.14</v>
      </c>
      <c r="BS31" s="1">
        <v>87.14</v>
      </c>
      <c r="BT31" s="1">
        <v>74.6</v>
      </c>
      <c r="BU31" s="1">
        <v>74.6</v>
      </c>
    </row>
    <row r="32">
      <c r="A32" s="1" t="s">
        <v>98</v>
      </c>
      <c r="B32" s="1">
        <v>79919.0</v>
      </c>
      <c r="C32" s="1" t="s">
        <v>99</v>
      </c>
      <c r="D32" s="1" t="s">
        <v>100</v>
      </c>
      <c r="E32" s="2" t="s">
        <v>2</v>
      </c>
      <c r="F32" s="1" t="s">
        <v>9</v>
      </c>
      <c r="G32" s="1">
        <v>92.08</v>
      </c>
      <c r="H32" s="4">
        <f t="shared" si="1"/>
        <v>89.60714286</v>
      </c>
      <c r="I32" s="4">
        <f t="shared" si="7"/>
        <v>25</v>
      </c>
      <c r="J32" s="3">
        <f t="shared" si="3"/>
        <v>81.37</v>
      </c>
      <c r="K32" s="3">
        <f t="shared" si="4"/>
        <v>88.16607143</v>
      </c>
      <c r="L32" s="1">
        <f t="shared" si="5"/>
        <v>88.79107143</v>
      </c>
      <c r="M32" s="1" t="str">
        <f t="shared" si="6"/>
        <v>B+</v>
      </c>
      <c r="N32" s="1"/>
      <c r="O32" s="1"/>
      <c r="Q32" s="1">
        <v>10.0</v>
      </c>
      <c r="R32" s="1">
        <v>73.0</v>
      </c>
      <c r="S32" s="1">
        <v>81.0</v>
      </c>
      <c r="T32" s="1">
        <v>80.0</v>
      </c>
      <c r="U32" s="1">
        <v>9.0</v>
      </c>
      <c r="V32" s="1">
        <v>10.0</v>
      </c>
      <c r="W32" s="1">
        <v>9.33</v>
      </c>
      <c r="X32" s="1">
        <v>7.0</v>
      </c>
      <c r="Y32" s="1">
        <v>10.0</v>
      </c>
      <c r="Z32" s="1">
        <v>10.0</v>
      </c>
      <c r="AA32" s="1">
        <v>7.0</v>
      </c>
      <c r="AB32" s="1">
        <v>9.75</v>
      </c>
      <c r="AC32" s="1">
        <v>9.0</v>
      </c>
      <c r="AD32" s="1">
        <v>9.0</v>
      </c>
      <c r="AE32" s="1">
        <v>5.33</v>
      </c>
      <c r="AF32" s="1">
        <v>9.0</v>
      </c>
      <c r="AG32" s="1">
        <v>0.0</v>
      </c>
      <c r="AH32" s="1">
        <v>175.0</v>
      </c>
      <c r="AI32" s="1">
        <v>128.0</v>
      </c>
      <c r="AJ32" s="1">
        <v>79.0</v>
      </c>
      <c r="AK32" s="1">
        <v>88.0</v>
      </c>
      <c r="AL32" s="1">
        <v>206.69</v>
      </c>
      <c r="AM32" s="1">
        <v>206.69</v>
      </c>
      <c r="AN32" s="1">
        <v>68.9</v>
      </c>
      <c r="AO32" s="1">
        <v>68.9</v>
      </c>
      <c r="AP32" s="1">
        <v>41.34</v>
      </c>
      <c r="AQ32" s="1">
        <v>41.34</v>
      </c>
      <c r="AR32" s="1">
        <v>244.0</v>
      </c>
      <c r="AS32" s="1">
        <v>244.0</v>
      </c>
      <c r="AT32" s="1">
        <v>78.71</v>
      </c>
      <c r="AU32" s="1">
        <v>78.71</v>
      </c>
      <c r="AV32" s="1">
        <v>76.25</v>
      </c>
      <c r="AW32" s="1">
        <v>76.25</v>
      </c>
      <c r="AX32" s="1">
        <v>104.42</v>
      </c>
      <c r="AY32" s="1">
        <v>104.42</v>
      </c>
      <c r="AZ32" s="1">
        <v>80.32</v>
      </c>
      <c r="BA32" s="1">
        <v>80.32</v>
      </c>
      <c r="BB32" s="1">
        <v>80.32</v>
      </c>
      <c r="BC32" s="1">
        <v>80.32</v>
      </c>
      <c r="BD32" s="1">
        <v>175.0</v>
      </c>
      <c r="BE32" s="1">
        <v>175.0</v>
      </c>
      <c r="BF32" s="1">
        <v>102.94</v>
      </c>
      <c r="BG32" s="1">
        <v>102.94</v>
      </c>
      <c r="BH32" s="1">
        <v>102.94</v>
      </c>
      <c r="BI32" s="1">
        <v>102.94</v>
      </c>
      <c r="BJ32" s="1">
        <v>295.0</v>
      </c>
      <c r="BK32" s="1">
        <v>295.0</v>
      </c>
      <c r="BL32" s="1">
        <v>86.76</v>
      </c>
      <c r="BM32" s="1">
        <v>86.76</v>
      </c>
      <c r="BN32" s="1">
        <v>86.76</v>
      </c>
      <c r="BO32" s="1">
        <v>86.76</v>
      </c>
      <c r="BP32" s="1">
        <v>1025.1</v>
      </c>
      <c r="BQ32" s="1">
        <v>1025.1</v>
      </c>
      <c r="BR32" s="1">
        <v>82.01</v>
      </c>
      <c r="BS32" s="1">
        <v>82.01</v>
      </c>
      <c r="BT32" s="1">
        <v>70.21</v>
      </c>
      <c r="BU32" s="1">
        <v>70.21</v>
      </c>
    </row>
    <row r="33">
      <c r="A33" s="1" t="s">
        <v>101</v>
      </c>
      <c r="B33" s="1">
        <v>80554.0</v>
      </c>
      <c r="C33" s="1" t="s">
        <v>102</v>
      </c>
      <c r="D33" s="1" t="s">
        <v>103</v>
      </c>
      <c r="E33" s="2" t="s">
        <v>2</v>
      </c>
      <c r="F33" s="1" t="s">
        <v>9</v>
      </c>
      <c r="G33" s="1">
        <v>90.17</v>
      </c>
      <c r="H33" s="4">
        <f t="shared" si="1"/>
        <v>82.53781513</v>
      </c>
      <c r="I33" s="4">
        <f t="shared" si="7"/>
        <v>0</v>
      </c>
      <c r="J33" s="3">
        <f t="shared" si="3"/>
        <v>100</v>
      </c>
      <c r="K33" s="3">
        <f t="shared" si="4"/>
        <v>88.81140756</v>
      </c>
      <c r="L33" s="1">
        <f t="shared" si="5"/>
        <v>88.81140756</v>
      </c>
      <c r="M33" s="1" t="str">
        <f t="shared" si="6"/>
        <v>B+</v>
      </c>
      <c r="N33" s="1"/>
      <c r="O33" s="1"/>
      <c r="Q33" s="1">
        <v>10.0</v>
      </c>
      <c r="R33" s="1">
        <v>100.0</v>
      </c>
      <c r="S33" s="1">
        <v>100.0</v>
      </c>
      <c r="T33" s="1">
        <v>100.0</v>
      </c>
      <c r="U33" s="1">
        <v>10.0</v>
      </c>
      <c r="V33" s="1">
        <v>8.0</v>
      </c>
      <c r="W33" s="1">
        <v>7.67</v>
      </c>
      <c r="X33" s="1">
        <v>7.33</v>
      </c>
      <c r="Y33" s="1">
        <v>9.33</v>
      </c>
      <c r="Z33" s="1">
        <v>8.67</v>
      </c>
      <c r="AA33" s="1">
        <v>9.0</v>
      </c>
      <c r="AB33" s="1">
        <v>9.5</v>
      </c>
      <c r="AC33" s="1">
        <v>10.0</v>
      </c>
      <c r="AD33" s="1">
        <v>7.0</v>
      </c>
      <c r="AE33" s="1">
        <v>7.67</v>
      </c>
      <c r="AF33" s="1">
        <v>10.0</v>
      </c>
      <c r="AG33" s="1">
        <v>8.0</v>
      </c>
      <c r="AH33" s="1">
        <v>145.0</v>
      </c>
      <c r="AI33" s="1">
        <v>130.0</v>
      </c>
      <c r="AJ33" s="1">
        <v>73.0</v>
      </c>
      <c r="AK33" s="1">
        <v>79.0</v>
      </c>
      <c r="AL33" s="1">
        <v>172.71</v>
      </c>
      <c r="AM33" s="1">
        <v>172.71</v>
      </c>
      <c r="AN33" s="1">
        <v>57.57</v>
      </c>
      <c r="AO33" s="1">
        <v>57.57</v>
      </c>
      <c r="AP33" s="1">
        <v>34.54</v>
      </c>
      <c r="AQ33" s="1">
        <v>34.54</v>
      </c>
      <c r="AR33" s="1">
        <v>310.0</v>
      </c>
      <c r="AS33" s="1">
        <v>310.0</v>
      </c>
      <c r="AT33" s="1">
        <v>100.0</v>
      </c>
      <c r="AU33" s="1">
        <v>100.0</v>
      </c>
      <c r="AV33" s="1">
        <v>96.88</v>
      </c>
      <c r="AW33" s="1">
        <v>96.88</v>
      </c>
      <c r="AX33" s="1">
        <v>112.17</v>
      </c>
      <c r="AY33" s="1">
        <v>112.17</v>
      </c>
      <c r="AZ33" s="1">
        <v>86.28</v>
      </c>
      <c r="BA33" s="1">
        <v>86.28</v>
      </c>
      <c r="BB33" s="1">
        <v>86.28</v>
      </c>
      <c r="BC33" s="1">
        <v>86.28</v>
      </c>
      <c r="BD33" s="1">
        <v>145.0</v>
      </c>
      <c r="BE33" s="1">
        <v>145.0</v>
      </c>
      <c r="BF33" s="1">
        <v>85.29</v>
      </c>
      <c r="BG33" s="1">
        <v>85.29</v>
      </c>
      <c r="BH33" s="1">
        <v>85.29</v>
      </c>
      <c r="BI33" s="1">
        <v>85.29</v>
      </c>
      <c r="BJ33" s="1">
        <v>282.0</v>
      </c>
      <c r="BK33" s="1">
        <v>282.0</v>
      </c>
      <c r="BL33" s="1">
        <v>82.94</v>
      </c>
      <c r="BM33" s="1">
        <v>82.94</v>
      </c>
      <c r="BN33" s="1">
        <v>82.94</v>
      </c>
      <c r="BO33" s="1">
        <v>82.94</v>
      </c>
      <c r="BP33" s="1">
        <v>1021.87</v>
      </c>
      <c r="BQ33" s="1">
        <v>1021.87</v>
      </c>
      <c r="BR33" s="1">
        <v>81.75</v>
      </c>
      <c r="BS33" s="1">
        <v>81.75</v>
      </c>
      <c r="BT33" s="1">
        <v>69.99</v>
      </c>
      <c r="BU33" s="1">
        <v>69.99</v>
      </c>
    </row>
    <row r="34">
      <c r="A34" s="1" t="s">
        <v>104</v>
      </c>
      <c r="B34" s="1">
        <v>51772.0</v>
      </c>
      <c r="C34" s="1" t="s">
        <v>105</v>
      </c>
      <c r="D34" s="1" t="s">
        <v>106</v>
      </c>
      <c r="E34" s="2" t="s">
        <v>2</v>
      </c>
      <c r="F34" s="1" t="s">
        <v>9</v>
      </c>
      <c r="G34" s="1">
        <v>97.0</v>
      </c>
      <c r="H34" s="4">
        <f t="shared" si="1"/>
        <v>90.82352941</v>
      </c>
      <c r="I34" s="4">
        <f t="shared" si="7"/>
        <v>0</v>
      </c>
      <c r="J34" s="3">
        <f t="shared" si="3"/>
        <v>77.4775</v>
      </c>
      <c r="K34" s="3">
        <f t="shared" si="4"/>
        <v>89.03113971</v>
      </c>
      <c r="L34" s="1">
        <f t="shared" si="5"/>
        <v>89.03113971</v>
      </c>
      <c r="M34" s="1" t="str">
        <f t="shared" si="6"/>
        <v>B+</v>
      </c>
      <c r="N34" s="1"/>
      <c r="O34" s="1"/>
      <c r="Q34" s="1">
        <v>10.0</v>
      </c>
      <c r="R34" s="1">
        <v>54.0</v>
      </c>
      <c r="S34" s="1">
        <v>82.5</v>
      </c>
      <c r="T34" s="1">
        <v>76.0</v>
      </c>
      <c r="U34" s="1">
        <v>10.0</v>
      </c>
      <c r="V34" s="1">
        <v>10.0</v>
      </c>
      <c r="W34" s="1">
        <v>10.0</v>
      </c>
      <c r="X34" s="1">
        <v>9.0</v>
      </c>
      <c r="Y34" s="1">
        <v>9.0</v>
      </c>
      <c r="Z34" s="1">
        <v>10.0</v>
      </c>
      <c r="AA34" s="1">
        <v>8.0</v>
      </c>
      <c r="AB34" s="1">
        <v>8.42</v>
      </c>
      <c r="AC34" s="1">
        <v>9.0</v>
      </c>
      <c r="AD34" s="1">
        <v>10.0</v>
      </c>
      <c r="AE34" s="1">
        <v>10.0</v>
      </c>
      <c r="AF34" s="1">
        <v>10.0</v>
      </c>
      <c r="AH34" s="1">
        <v>162.0</v>
      </c>
      <c r="AI34" s="1">
        <v>140.0</v>
      </c>
      <c r="AJ34" s="1">
        <v>80.0</v>
      </c>
      <c r="AK34" s="1">
        <v>88.0</v>
      </c>
      <c r="AL34" s="1">
        <v>187.82</v>
      </c>
      <c r="AM34" s="1">
        <v>187.82</v>
      </c>
      <c r="AN34" s="1">
        <v>62.61</v>
      </c>
      <c r="AO34" s="1">
        <v>62.61</v>
      </c>
      <c r="AP34" s="1">
        <v>37.56</v>
      </c>
      <c r="AQ34" s="1">
        <v>37.56</v>
      </c>
      <c r="AR34" s="1">
        <v>222.5</v>
      </c>
      <c r="AS34" s="1">
        <v>222.5</v>
      </c>
      <c r="AT34" s="1">
        <v>71.77</v>
      </c>
      <c r="AU34" s="1">
        <v>71.77</v>
      </c>
      <c r="AV34" s="1">
        <v>69.53</v>
      </c>
      <c r="AW34" s="1">
        <v>69.53</v>
      </c>
      <c r="AX34" s="1">
        <v>113.42</v>
      </c>
      <c r="AY34" s="1">
        <v>113.42</v>
      </c>
      <c r="AZ34" s="1">
        <v>94.51</v>
      </c>
      <c r="BA34" s="1">
        <v>94.51</v>
      </c>
      <c r="BB34" s="1">
        <v>87.24</v>
      </c>
      <c r="BC34" s="1">
        <v>87.24</v>
      </c>
      <c r="BD34" s="1">
        <v>162.0</v>
      </c>
      <c r="BE34" s="1">
        <v>162.0</v>
      </c>
      <c r="BF34" s="1">
        <v>95.29</v>
      </c>
      <c r="BG34" s="1">
        <v>95.29</v>
      </c>
      <c r="BH34" s="1">
        <v>95.29</v>
      </c>
      <c r="BI34" s="1">
        <v>95.29</v>
      </c>
      <c r="BJ34" s="1">
        <v>308.0</v>
      </c>
      <c r="BK34" s="1">
        <v>308.0</v>
      </c>
      <c r="BL34" s="1">
        <v>90.59</v>
      </c>
      <c r="BM34" s="1">
        <v>90.59</v>
      </c>
      <c r="BN34" s="1">
        <v>90.59</v>
      </c>
      <c r="BO34" s="1">
        <v>90.59</v>
      </c>
      <c r="BP34" s="1">
        <v>993.74</v>
      </c>
      <c r="BQ34" s="1">
        <v>993.74</v>
      </c>
      <c r="BR34" s="1">
        <v>80.14</v>
      </c>
      <c r="BS34" s="1">
        <v>80.14</v>
      </c>
      <c r="BT34" s="1">
        <v>68.06</v>
      </c>
      <c r="BU34" s="1">
        <v>68.06</v>
      </c>
    </row>
    <row r="35">
      <c r="A35" s="1" t="s">
        <v>107</v>
      </c>
      <c r="B35" s="1">
        <v>67596.0</v>
      </c>
      <c r="C35" s="1" t="s">
        <v>108</v>
      </c>
      <c r="D35" s="1" t="s">
        <v>109</v>
      </c>
      <c r="E35" s="2" t="s">
        <v>2</v>
      </c>
      <c r="F35" s="1" t="s">
        <v>36</v>
      </c>
      <c r="G35" s="1">
        <v>94.83</v>
      </c>
      <c r="H35" s="4">
        <f t="shared" si="1"/>
        <v>87.46638655</v>
      </c>
      <c r="I35" s="4">
        <f t="shared" si="7"/>
        <v>0</v>
      </c>
      <c r="J35" s="3">
        <f t="shared" si="3"/>
        <v>86.995</v>
      </c>
      <c r="K35" s="3">
        <f t="shared" si="4"/>
        <v>89.18944328</v>
      </c>
      <c r="L35" s="1">
        <f t="shared" si="5"/>
        <v>89.18944328</v>
      </c>
      <c r="M35" s="1" t="str">
        <f t="shared" si="6"/>
        <v>B+</v>
      </c>
      <c r="N35" s="1"/>
      <c r="O35" s="1"/>
      <c r="Q35" s="1">
        <v>10.0</v>
      </c>
      <c r="R35" s="1">
        <v>78.0</v>
      </c>
      <c r="S35" s="1">
        <v>81.0</v>
      </c>
      <c r="T35" s="1">
        <v>91.0</v>
      </c>
      <c r="U35" s="1">
        <v>9.0</v>
      </c>
      <c r="V35" s="1">
        <v>10.0</v>
      </c>
      <c r="W35" s="1">
        <v>9.0</v>
      </c>
      <c r="X35" s="1">
        <v>9.5</v>
      </c>
      <c r="Y35" s="1">
        <v>8.33</v>
      </c>
      <c r="Z35" s="1">
        <v>10.0</v>
      </c>
      <c r="AA35" s="1">
        <v>10.0</v>
      </c>
      <c r="AB35" s="1">
        <v>9.33</v>
      </c>
      <c r="AC35" s="1">
        <v>9.0</v>
      </c>
      <c r="AD35" s="1">
        <v>10.0</v>
      </c>
      <c r="AE35" s="1">
        <v>9.0</v>
      </c>
      <c r="AF35" s="1">
        <v>9.0</v>
      </c>
      <c r="AH35" s="1">
        <v>162.0</v>
      </c>
      <c r="AI35" s="1">
        <v>138.0</v>
      </c>
      <c r="AJ35" s="1">
        <v>86.0</v>
      </c>
      <c r="AK35" s="1">
        <v>70.0</v>
      </c>
      <c r="AL35" s="1">
        <v>182.3</v>
      </c>
      <c r="AM35" s="1">
        <v>182.3</v>
      </c>
      <c r="AN35" s="1">
        <v>60.77</v>
      </c>
      <c r="AO35" s="1">
        <v>60.77</v>
      </c>
      <c r="AP35" s="1">
        <v>36.46</v>
      </c>
      <c r="AQ35" s="1">
        <v>36.46</v>
      </c>
      <c r="AR35" s="1">
        <v>260.0</v>
      </c>
      <c r="AS35" s="1">
        <v>260.0</v>
      </c>
      <c r="AT35" s="1">
        <v>83.87</v>
      </c>
      <c r="AU35" s="1">
        <v>83.87</v>
      </c>
      <c r="AV35" s="1">
        <v>81.25</v>
      </c>
      <c r="AW35" s="1">
        <v>81.25</v>
      </c>
      <c r="AX35" s="1">
        <v>112.17</v>
      </c>
      <c r="AY35" s="1">
        <v>112.17</v>
      </c>
      <c r="AZ35" s="1">
        <v>93.47</v>
      </c>
      <c r="BA35" s="1">
        <v>93.47</v>
      </c>
      <c r="BB35" s="1">
        <v>86.28</v>
      </c>
      <c r="BC35" s="1">
        <v>86.28</v>
      </c>
      <c r="BD35" s="1">
        <v>162.0</v>
      </c>
      <c r="BE35" s="1">
        <v>162.0</v>
      </c>
      <c r="BF35" s="1">
        <v>95.29</v>
      </c>
      <c r="BG35" s="1">
        <v>95.29</v>
      </c>
      <c r="BH35" s="1">
        <v>95.29</v>
      </c>
      <c r="BI35" s="1">
        <v>95.29</v>
      </c>
      <c r="BJ35" s="1">
        <v>294.0</v>
      </c>
      <c r="BK35" s="1">
        <v>294.0</v>
      </c>
      <c r="BL35" s="1">
        <v>86.47</v>
      </c>
      <c r="BM35" s="1">
        <v>86.47</v>
      </c>
      <c r="BN35" s="1">
        <v>86.47</v>
      </c>
      <c r="BO35" s="1">
        <v>86.47</v>
      </c>
      <c r="BP35" s="1">
        <v>1010.46</v>
      </c>
      <c r="BQ35" s="1">
        <v>1010.46</v>
      </c>
      <c r="BR35" s="1">
        <v>81.49</v>
      </c>
      <c r="BS35" s="1">
        <v>81.49</v>
      </c>
      <c r="BT35" s="1">
        <v>69.21</v>
      </c>
      <c r="BU35" s="1">
        <v>69.21</v>
      </c>
    </row>
    <row r="36">
      <c r="A36" s="1" t="s">
        <v>110</v>
      </c>
      <c r="B36" s="1">
        <v>62746.0</v>
      </c>
      <c r="C36" s="1" t="s">
        <v>111</v>
      </c>
      <c r="D36" s="1" t="s">
        <v>112</v>
      </c>
      <c r="E36" s="2" t="s">
        <v>2</v>
      </c>
      <c r="F36" s="1" t="s">
        <v>32</v>
      </c>
      <c r="G36" s="1">
        <v>95.0</v>
      </c>
      <c r="H36" s="4">
        <f t="shared" si="1"/>
        <v>82.85714286</v>
      </c>
      <c r="I36" s="4">
        <f t="shared" si="7"/>
        <v>15</v>
      </c>
      <c r="J36" s="3">
        <f t="shared" si="3"/>
        <v>96.04</v>
      </c>
      <c r="K36" s="3">
        <f t="shared" si="4"/>
        <v>89.18857143</v>
      </c>
      <c r="L36" s="1">
        <f t="shared" si="5"/>
        <v>89.56357143</v>
      </c>
      <c r="M36" s="1" t="str">
        <f t="shared" si="6"/>
        <v>B+</v>
      </c>
      <c r="N36" s="1"/>
      <c r="O36" s="1"/>
      <c r="Q36" s="1">
        <v>10.0</v>
      </c>
      <c r="R36" s="1">
        <v>92.0</v>
      </c>
      <c r="S36" s="1">
        <v>98.0</v>
      </c>
      <c r="T36" s="1">
        <v>95.0</v>
      </c>
      <c r="U36" s="1">
        <v>10.0</v>
      </c>
      <c r="V36" s="1">
        <v>8.0</v>
      </c>
      <c r="W36" s="1">
        <v>9.0</v>
      </c>
      <c r="X36" s="1">
        <v>8.5</v>
      </c>
      <c r="Y36" s="1">
        <v>9.0</v>
      </c>
      <c r="Z36" s="1">
        <v>10.0</v>
      </c>
      <c r="AB36" s="1">
        <v>10.0</v>
      </c>
      <c r="AC36" s="1">
        <v>10.0</v>
      </c>
      <c r="AD36" s="1">
        <v>9.0</v>
      </c>
      <c r="AE36" s="1">
        <v>10.0</v>
      </c>
      <c r="AF36" s="1">
        <v>9.0</v>
      </c>
      <c r="AG36" s="1">
        <v>9.0</v>
      </c>
      <c r="AH36" s="1">
        <v>173.0</v>
      </c>
      <c r="AI36" s="1">
        <v>135.0</v>
      </c>
      <c r="AJ36" s="1">
        <v>77.0</v>
      </c>
      <c r="AK36" s="1">
        <v>58.0</v>
      </c>
      <c r="AL36" s="1">
        <v>192.86</v>
      </c>
      <c r="AM36" s="1">
        <v>192.86</v>
      </c>
      <c r="AN36" s="1">
        <v>64.29</v>
      </c>
      <c r="AO36" s="1">
        <v>64.29</v>
      </c>
      <c r="AP36" s="1">
        <v>38.57</v>
      </c>
      <c r="AQ36" s="1">
        <v>38.57</v>
      </c>
      <c r="AR36" s="1">
        <v>295.0</v>
      </c>
      <c r="AS36" s="1">
        <v>295.0</v>
      </c>
      <c r="AT36" s="1">
        <v>95.16</v>
      </c>
      <c r="AU36" s="1">
        <v>95.16</v>
      </c>
      <c r="AV36" s="1">
        <v>92.19</v>
      </c>
      <c r="AW36" s="1">
        <v>92.19</v>
      </c>
      <c r="AX36" s="1">
        <v>111.5</v>
      </c>
      <c r="AY36" s="1">
        <v>111.5</v>
      </c>
      <c r="AZ36" s="1">
        <v>92.92</v>
      </c>
      <c r="BA36" s="1">
        <v>92.92</v>
      </c>
      <c r="BB36" s="1">
        <v>85.77</v>
      </c>
      <c r="BC36" s="1">
        <v>85.77</v>
      </c>
      <c r="BD36" s="1">
        <v>173.0</v>
      </c>
      <c r="BE36" s="1">
        <v>173.0</v>
      </c>
      <c r="BF36" s="1">
        <v>101.76</v>
      </c>
      <c r="BG36" s="1">
        <v>101.76</v>
      </c>
      <c r="BH36" s="1">
        <v>101.76</v>
      </c>
      <c r="BI36" s="1">
        <v>101.76</v>
      </c>
      <c r="BJ36" s="1">
        <v>270.0</v>
      </c>
      <c r="BK36" s="1">
        <v>270.0</v>
      </c>
      <c r="BL36" s="1">
        <v>79.41</v>
      </c>
      <c r="BM36" s="1">
        <v>79.41</v>
      </c>
      <c r="BN36" s="1">
        <v>79.41</v>
      </c>
      <c r="BO36" s="1">
        <v>79.41</v>
      </c>
      <c r="BP36" s="1">
        <v>1042.36</v>
      </c>
      <c r="BQ36" s="1">
        <v>1042.36</v>
      </c>
      <c r="BR36" s="1">
        <v>84.06</v>
      </c>
      <c r="BS36" s="1">
        <v>84.06</v>
      </c>
      <c r="BT36" s="1">
        <v>71.39</v>
      </c>
      <c r="BU36" s="1">
        <v>71.39</v>
      </c>
    </row>
    <row r="37">
      <c r="A37" s="1" t="s">
        <v>113</v>
      </c>
      <c r="B37" s="1">
        <v>67877.0</v>
      </c>
      <c r="C37" s="1" t="s">
        <v>114</v>
      </c>
      <c r="D37" s="1" t="s">
        <v>115</v>
      </c>
      <c r="E37" s="2" t="s">
        <v>2</v>
      </c>
      <c r="F37" s="1" t="s">
        <v>36</v>
      </c>
      <c r="G37" s="1">
        <v>97.0</v>
      </c>
      <c r="H37" s="4">
        <f t="shared" si="1"/>
        <v>87.45588235</v>
      </c>
      <c r="I37" s="4">
        <f t="shared" si="7"/>
        <v>0</v>
      </c>
      <c r="J37" s="3">
        <f t="shared" si="3"/>
        <v>86.995</v>
      </c>
      <c r="K37" s="3">
        <f t="shared" si="4"/>
        <v>89.72669118</v>
      </c>
      <c r="L37" s="1">
        <f t="shared" si="5"/>
        <v>89.72669118</v>
      </c>
      <c r="M37" s="1" t="str">
        <f t="shared" si="6"/>
        <v>B+</v>
      </c>
      <c r="N37" s="1"/>
      <c r="O37" s="1"/>
      <c r="Q37" s="1">
        <v>10.0</v>
      </c>
      <c r="R37" s="1">
        <v>78.0</v>
      </c>
      <c r="S37" s="1">
        <v>81.0</v>
      </c>
      <c r="T37" s="1">
        <v>91.0</v>
      </c>
      <c r="U37" s="1">
        <v>9.0</v>
      </c>
      <c r="V37" s="1">
        <v>10.0</v>
      </c>
      <c r="W37" s="1">
        <v>10.0</v>
      </c>
      <c r="X37" s="1">
        <v>9.0</v>
      </c>
      <c r="Y37" s="1">
        <v>8.67</v>
      </c>
      <c r="Z37" s="1">
        <v>9.0</v>
      </c>
      <c r="AA37" s="1">
        <v>10.0</v>
      </c>
      <c r="AB37" s="1">
        <v>10.0</v>
      </c>
      <c r="AC37" s="1">
        <v>10.0</v>
      </c>
      <c r="AD37" s="1">
        <v>10.0</v>
      </c>
      <c r="AE37" s="1">
        <v>9.0</v>
      </c>
      <c r="AF37" s="1">
        <v>10.0</v>
      </c>
      <c r="AH37" s="1">
        <v>168.0</v>
      </c>
      <c r="AI37" s="1">
        <v>140.0</v>
      </c>
      <c r="AJ37" s="1">
        <v>83.0</v>
      </c>
      <c r="AK37" s="1">
        <v>68.0</v>
      </c>
      <c r="AL37" s="1">
        <v>184.46</v>
      </c>
      <c r="AM37" s="1">
        <v>184.46</v>
      </c>
      <c r="AN37" s="1">
        <v>61.49</v>
      </c>
      <c r="AO37" s="1">
        <v>61.49</v>
      </c>
      <c r="AP37" s="1">
        <v>36.89</v>
      </c>
      <c r="AQ37" s="1">
        <v>36.89</v>
      </c>
      <c r="AR37" s="1">
        <v>260.0</v>
      </c>
      <c r="AS37" s="1">
        <v>260.0</v>
      </c>
      <c r="AT37" s="1">
        <v>83.87</v>
      </c>
      <c r="AU37" s="1">
        <v>83.87</v>
      </c>
      <c r="AV37" s="1">
        <v>81.25</v>
      </c>
      <c r="AW37" s="1">
        <v>81.25</v>
      </c>
      <c r="AX37" s="1">
        <v>114.67</v>
      </c>
      <c r="AY37" s="1">
        <v>114.67</v>
      </c>
      <c r="AZ37" s="1">
        <v>95.56</v>
      </c>
      <c r="BA37" s="1">
        <v>95.56</v>
      </c>
      <c r="BB37" s="1">
        <v>88.21</v>
      </c>
      <c r="BC37" s="1">
        <v>88.21</v>
      </c>
      <c r="BD37" s="1">
        <v>168.0</v>
      </c>
      <c r="BE37" s="1">
        <v>168.0</v>
      </c>
      <c r="BF37" s="1">
        <v>98.82</v>
      </c>
      <c r="BG37" s="1">
        <v>98.82</v>
      </c>
      <c r="BH37" s="1">
        <v>98.82</v>
      </c>
      <c r="BI37" s="1">
        <v>98.82</v>
      </c>
      <c r="BJ37" s="1">
        <v>291.0</v>
      </c>
      <c r="BK37" s="1">
        <v>291.0</v>
      </c>
      <c r="BL37" s="1">
        <v>85.59</v>
      </c>
      <c r="BM37" s="1">
        <v>85.59</v>
      </c>
      <c r="BN37" s="1">
        <v>85.59</v>
      </c>
      <c r="BO37" s="1">
        <v>85.59</v>
      </c>
      <c r="BP37" s="1">
        <v>1018.12</v>
      </c>
      <c r="BQ37" s="1">
        <v>1018.12</v>
      </c>
      <c r="BR37" s="1">
        <v>82.11</v>
      </c>
      <c r="BS37" s="1">
        <v>82.11</v>
      </c>
      <c r="BT37" s="1">
        <v>69.73</v>
      </c>
      <c r="BU37" s="1">
        <v>69.73</v>
      </c>
    </row>
    <row r="38">
      <c r="A38" s="1" t="s">
        <v>116</v>
      </c>
      <c r="B38" s="1">
        <v>8899.0</v>
      </c>
      <c r="C38" s="1" t="s">
        <v>117</v>
      </c>
      <c r="D38" s="1" t="s">
        <v>118</v>
      </c>
      <c r="E38" s="2" t="s">
        <v>2</v>
      </c>
      <c r="F38" s="1" t="s">
        <v>9</v>
      </c>
      <c r="G38" s="1">
        <v>93.0</v>
      </c>
      <c r="H38" s="4">
        <f t="shared" si="1"/>
        <v>92.84243697</v>
      </c>
      <c r="I38" s="4">
        <f t="shared" si="7"/>
        <v>0</v>
      </c>
      <c r="J38" s="3">
        <f t="shared" si="3"/>
        <v>80.8075</v>
      </c>
      <c r="K38" s="3">
        <f t="shared" si="4"/>
        <v>89.87309349</v>
      </c>
      <c r="L38" s="1">
        <f t="shared" si="5"/>
        <v>89.87309349</v>
      </c>
      <c r="M38" s="1" t="str">
        <f t="shared" si="6"/>
        <v>B+</v>
      </c>
      <c r="N38" s="1"/>
      <c r="O38" s="1"/>
      <c r="Q38" s="1">
        <v>10.0</v>
      </c>
      <c r="R38" s="1">
        <v>73.5</v>
      </c>
      <c r="S38" s="1">
        <v>79.0</v>
      </c>
      <c r="T38" s="1">
        <v>80.0</v>
      </c>
      <c r="U38" s="1">
        <v>10.0</v>
      </c>
      <c r="V38" s="1">
        <v>8.0</v>
      </c>
      <c r="X38" s="1">
        <v>10.0</v>
      </c>
      <c r="Y38" s="1">
        <v>9.33</v>
      </c>
      <c r="Z38" s="1">
        <v>9.67</v>
      </c>
      <c r="AA38" s="1">
        <v>9.0</v>
      </c>
      <c r="AB38" s="1">
        <v>10.0</v>
      </c>
      <c r="AC38" s="1">
        <v>9.0</v>
      </c>
      <c r="AD38" s="1">
        <v>10.0</v>
      </c>
      <c r="AE38" s="1">
        <v>7.0</v>
      </c>
      <c r="AF38" s="1">
        <v>8.0</v>
      </c>
      <c r="AH38" s="1">
        <v>158.0</v>
      </c>
      <c r="AI38" s="1">
        <v>128.0</v>
      </c>
      <c r="AJ38" s="1">
        <v>88.0</v>
      </c>
      <c r="AK38" s="1">
        <v>99.0</v>
      </c>
      <c r="AL38" s="1">
        <v>185.84</v>
      </c>
      <c r="AM38" s="1">
        <v>185.84</v>
      </c>
      <c r="AN38" s="1">
        <v>61.95</v>
      </c>
      <c r="AO38" s="1">
        <v>61.95</v>
      </c>
      <c r="AP38" s="1">
        <v>37.17</v>
      </c>
      <c r="AQ38" s="1">
        <v>37.17</v>
      </c>
      <c r="AR38" s="1">
        <v>192.5</v>
      </c>
      <c r="AS38" s="1">
        <v>192.5</v>
      </c>
      <c r="AT38" s="1">
        <v>62.1</v>
      </c>
      <c r="AU38" s="1">
        <v>62.1</v>
      </c>
      <c r="AV38" s="1">
        <v>60.16</v>
      </c>
      <c r="AW38" s="1">
        <v>60.16</v>
      </c>
      <c r="AX38" s="1">
        <v>100.0</v>
      </c>
      <c r="AY38" s="1">
        <v>100.0</v>
      </c>
      <c r="AZ38" s="1">
        <v>90.91</v>
      </c>
      <c r="BA38" s="1">
        <v>90.91</v>
      </c>
      <c r="BB38" s="1">
        <v>76.92</v>
      </c>
      <c r="BC38" s="1">
        <v>76.92</v>
      </c>
      <c r="BD38" s="1">
        <v>158.0</v>
      </c>
      <c r="BE38" s="1">
        <v>158.0</v>
      </c>
      <c r="BF38" s="1">
        <v>92.94</v>
      </c>
      <c r="BG38" s="1">
        <v>92.94</v>
      </c>
      <c r="BH38" s="1">
        <v>92.94</v>
      </c>
      <c r="BI38" s="1">
        <v>92.94</v>
      </c>
      <c r="BJ38" s="1">
        <v>315.0</v>
      </c>
      <c r="BK38" s="1">
        <v>315.0</v>
      </c>
      <c r="BL38" s="1">
        <v>92.65</v>
      </c>
      <c r="BM38" s="1">
        <v>92.65</v>
      </c>
      <c r="BN38" s="1">
        <v>92.65</v>
      </c>
      <c r="BO38" s="1">
        <v>92.65</v>
      </c>
      <c r="BP38" s="1">
        <v>951.34</v>
      </c>
      <c r="BQ38" s="1">
        <v>951.34</v>
      </c>
      <c r="BR38" s="1">
        <v>77.34</v>
      </c>
      <c r="BS38" s="1">
        <v>77.34</v>
      </c>
      <c r="BT38" s="1">
        <v>65.16</v>
      </c>
      <c r="BU38" s="1">
        <v>65.16</v>
      </c>
    </row>
    <row r="39">
      <c r="A39" s="1" t="s">
        <v>119</v>
      </c>
      <c r="B39" s="1">
        <v>67621.0</v>
      </c>
      <c r="C39" s="1" t="s">
        <v>120</v>
      </c>
      <c r="D39" s="1" t="s">
        <v>121</v>
      </c>
      <c r="E39" s="2" t="s">
        <v>2</v>
      </c>
      <c r="F39" s="1" t="s">
        <v>36</v>
      </c>
      <c r="G39" s="1">
        <v>99.0</v>
      </c>
      <c r="H39" s="4">
        <f t="shared" si="1"/>
        <v>92.48109244</v>
      </c>
      <c r="I39" s="4">
        <f t="shared" si="7"/>
        <v>0</v>
      </c>
      <c r="J39" s="3">
        <f t="shared" si="3"/>
        <v>75.5425</v>
      </c>
      <c r="K39" s="3">
        <f t="shared" si="4"/>
        <v>89.87617122</v>
      </c>
      <c r="L39" s="1">
        <f t="shared" si="5"/>
        <v>89.87617122</v>
      </c>
      <c r="M39" s="1" t="str">
        <f t="shared" si="6"/>
        <v>B+</v>
      </c>
      <c r="N39" s="1"/>
      <c r="O39" s="1"/>
      <c r="Q39" s="1">
        <v>10.0</v>
      </c>
      <c r="R39" s="1">
        <v>74.5</v>
      </c>
      <c r="S39" s="1">
        <v>69.0</v>
      </c>
      <c r="T39" s="1">
        <v>75.0</v>
      </c>
      <c r="U39" s="1">
        <v>9.0</v>
      </c>
      <c r="V39" s="1">
        <v>10.0</v>
      </c>
      <c r="W39" s="1">
        <v>10.0</v>
      </c>
      <c r="X39" s="1">
        <v>10.0</v>
      </c>
      <c r="Y39" s="1">
        <v>10.0</v>
      </c>
      <c r="Z39" s="1">
        <v>7.0</v>
      </c>
      <c r="AA39" s="1">
        <v>10.0</v>
      </c>
      <c r="AB39" s="1">
        <v>9.0</v>
      </c>
      <c r="AC39" s="1">
        <v>10.0</v>
      </c>
      <c r="AD39" s="1">
        <v>10.0</v>
      </c>
      <c r="AE39" s="1">
        <v>10.0</v>
      </c>
      <c r="AF39" s="1">
        <v>10.0</v>
      </c>
      <c r="AH39" s="1">
        <v>157.0</v>
      </c>
      <c r="AI39" s="1">
        <v>131.0</v>
      </c>
      <c r="AJ39" s="1">
        <v>84.0</v>
      </c>
      <c r="AK39" s="1">
        <v>100.0</v>
      </c>
      <c r="AL39" s="1">
        <v>191.48</v>
      </c>
      <c r="AM39" s="1">
        <v>191.48</v>
      </c>
      <c r="AN39" s="1">
        <v>63.83</v>
      </c>
      <c r="AO39" s="1">
        <v>63.83</v>
      </c>
      <c r="AP39" s="1">
        <v>38.3</v>
      </c>
      <c r="AQ39" s="1">
        <v>38.3</v>
      </c>
      <c r="AR39" s="1">
        <v>228.5</v>
      </c>
      <c r="AS39" s="1">
        <v>228.5</v>
      </c>
      <c r="AT39" s="1">
        <v>73.71</v>
      </c>
      <c r="AU39" s="1">
        <v>73.71</v>
      </c>
      <c r="AV39" s="1">
        <v>71.41</v>
      </c>
      <c r="AW39" s="1">
        <v>71.41</v>
      </c>
      <c r="AX39" s="1">
        <v>115.0</v>
      </c>
      <c r="AY39" s="1">
        <v>115.0</v>
      </c>
      <c r="AZ39" s="1">
        <v>95.83</v>
      </c>
      <c r="BA39" s="1">
        <v>95.83</v>
      </c>
      <c r="BB39" s="1">
        <v>88.46</v>
      </c>
      <c r="BC39" s="1">
        <v>88.46</v>
      </c>
      <c r="BD39" s="1">
        <v>157.0</v>
      </c>
      <c r="BE39" s="1">
        <v>157.0</v>
      </c>
      <c r="BF39" s="1">
        <v>92.35</v>
      </c>
      <c r="BG39" s="1">
        <v>92.35</v>
      </c>
      <c r="BH39" s="1">
        <v>92.35</v>
      </c>
      <c r="BI39" s="1">
        <v>92.35</v>
      </c>
      <c r="BJ39" s="1">
        <v>315.0</v>
      </c>
      <c r="BK39" s="1">
        <v>315.0</v>
      </c>
      <c r="BL39" s="1">
        <v>92.65</v>
      </c>
      <c r="BM39" s="1">
        <v>92.65</v>
      </c>
      <c r="BN39" s="1">
        <v>92.65</v>
      </c>
      <c r="BO39" s="1">
        <v>92.65</v>
      </c>
      <c r="BP39" s="1">
        <v>1006.98</v>
      </c>
      <c r="BQ39" s="1">
        <v>1006.98</v>
      </c>
      <c r="BR39" s="1">
        <v>81.21</v>
      </c>
      <c r="BS39" s="1">
        <v>81.21</v>
      </c>
      <c r="BT39" s="1">
        <v>68.97</v>
      </c>
      <c r="BU39" s="1">
        <v>68.97</v>
      </c>
    </row>
    <row r="40">
      <c r="A40" s="1" t="s">
        <v>122</v>
      </c>
      <c r="B40" s="1">
        <v>40937.0</v>
      </c>
      <c r="C40" s="1" t="s">
        <v>123</v>
      </c>
      <c r="D40" s="1" t="s">
        <v>124</v>
      </c>
      <c r="E40" s="2" t="s">
        <v>2</v>
      </c>
      <c r="F40" s="1" t="s">
        <v>9</v>
      </c>
      <c r="G40" s="1">
        <v>91.16</v>
      </c>
      <c r="H40" s="4">
        <f t="shared" si="1"/>
        <v>86.34033613</v>
      </c>
      <c r="I40" s="4">
        <f t="shared" si="7"/>
        <v>0</v>
      </c>
      <c r="J40" s="3">
        <f t="shared" si="3"/>
        <v>96.04</v>
      </c>
      <c r="K40" s="3">
        <f t="shared" si="4"/>
        <v>89.97016807</v>
      </c>
      <c r="L40" s="1">
        <f t="shared" si="5"/>
        <v>89.97016807</v>
      </c>
      <c r="M40" s="1" t="str">
        <f t="shared" si="6"/>
        <v>B+</v>
      </c>
      <c r="N40" s="1"/>
      <c r="O40" s="1"/>
      <c r="Q40" s="1">
        <v>10.0</v>
      </c>
      <c r="R40" s="1">
        <v>92.0</v>
      </c>
      <c r="S40" s="1">
        <v>98.0</v>
      </c>
      <c r="T40" s="1">
        <v>95.0</v>
      </c>
      <c r="U40" s="1">
        <v>9.0</v>
      </c>
      <c r="V40" s="1">
        <v>10.0</v>
      </c>
      <c r="W40" s="1">
        <v>10.0</v>
      </c>
      <c r="X40" s="1">
        <v>8.5</v>
      </c>
      <c r="Y40" s="1">
        <v>8.33</v>
      </c>
      <c r="Z40" s="1">
        <v>9.33</v>
      </c>
      <c r="AA40" s="1">
        <v>7.0</v>
      </c>
      <c r="AB40" s="1">
        <v>9.0</v>
      </c>
      <c r="AC40" s="1">
        <v>9.0</v>
      </c>
      <c r="AD40" s="1">
        <v>9.0</v>
      </c>
      <c r="AE40" s="1">
        <v>6.0</v>
      </c>
      <c r="AF40" s="1">
        <v>9.0</v>
      </c>
      <c r="AH40" s="1">
        <v>166.0</v>
      </c>
      <c r="AI40" s="1">
        <v>127.0</v>
      </c>
      <c r="AJ40" s="1">
        <v>72.0</v>
      </c>
      <c r="AK40" s="1">
        <v>85.0</v>
      </c>
      <c r="AL40" s="1">
        <v>177.5</v>
      </c>
      <c r="AM40" s="1">
        <v>177.5</v>
      </c>
      <c r="AN40" s="1">
        <v>59.17</v>
      </c>
      <c r="AO40" s="1">
        <v>59.17</v>
      </c>
      <c r="AP40" s="1">
        <v>35.5</v>
      </c>
      <c r="AQ40" s="1">
        <v>35.5</v>
      </c>
      <c r="AR40" s="1">
        <v>295.0</v>
      </c>
      <c r="AS40" s="1">
        <v>295.0</v>
      </c>
      <c r="AT40" s="1">
        <v>95.16</v>
      </c>
      <c r="AU40" s="1">
        <v>95.16</v>
      </c>
      <c r="AV40" s="1">
        <v>92.19</v>
      </c>
      <c r="AW40" s="1">
        <v>92.19</v>
      </c>
      <c r="AX40" s="1">
        <v>104.17</v>
      </c>
      <c r="AY40" s="1">
        <v>104.17</v>
      </c>
      <c r="AZ40" s="1">
        <v>86.81</v>
      </c>
      <c r="BA40" s="1">
        <v>86.81</v>
      </c>
      <c r="BB40" s="1">
        <v>80.13</v>
      </c>
      <c r="BC40" s="1">
        <v>80.13</v>
      </c>
      <c r="BD40" s="1">
        <v>166.0</v>
      </c>
      <c r="BE40" s="1">
        <v>166.0</v>
      </c>
      <c r="BF40" s="1">
        <v>97.65</v>
      </c>
      <c r="BG40" s="1">
        <v>97.65</v>
      </c>
      <c r="BH40" s="1">
        <v>97.65</v>
      </c>
      <c r="BI40" s="1">
        <v>97.65</v>
      </c>
      <c r="BJ40" s="1">
        <v>284.0</v>
      </c>
      <c r="BK40" s="1">
        <v>284.0</v>
      </c>
      <c r="BL40" s="1">
        <v>83.53</v>
      </c>
      <c r="BM40" s="1">
        <v>83.53</v>
      </c>
      <c r="BN40" s="1">
        <v>83.53</v>
      </c>
      <c r="BO40" s="1">
        <v>83.53</v>
      </c>
      <c r="BP40" s="1">
        <v>1026.67</v>
      </c>
      <c r="BQ40" s="1">
        <v>1026.67</v>
      </c>
      <c r="BR40" s="1">
        <v>82.8</v>
      </c>
      <c r="BS40" s="1">
        <v>82.8</v>
      </c>
      <c r="BT40" s="1">
        <v>70.32</v>
      </c>
      <c r="BU40" s="1">
        <v>70.32</v>
      </c>
    </row>
    <row r="41">
      <c r="A41" s="1" t="s">
        <v>125</v>
      </c>
      <c r="B41" s="1">
        <v>67573.0</v>
      </c>
      <c r="C41" s="1" t="s">
        <v>126</v>
      </c>
      <c r="D41" s="1" t="s">
        <v>127</v>
      </c>
      <c r="E41" s="2" t="s">
        <v>2</v>
      </c>
      <c r="F41" s="1" t="s">
        <v>36</v>
      </c>
      <c r="G41" s="1">
        <v>92.41</v>
      </c>
      <c r="H41" s="4">
        <f t="shared" si="1"/>
        <v>95.07142857</v>
      </c>
      <c r="I41" s="4">
        <f t="shared" si="7"/>
        <v>40</v>
      </c>
      <c r="J41" s="3">
        <f t="shared" si="3"/>
        <v>76.06</v>
      </c>
      <c r="K41" s="3">
        <f t="shared" si="4"/>
        <v>89.65321429</v>
      </c>
      <c r="L41" s="1">
        <f t="shared" si="5"/>
        <v>90.65321429</v>
      </c>
      <c r="M41" s="1" t="str">
        <f t="shared" si="6"/>
        <v>A-</v>
      </c>
      <c r="N41" s="1"/>
      <c r="O41" s="1"/>
      <c r="Q41" s="1">
        <v>10.0</v>
      </c>
      <c r="R41" s="1">
        <v>93.0</v>
      </c>
      <c r="S41" s="1">
        <v>67.0</v>
      </c>
      <c r="T41" s="1">
        <v>72.0</v>
      </c>
      <c r="U41" s="1">
        <v>9.0</v>
      </c>
      <c r="V41" s="1">
        <v>6.0</v>
      </c>
      <c r="W41" s="1">
        <v>10.0</v>
      </c>
      <c r="X41" s="1">
        <v>8.0</v>
      </c>
      <c r="Y41" s="1">
        <v>8.33</v>
      </c>
      <c r="Z41" s="1">
        <v>9.33</v>
      </c>
      <c r="AA41" s="1">
        <v>10.0</v>
      </c>
      <c r="AB41" s="1">
        <v>8.75</v>
      </c>
      <c r="AC41" s="1">
        <v>10.0</v>
      </c>
      <c r="AD41" s="1">
        <v>10.0</v>
      </c>
      <c r="AE41" s="1">
        <v>8.0</v>
      </c>
      <c r="AF41" s="1">
        <v>9.0</v>
      </c>
      <c r="AG41" s="1">
        <v>1.0</v>
      </c>
      <c r="AH41" s="1">
        <v>178.0</v>
      </c>
      <c r="AI41" s="1">
        <v>132.0</v>
      </c>
      <c r="AJ41" s="1">
        <v>88.0</v>
      </c>
      <c r="AK41" s="1">
        <v>98.0</v>
      </c>
      <c r="AL41" s="1">
        <v>227.48</v>
      </c>
      <c r="AM41" s="1">
        <v>227.48</v>
      </c>
      <c r="AN41" s="1">
        <v>75.83</v>
      </c>
      <c r="AO41" s="1">
        <v>75.83</v>
      </c>
      <c r="AP41" s="1">
        <v>45.5</v>
      </c>
      <c r="AQ41" s="1">
        <v>45.5</v>
      </c>
      <c r="AR41" s="1">
        <v>242.0</v>
      </c>
      <c r="AS41" s="1">
        <v>242.0</v>
      </c>
      <c r="AT41" s="1">
        <v>78.06</v>
      </c>
      <c r="AU41" s="1">
        <v>78.06</v>
      </c>
      <c r="AV41" s="1">
        <v>75.63</v>
      </c>
      <c r="AW41" s="1">
        <v>75.63</v>
      </c>
      <c r="AX41" s="1">
        <v>107.42</v>
      </c>
      <c r="AY41" s="1">
        <v>107.42</v>
      </c>
      <c r="AZ41" s="1">
        <v>82.63</v>
      </c>
      <c r="BA41" s="1">
        <v>82.63</v>
      </c>
      <c r="BB41" s="1">
        <v>82.63</v>
      </c>
      <c r="BC41" s="1">
        <v>82.63</v>
      </c>
      <c r="BD41" s="1">
        <v>178.0</v>
      </c>
      <c r="BE41" s="1">
        <v>178.0</v>
      </c>
      <c r="BF41" s="1">
        <v>104.71</v>
      </c>
      <c r="BG41" s="1">
        <v>104.71</v>
      </c>
      <c r="BH41" s="1">
        <v>104.71</v>
      </c>
      <c r="BI41" s="1">
        <v>104.71</v>
      </c>
      <c r="BJ41" s="1">
        <v>318.0</v>
      </c>
      <c r="BK41" s="1">
        <v>318.0</v>
      </c>
      <c r="BL41" s="1">
        <v>93.53</v>
      </c>
      <c r="BM41" s="1">
        <v>93.53</v>
      </c>
      <c r="BN41" s="1">
        <v>93.53</v>
      </c>
      <c r="BO41" s="1">
        <v>93.53</v>
      </c>
      <c r="BP41" s="1">
        <v>1072.9</v>
      </c>
      <c r="BQ41" s="1">
        <v>1072.9</v>
      </c>
      <c r="BR41" s="1">
        <v>85.83</v>
      </c>
      <c r="BS41" s="1">
        <v>85.83</v>
      </c>
      <c r="BT41" s="1">
        <v>73.49</v>
      </c>
      <c r="BU41" s="1">
        <v>73.49</v>
      </c>
    </row>
    <row r="42">
      <c r="A42" s="1" t="s">
        <v>128</v>
      </c>
      <c r="B42" s="1">
        <v>67642.0</v>
      </c>
      <c r="C42" s="1" t="s">
        <v>129</v>
      </c>
      <c r="D42" s="1" t="s">
        <v>130</v>
      </c>
      <c r="E42" s="2" t="s">
        <v>2</v>
      </c>
      <c r="F42" s="1" t="s">
        <v>36</v>
      </c>
      <c r="G42" s="1">
        <v>99.67</v>
      </c>
      <c r="H42" s="4">
        <f t="shared" si="1"/>
        <v>90.5</v>
      </c>
      <c r="I42" s="4">
        <f t="shared" si="7"/>
        <v>65</v>
      </c>
      <c r="J42" s="3">
        <f t="shared" si="3"/>
        <v>75.5425</v>
      </c>
      <c r="K42" s="3">
        <f t="shared" si="4"/>
        <v>89.053125</v>
      </c>
      <c r="L42" s="1">
        <f t="shared" si="5"/>
        <v>90.678125</v>
      </c>
      <c r="M42" s="1" t="str">
        <f t="shared" si="6"/>
        <v>A-</v>
      </c>
      <c r="N42" s="1"/>
      <c r="O42" s="1"/>
      <c r="Q42" s="1">
        <v>10.0</v>
      </c>
      <c r="R42" s="1">
        <v>74.5</v>
      </c>
      <c r="S42" s="1">
        <v>69.0</v>
      </c>
      <c r="T42" s="1">
        <v>75.0</v>
      </c>
      <c r="U42" s="1">
        <v>10.0</v>
      </c>
      <c r="V42" s="1">
        <v>10.0</v>
      </c>
      <c r="W42" s="1">
        <v>9.0</v>
      </c>
      <c r="X42" s="1">
        <v>9.5</v>
      </c>
      <c r="Y42" s="1">
        <v>10.0</v>
      </c>
      <c r="Z42" s="1">
        <v>10.0</v>
      </c>
      <c r="AA42" s="1">
        <v>10.0</v>
      </c>
      <c r="AB42" s="1">
        <v>9.67</v>
      </c>
      <c r="AC42" s="1">
        <v>10.0</v>
      </c>
      <c r="AD42" s="1">
        <v>10.0</v>
      </c>
      <c r="AE42" s="1">
        <v>10.0</v>
      </c>
      <c r="AF42" s="1">
        <v>10.0</v>
      </c>
      <c r="AG42" s="1">
        <v>2.0</v>
      </c>
      <c r="AH42" s="1">
        <v>183.0</v>
      </c>
      <c r="AI42" s="1">
        <v>133.0</v>
      </c>
      <c r="AJ42" s="1">
        <v>72.0</v>
      </c>
      <c r="AK42" s="1">
        <v>95.0</v>
      </c>
      <c r="AL42" s="1">
        <v>255.17</v>
      </c>
      <c r="AM42" s="1">
        <v>255.17</v>
      </c>
      <c r="AN42" s="1">
        <v>85.06</v>
      </c>
      <c r="AO42" s="1">
        <v>85.06</v>
      </c>
      <c r="AP42" s="1">
        <v>51.03</v>
      </c>
      <c r="AQ42" s="1">
        <v>51.03</v>
      </c>
      <c r="AR42" s="1">
        <v>228.5</v>
      </c>
      <c r="AS42" s="1">
        <v>228.5</v>
      </c>
      <c r="AT42" s="1">
        <v>73.71</v>
      </c>
      <c r="AU42" s="1">
        <v>73.71</v>
      </c>
      <c r="AV42" s="1">
        <v>71.41</v>
      </c>
      <c r="AW42" s="1">
        <v>71.41</v>
      </c>
      <c r="AX42" s="1">
        <v>120.17</v>
      </c>
      <c r="AY42" s="1">
        <v>120.17</v>
      </c>
      <c r="AZ42" s="1">
        <v>92.44</v>
      </c>
      <c r="BA42" s="1">
        <v>92.44</v>
      </c>
      <c r="BB42" s="1">
        <v>92.44</v>
      </c>
      <c r="BC42" s="1">
        <v>92.44</v>
      </c>
      <c r="BD42" s="1">
        <v>183.0</v>
      </c>
      <c r="BE42" s="1">
        <v>183.0</v>
      </c>
      <c r="BF42" s="1">
        <v>107.65</v>
      </c>
      <c r="BG42" s="1">
        <v>107.65</v>
      </c>
      <c r="BH42" s="1">
        <v>107.65</v>
      </c>
      <c r="BI42" s="1">
        <v>107.65</v>
      </c>
      <c r="BJ42" s="1">
        <v>300.0</v>
      </c>
      <c r="BK42" s="1">
        <v>300.0</v>
      </c>
      <c r="BL42" s="1">
        <v>88.24</v>
      </c>
      <c r="BM42" s="1">
        <v>88.24</v>
      </c>
      <c r="BN42" s="1">
        <v>88.24</v>
      </c>
      <c r="BO42" s="1">
        <v>88.24</v>
      </c>
      <c r="BP42" s="1">
        <v>1086.84</v>
      </c>
      <c r="BQ42" s="1">
        <v>1086.84</v>
      </c>
      <c r="BR42" s="1">
        <v>86.95</v>
      </c>
      <c r="BS42" s="1">
        <v>86.95</v>
      </c>
      <c r="BT42" s="1">
        <v>74.44</v>
      </c>
      <c r="BU42" s="1">
        <v>74.44</v>
      </c>
    </row>
    <row r="43">
      <c r="A43" s="1" t="s">
        <v>131</v>
      </c>
      <c r="B43" s="1">
        <v>69894.0</v>
      </c>
      <c r="C43" s="1" t="s">
        <v>132</v>
      </c>
      <c r="D43" s="1" t="s">
        <v>133</v>
      </c>
      <c r="E43" s="2" t="s">
        <v>2</v>
      </c>
      <c r="F43" s="1" t="s">
        <v>28</v>
      </c>
      <c r="G43" s="1">
        <v>94.17</v>
      </c>
      <c r="H43" s="4">
        <f t="shared" si="1"/>
        <v>97.71428571</v>
      </c>
      <c r="I43" s="4">
        <f t="shared" si="7"/>
        <v>45</v>
      </c>
      <c r="J43" s="3">
        <f t="shared" si="3"/>
        <v>70.12</v>
      </c>
      <c r="K43" s="3">
        <f t="shared" si="4"/>
        <v>89.92964286</v>
      </c>
      <c r="L43" s="1">
        <f t="shared" si="5"/>
        <v>91.05464286</v>
      </c>
      <c r="M43" s="1" t="str">
        <f t="shared" si="6"/>
        <v>A-</v>
      </c>
      <c r="N43" s="1"/>
      <c r="O43" s="1"/>
      <c r="Q43" s="1">
        <v>10.0</v>
      </c>
      <c r="R43" s="1">
        <v>59.0</v>
      </c>
      <c r="S43" s="1">
        <v>77.0</v>
      </c>
      <c r="T43" s="1">
        <v>62.0</v>
      </c>
      <c r="U43" s="1">
        <v>9.0</v>
      </c>
      <c r="V43" s="1">
        <v>8.0</v>
      </c>
      <c r="W43" s="1">
        <v>9.67</v>
      </c>
      <c r="X43" s="1">
        <v>9.0</v>
      </c>
      <c r="Y43" s="1">
        <v>9.0</v>
      </c>
      <c r="Z43" s="1">
        <v>9.5</v>
      </c>
      <c r="AA43" s="1">
        <v>9.0</v>
      </c>
      <c r="AB43" s="1">
        <v>10.0</v>
      </c>
      <c r="AC43" s="1">
        <v>8.0</v>
      </c>
      <c r="AD43" s="1">
        <v>10.0</v>
      </c>
      <c r="AE43" s="1">
        <v>9.0</v>
      </c>
      <c r="AF43" s="1">
        <v>10.0</v>
      </c>
      <c r="AH43" s="1">
        <v>179.0</v>
      </c>
      <c r="AI43" s="1">
        <v>137.0</v>
      </c>
      <c r="AJ43" s="1">
        <v>93.0</v>
      </c>
      <c r="AK43" s="1">
        <v>100.0</v>
      </c>
      <c r="AL43" s="1">
        <v>236.88</v>
      </c>
      <c r="AM43" s="1">
        <v>236.88</v>
      </c>
      <c r="AN43" s="1">
        <v>78.96</v>
      </c>
      <c r="AO43" s="1">
        <v>78.96</v>
      </c>
      <c r="AP43" s="1">
        <v>47.38</v>
      </c>
      <c r="AQ43" s="1">
        <v>47.38</v>
      </c>
      <c r="AR43" s="1">
        <v>208.0</v>
      </c>
      <c r="AS43" s="1">
        <v>208.0</v>
      </c>
      <c r="AT43" s="1">
        <v>67.1</v>
      </c>
      <c r="AU43" s="1">
        <v>67.1</v>
      </c>
      <c r="AV43" s="1">
        <v>65.0</v>
      </c>
      <c r="AW43" s="1">
        <v>65.0</v>
      </c>
      <c r="AX43" s="1">
        <v>110.17</v>
      </c>
      <c r="AY43" s="1">
        <v>110.17</v>
      </c>
      <c r="AZ43" s="1">
        <v>91.81</v>
      </c>
      <c r="BA43" s="1">
        <v>91.81</v>
      </c>
      <c r="BB43" s="1">
        <v>84.74</v>
      </c>
      <c r="BC43" s="1">
        <v>84.74</v>
      </c>
      <c r="BD43" s="1">
        <v>179.0</v>
      </c>
      <c r="BE43" s="1">
        <v>179.0</v>
      </c>
      <c r="BF43" s="1">
        <v>105.29</v>
      </c>
      <c r="BG43" s="1">
        <v>105.29</v>
      </c>
      <c r="BH43" s="1">
        <v>105.29</v>
      </c>
      <c r="BI43" s="1">
        <v>105.29</v>
      </c>
      <c r="BJ43" s="1">
        <v>330.0</v>
      </c>
      <c r="BK43" s="1">
        <v>330.0</v>
      </c>
      <c r="BL43" s="1">
        <v>97.06</v>
      </c>
      <c r="BM43" s="1">
        <v>97.06</v>
      </c>
      <c r="BN43" s="1">
        <v>97.06</v>
      </c>
      <c r="BO43" s="1">
        <v>97.06</v>
      </c>
      <c r="BP43" s="1">
        <v>1064.05</v>
      </c>
      <c r="BQ43" s="1">
        <v>1064.05</v>
      </c>
      <c r="BR43" s="1">
        <v>85.81</v>
      </c>
      <c r="BS43" s="1">
        <v>85.81</v>
      </c>
      <c r="BT43" s="1">
        <v>72.88</v>
      </c>
      <c r="BU43" s="1">
        <v>72.88</v>
      </c>
    </row>
    <row r="44">
      <c r="A44" s="1" t="s">
        <v>134</v>
      </c>
      <c r="B44" s="1">
        <v>40324.0</v>
      </c>
      <c r="C44" s="1" t="s">
        <v>135</v>
      </c>
      <c r="D44" s="1" t="s">
        <v>136</v>
      </c>
      <c r="E44" s="2" t="s">
        <v>2</v>
      </c>
      <c r="F44" s="1" t="s">
        <v>9</v>
      </c>
      <c r="G44" s="1">
        <v>96.17</v>
      </c>
      <c r="H44" s="4">
        <f t="shared" si="1"/>
        <v>93.03571429</v>
      </c>
      <c r="I44" s="4">
        <f t="shared" si="7"/>
        <v>45</v>
      </c>
      <c r="J44" s="3">
        <f t="shared" si="3"/>
        <v>77.59</v>
      </c>
      <c r="K44" s="3">
        <f t="shared" si="4"/>
        <v>89.95785714</v>
      </c>
      <c r="L44" s="1">
        <f t="shared" si="5"/>
        <v>91.08285714</v>
      </c>
      <c r="M44" s="1" t="str">
        <f t="shared" si="6"/>
        <v>A-</v>
      </c>
      <c r="N44" s="1"/>
      <c r="O44" s="1"/>
      <c r="Q44" s="1">
        <v>10.0</v>
      </c>
      <c r="R44" s="1">
        <v>63.0</v>
      </c>
      <c r="S44" s="1">
        <v>79.0</v>
      </c>
      <c r="T44" s="1">
        <v>76.0</v>
      </c>
      <c r="U44" s="1">
        <v>10.0</v>
      </c>
      <c r="V44" s="1">
        <v>9.0</v>
      </c>
      <c r="W44" s="1">
        <v>9.0</v>
      </c>
      <c r="X44" s="1">
        <v>8.0</v>
      </c>
      <c r="Y44" s="1">
        <v>9.17</v>
      </c>
      <c r="Z44" s="1">
        <v>10.0</v>
      </c>
      <c r="AA44" s="1">
        <v>9.0</v>
      </c>
      <c r="AB44" s="1">
        <v>9.0</v>
      </c>
      <c r="AC44" s="1">
        <v>10.0</v>
      </c>
      <c r="AD44" s="1">
        <v>10.0</v>
      </c>
      <c r="AE44" s="1">
        <v>10.0</v>
      </c>
      <c r="AF44" s="1">
        <v>10.0</v>
      </c>
      <c r="AH44" s="1">
        <v>179.0</v>
      </c>
      <c r="AI44" s="1">
        <v>122.0</v>
      </c>
      <c r="AJ44" s="1">
        <v>90.0</v>
      </c>
      <c r="AK44" s="1">
        <v>95.0</v>
      </c>
      <c r="AL44" s="1">
        <v>234.21</v>
      </c>
      <c r="AM44" s="1">
        <v>234.21</v>
      </c>
      <c r="AN44" s="1">
        <v>78.07</v>
      </c>
      <c r="AO44" s="1">
        <v>78.07</v>
      </c>
      <c r="AP44" s="1">
        <v>46.84</v>
      </c>
      <c r="AQ44" s="1">
        <v>46.84</v>
      </c>
      <c r="AR44" s="1">
        <v>208.0</v>
      </c>
      <c r="AS44" s="1">
        <v>208.0</v>
      </c>
      <c r="AT44" s="1">
        <v>67.1</v>
      </c>
      <c r="AU44" s="1">
        <v>67.1</v>
      </c>
      <c r="AV44" s="1">
        <v>65.0</v>
      </c>
      <c r="AW44" s="1">
        <v>65.0</v>
      </c>
      <c r="AX44" s="1">
        <v>113.17</v>
      </c>
      <c r="AY44" s="1">
        <v>113.17</v>
      </c>
      <c r="AZ44" s="1">
        <v>94.31</v>
      </c>
      <c r="BA44" s="1">
        <v>94.31</v>
      </c>
      <c r="BB44" s="1">
        <v>87.05</v>
      </c>
      <c r="BC44" s="1">
        <v>87.05</v>
      </c>
      <c r="BD44" s="1">
        <v>179.0</v>
      </c>
      <c r="BE44" s="1">
        <v>179.0</v>
      </c>
      <c r="BF44" s="1">
        <v>105.29</v>
      </c>
      <c r="BG44" s="1">
        <v>105.29</v>
      </c>
      <c r="BH44" s="1">
        <v>105.29</v>
      </c>
      <c r="BI44" s="1">
        <v>105.29</v>
      </c>
      <c r="BJ44" s="1">
        <v>307.0</v>
      </c>
      <c r="BK44" s="1">
        <v>307.0</v>
      </c>
      <c r="BL44" s="1">
        <v>90.29</v>
      </c>
      <c r="BM44" s="1">
        <v>90.29</v>
      </c>
      <c r="BN44" s="1">
        <v>90.29</v>
      </c>
      <c r="BO44" s="1">
        <v>90.29</v>
      </c>
      <c r="BP44" s="1">
        <v>1041.37</v>
      </c>
      <c r="BQ44" s="1">
        <v>1041.37</v>
      </c>
      <c r="BR44" s="1">
        <v>83.98</v>
      </c>
      <c r="BS44" s="1">
        <v>83.98</v>
      </c>
      <c r="BT44" s="1">
        <v>71.33</v>
      </c>
      <c r="BU44" s="1">
        <v>71.33</v>
      </c>
    </row>
    <row r="45">
      <c r="A45" s="1" t="s">
        <v>137</v>
      </c>
      <c r="B45" s="1">
        <v>8789.0</v>
      </c>
      <c r="C45" s="1" t="s">
        <v>138</v>
      </c>
      <c r="D45" s="1" t="s">
        <v>139</v>
      </c>
      <c r="E45" s="2" t="s">
        <v>2</v>
      </c>
      <c r="F45" s="1" t="s">
        <v>36</v>
      </c>
      <c r="G45" s="1">
        <v>88.58</v>
      </c>
      <c r="H45" s="4">
        <f t="shared" si="1"/>
        <v>92.56302521</v>
      </c>
      <c r="I45" s="4">
        <f t="shared" si="7"/>
        <v>0</v>
      </c>
      <c r="J45" s="3">
        <f t="shared" si="3"/>
        <v>90.955</v>
      </c>
      <c r="K45" s="3">
        <f t="shared" si="4"/>
        <v>91.16526261</v>
      </c>
      <c r="L45" s="1">
        <f t="shared" si="5"/>
        <v>91.16526261</v>
      </c>
      <c r="M45" s="1" t="str">
        <f t="shared" si="6"/>
        <v>A-</v>
      </c>
      <c r="N45" s="1"/>
      <c r="O45" s="1"/>
      <c r="Q45" s="1">
        <v>10.0</v>
      </c>
      <c r="R45" s="1">
        <v>96.0</v>
      </c>
      <c r="S45" s="1">
        <v>93.0</v>
      </c>
      <c r="T45" s="1">
        <v>86.0</v>
      </c>
      <c r="U45" s="1">
        <v>8.0</v>
      </c>
      <c r="V45" s="1">
        <v>8.0</v>
      </c>
      <c r="W45" s="1">
        <v>9.0</v>
      </c>
      <c r="X45" s="1">
        <v>9.33</v>
      </c>
      <c r="Y45" s="1">
        <v>8.83</v>
      </c>
      <c r="Z45" s="1">
        <v>8.0</v>
      </c>
      <c r="AA45" s="1">
        <v>8.0</v>
      </c>
      <c r="AB45" s="1">
        <v>8.42</v>
      </c>
      <c r="AC45" s="1">
        <v>10.0</v>
      </c>
      <c r="AD45" s="1">
        <v>10.0</v>
      </c>
      <c r="AE45" s="1">
        <v>9.0</v>
      </c>
      <c r="AF45" s="1">
        <v>8.0</v>
      </c>
      <c r="AG45" s="1">
        <v>8.0</v>
      </c>
      <c r="AH45" s="1">
        <v>151.0</v>
      </c>
      <c r="AI45" s="1">
        <v>128.0</v>
      </c>
      <c r="AJ45" s="1">
        <v>90.0</v>
      </c>
      <c r="AK45" s="1">
        <v>100.0</v>
      </c>
      <c r="AL45" s="1">
        <v>181.14</v>
      </c>
      <c r="AM45" s="1">
        <v>181.14</v>
      </c>
      <c r="AN45" s="1">
        <v>60.38</v>
      </c>
      <c r="AO45" s="1">
        <v>60.38</v>
      </c>
      <c r="AP45" s="1">
        <v>36.23</v>
      </c>
      <c r="AQ45" s="1">
        <v>36.23</v>
      </c>
      <c r="AR45" s="1">
        <v>280.0</v>
      </c>
      <c r="AS45" s="1">
        <v>280.0</v>
      </c>
      <c r="AT45" s="1">
        <v>90.32</v>
      </c>
      <c r="AU45" s="1">
        <v>90.32</v>
      </c>
      <c r="AV45" s="1">
        <v>87.5</v>
      </c>
      <c r="AW45" s="1">
        <v>87.5</v>
      </c>
      <c r="AX45" s="1">
        <v>112.58</v>
      </c>
      <c r="AY45" s="1">
        <v>112.58</v>
      </c>
      <c r="AZ45" s="1">
        <v>86.6</v>
      </c>
      <c r="BA45" s="1">
        <v>86.6</v>
      </c>
      <c r="BB45" s="1">
        <v>86.6</v>
      </c>
      <c r="BC45" s="1">
        <v>86.6</v>
      </c>
      <c r="BD45" s="1">
        <v>151.0</v>
      </c>
      <c r="BE45" s="1">
        <v>151.0</v>
      </c>
      <c r="BF45" s="1">
        <v>88.82</v>
      </c>
      <c r="BG45" s="1">
        <v>88.82</v>
      </c>
      <c r="BH45" s="1">
        <v>88.82</v>
      </c>
      <c r="BI45" s="1">
        <v>88.82</v>
      </c>
      <c r="BJ45" s="1">
        <v>318.0</v>
      </c>
      <c r="BK45" s="1">
        <v>318.0</v>
      </c>
      <c r="BL45" s="1">
        <v>93.53</v>
      </c>
      <c r="BM45" s="1">
        <v>93.53</v>
      </c>
      <c r="BN45" s="1">
        <v>93.53</v>
      </c>
      <c r="BO45" s="1">
        <v>93.53</v>
      </c>
      <c r="BP45" s="1">
        <v>1042.73</v>
      </c>
      <c r="BQ45" s="1">
        <v>1042.73</v>
      </c>
      <c r="BR45" s="1">
        <v>83.42</v>
      </c>
      <c r="BS45" s="1">
        <v>83.42</v>
      </c>
      <c r="BT45" s="1">
        <v>71.42</v>
      </c>
      <c r="BU45" s="1">
        <v>71.42</v>
      </c>
    </row>
    <row r="46">
      <c r="A46" s="1" t="s">
        <v>140</v>
      </c>
      <c r="B46" s="1">
        <v>69893.0</v>
      </c>
      <c r="C46" s="1" t="s">
        <v>141</v>
      </c>
      <c r="D46" s="1" t="s">
        <v>142</v>
      </c>
      <c r="E46" s="2" t="s">
        <v>2</v>
      </c>
      <c r="F46" s="1" t="s">
        <v>28</v>
      </c>
      <c r="G46" s="1">
        <v>98.67</v>
      </c>
      <c r="H46" s="4">
        <f t="shared" si="1"/>
        <v>93.96428571</v>
      </c>
      <c r="I46" s="4">
        <f t="shared" si="7"/>
        <v>90</v>
      </c>
      <c r="J46" s="3">
        <f t="shared" si="3"/>
        <v>70.12</v>
      </c>
      <c r="K46" s="3">
        <f t="shared" si="4"/>
        <v>89.17964286</v>
      </c>
      <c r="L46" s="1">
        <f t="shared" si="5"/>
        <v>91.42964286</v>
      </c>
      <c r="M46" s="1" t="str">
        <f t="shared" si="6"/>
        <v>A-</v>
      </c>
      <c r="N46" s="1"/>
      <c r="O46" s="1"/>
      <c r="Q46" s="1">
        <v>10.0</v>
      </c>
      <c r="R46" s="1">
        <v>59.0</v>
      </c>
      <c r="S46" s="1">
        <v>77.0</v>
      </c>
      <c r="T46" s="1">
        <v>62.0</v>
      </c>
      <c r="U46" s="1">
        <v>10.0</v>
      </c>
      <c r="V46" s="1">
        <v>10.0</v>
      </c>
      <c r="W46" s="1">
        <v>10.0</v>
      </c>
      <c r="X46" s="1">
        <v>8.0</v>
      </c>
      <c r="Y46" s="1">
        <v>10.0</v>
      </c>
      <c r="Z46" s="1">
        <v>9.67</v>
      </c>
      <c r="AA46" s="1">
        <v>10.0</v>
      </c>
      <c r="AB46" s="1">
        <v>9.0</v>
      </c>
      <c r="AC46" s="1">
        <v>10.0</v>
      </c>
      <c r="AD46" s="1">
        <v>10.0</v>
      </c>
      <c r="AE46" s="1">
        <v>4.0</v>
      </c>
      <c r="AF46" s="1">
        <v>10.0</v>
      </c>
      <c r="AH46" s="1">
        <v>188.0</v>
      </c>
      <c r="AI46" s="1">
        <v>137.0</v>
      </c>
      <c r="AJ46" s="1">
        <v>83.0</v>
      </c>
      <c r="AK46" s="1">
        <v>95.0</v>
      </c>
      <c r="AL46" s="1">
        <v>282.63</v>
      </c>
      <c r="AM46" s="1">
        <v>282.63</v>
      </c>
      <c r="AN46" s="1">
        <v>94.21</v>
      </c>
      <c r="AO46" s="1">
        <v>94.21</v>
      </c>
      <c r="AP46" s="1">
        <v>56.53</v>
      </c>
      <c r="AQ46" s="1">
        <v>56.53</v>
      </c>
      <c r="AR46" s="1">
        <v>208.0</v>
      </c>
      <c r="AS46" s="1">
        <v>208.0</v>
      </c>
      <c r="AT46" s="1">
        <v>67.1</v>
      </c>
      <c r="AU46" s="1">
        <v>67.1</v>
      </c>
      <c r="AV46" s="1">
        <v>65.0</v>
      </c>
      <c r="AW46" s="1">
        <v>65.0</v>
      </c>
      <c r="AX46" s="1">
        <v>110.67</v>
      </c>
      <c r="AY46" s="1">
        <v>110.67</v>
      </c>
      <c r="AZ46" s="1">
        <v>92.22</v>
      </c>
      <c r="BA46" s="1">
        <v>92.22</v>
      </c>
      <c r="BB46" s="1">
        <v>85.13</v>
      </c>
      <c r="BC46" s="1">
        <v>85.13</v>
      </c>
      <c r="BD46" s="1">
        <v>188.0</v>
      </c>
      <c r="BE46" s="1">
        <v>188.0</v>
      </c>
      <c r="BF46" s="1">
        <v>110.59</v>
      </c>
      <c r="BG46" s="1">
        <v>110.59</v>
      </c>
      <c r="BH46" s="1">
        <v>110.59</v>
      </c>
      <c r="BI46" s="1">
        <v>110.59</v>
      </c>
      <c r="BJ46" s="1">
        <v>315.0</v>
      </c>
      <c r="BK46" s="1">
        <v>315.0</v>
      </c>
      <c r="BL46" s="1">
        <v>92.65</v>
      </c>
      <c r="BM46" s="1">
        <v>92.65</v>
      </c>
      <c r="BN46" s="1">
        <v>92.65</v>
      </c>
      <c r="BO46" s="1">
        <v>92.65</v>
      </c>
      <c r="BP46" s="1">
        <v>1104.3</v>
      </c>
      <c r="BQ46" s="1">
        <v>1104.3</v>
      </c>
      <c r="BR46" s="1">
        <v>89.06</v>
      </c>
      <c r="BS46" s="1">
        <v>89.06</v>
      </c>
      <c r="BT46" s="1">
        <v>75.64</v>
      </c>
      <c r="BU46" s="1">
        <v>75.64</v>
      </c>
    </row>
    <row r="47">
      <c r="A47" s="1" t="s">
        <v>143</v>
      </c>
      <c r="B47" s="1">
        <v>79681.0</v>
      </c>
      <c r="C47" s="1" t="s">
        <v>144</v>
      </c>
      <c r="D47" s="1" t="s">
        <v>145</v>
      </c>
      <c r="E47" s="2" t="s">
        <v>2</v>
      </c>
      <c r="F47" s="1" t="s">
        <v>36</v>
      </c>
      <c r="G47" s="1">
        <v>95.5</v>
      </c>
      <c r="H47" s="4">
        <f t="shared" si="1"/>
        <v>90.02941176</v>
      </c>
      <c r="I47" s="4">
        <f t="shared" si="7"/>
        <v>0</v>
      </c>
      <c r="J47" s="3">
        <f t="shared" si="3"/>
        <v>90.955</v>
      </c>
      <c r="K47" s="3">
        <f t="shared" si="4"/>
        <v>91.62845588</v>
      </c>
      <c r="L47" s="1">
        <f t="shared" si="5"/>
        <v>91.62845588</v>
      </c>
      <c r="M47" s="1" t="str">
        <f t="shared" si="6"/>
        <v>A-</v>
      </c>
      <c r="N47" s="1"/>
      <c r="O47" s="1"/>
      <c r="Q47" s="1">
        <v>10.0</v>
      </c>
      <c r="R47" s="1">
        <v>96.0</v>
      </c>
      <c r="S47" s="1">
        <v>93.0</v>
      </c>
      <c r="T47" s="1">
        <v>86.0</v>
      </c>
      <c r="U47" s="1">
        <v>10.0</v>
      </c>
      <c r="V47" s="1">
        <v>8.0</v>
      </c>
      <c r="W47" s="1">
        <v>9.0</v>
      </c>
      <c r="X47" s="1">
        <v>9.0</v>
      </c>
      <c r="Y47" s="1">
        <v>9.0</v>
      </c>
      <c r="Z47" s="1">
        <v>8.33</v>
      </c>
      <c r="AA47" s="1">
        <v>10.0</v>
      </c>
      <c r="AB47" s="1">
        <v>9.5</v>
      </c>
      <c r="AC47" s="1">
        <v>10.0</v>
      </c>
      <c r="AD47" s="1">
        <v>9.0</v>
      </c>
      <c r="AE47" s="1">
        <v>7.33</v>
      </c>
      <c r="AF47" s="1">
        <v>10.0</v>
      </c>
      <c r="AG47" s="1">
        <v>10.0</v>
      </c>
      <c r="AH47" s="1">
        <v>143.0</v>
      </c>
      <c r="AI47" s="1">
        <v>140.0</v>
      </c>
      <c r="AJ47" s="1">
        <v>81.0</v>
      </c>
      <c r="AK47" s="1">
        <v>95.0</v>
      </c>
      <c r="AL47" s="1">
        <v>185.53</v>
      </c>
      <c r="AM47" s="1">
        <v>185.53</v>
      </c>
      <c r="AN47" s="1">
        <v>61.84</v>
      </c>
      <c r="AO47" s="1">
        <v>61.84</v>
      </c>
      <c r="AP47" s="1">
        <v>37.11</v>
      </c>
      <c r="AQ47" s="1">
        <v>37.11</v>
      </c>
      <c r="AR47" s="1">
        <v>280.0</v>
      </c>
      <c r="AS47" s="1">
        <v>280.0</v>
      </c>
      <c r="AT47" s="1">
        <v>90.32</v>
      </c>
      <c r="AU47" s="1">
        <v>90.32</v>
      </c>
      <c r="AV47" s="1">
        <v>87.5</v>
      </c>
      <c r="AW47" s="1">
        <v>87.5</v>
      </c>
      <c r="AX47" s="1">
        <v>119.17</v>
      </c>
      <c r="AY47" s="1">
        <v>119.17</v>
      </c>
      <c r="AZ47" s="1">
        <v>91.67</v>
      </c>
      <c r="BA47" s="1">
        <v>91.67</v>
      </c>
      <c r="BB47" s="1">
        <v>91.67</v>
      </c>
      <c r="BC47" s="1">
        <v>91.67</v>
      </c>
      <c r="BD47" s="1">
        <v>143.0</v>
      </c>
      <c r="BE47" s="1">
        <v>143.0</v>
      </c>
      <c r="BF47" s="1">
        <v>84.12</v>
      </c>
      <c r="BG47" s="1">
        <v>84.12</v>
      </c>
      <c r="BH47" s="1">
        <v>84.12</v>
      </c>
      <c r="BI47" s="1">
        <v>84.12</v>
      </c>
      <c r="BJ47" s="1">
        <v>316.0</v>
      </c>
      <c r="BK47" s="1">
        <v>316.0</v>
      </c>
      <c r="BL47" s="1">
        <v>92.94</v>
      </c>
      <c r="BM47" s="1">
        <v>92.94</v>
      </c>
      <c r="BN47" s="1">
        <v>92.94</v>
      </c>
      <c r="BO47" s="1">
        <v>92.94</v>
      </c>
      <c r="BP47" s="1">
        <v>1043.7</v>
      </c>
      <c r="BQ47" s="1">
        <v>1043.7</v>
      </c>
      <c r="BR47" s="1">
        <v>83.5</v>
      </c>
      <c r="BS47" s="1">
        <v>83.5</v>
      </c>
      <c r="BT47" s="1">
        <v>71.49</v>
      </c>
      <c r="BU47" s="1">
        <v>71.49</v>
      </c>
    </row>
    <row r="48">
      <c r="A48" s="1" t="s">
        <v>146</v>
      </c>
      <c r="B48" s="1">
        <v>65640.0</v>
      </c>
      <c r="C48" s="1" t="s">
        <v>147</v>
      </c>
      <c r="D48" s="1" t="s">
        <v>148</v>
      </c>
      <c r="E48" s="2" t="s">
        <v>2</v>
      </c>
      <c r="F48" s="1" t="s">
        <v>32</v>
      </c>
      <c r="G48" s="1">
        <v>96.33</v>
      </c>
      <c r="H48" s="4">
        <f t="shared" si="1"/>
        <v>95.71428571</v>
      </c>
      <c r="I48" s="4">
        <f t="shared" si="7"/>
        <v>50</v>
      </c>
      <c r="J48" s="3">
        <f t="shared" si="3"/>
        <v>75.25</v>
      </c>
      <c r="K48" s="3">
        <f t="shared" si="4"/>
        <v>90.75214286</v>
      </c>
      <c r="L48" s="1">
        <f t="shared" si="5"/>
        <v>92.00214286</v>
      </c>
      <c r="M48" s="1" t="str">
        <f t="shared" si="6"/>
        <v>A</v>
      </c>
      <c r="N48" s="1"/>
      <c r="O48" s="1"/>
      <c r="Q48" s="1">
        <v>10.0</v>
      </c>
      <c r="R48" s="1">
        <v>50.0</v>
      </c>
      <c r="S48" s="1">
        <v>80.0</v>
      </c>
      <c r="T48" s="1">
        <v>74.0</v>
      </c>
      <c r="U48" s="1">
        <v>10.0</v>
      </c>
      <c r="V48" s="1">
        <v>9.0</v>
      </c>
      <c r="W48" s="1">
        <v>10.0</v>
      </c>
      <c r="X48" s="1">
        <v>9.0</v>
      </c>
      <c r="Y48" s="1">
        <v>9.33</v>
      </c>
      <c r="AA48" s="1">
        <v>9.0</v>
      </c>
      <c r="AB48" s="1">
        <v>9.0</v>
      </c>
      <c r="AC48" s="1">
        <v>10.0</v>
      </c>
      <c r="AD48" s="1">
        <v>10.0</v>
      </c>
      <c r="AE48" s="1">
        <v>8.0</v>
      </c>
      <c r="AF48" s="1">
        <v>10.0</v>
      </c>
      <c r="AG48" s="1">
        <v>10.0</v>
      </c>
      <c r="AH48" s="1">
        <v>180.0</v>
      </c>
      <c r="AI48" s="1">
        <v>137.0</v>
      </c>
      <c r="AJ48" s="1">
        <v>85.0</v>
      </c>
      <c r="AK48" s="1">
        <v>100.0</v>
      </c>
      <c r="AL48" s="1">
        <v>242.04</v>
      </c>
      <c r="AM48" s="1">
        <v>242.04</v>
      </c>
      <c r="AN48" s="1">
        <v>80.68</v>
      </c>
      <c r="AO48" s="1">
        <v>80.68</v>
      </c>
      <c r="AP48" s="1">
        <v>48.41</v>
      </c>
      <c r="AQ48" s="1">
        <v>48.41</v>
      </c>
      <c r="AR48" s="1">
        <v>214.0</v>
      </c>
      <c r="AS48" s="1">
        <v>214.0</v>
      </c>
      <c r="AT48" s="1">
        <v>69.03</v>
      </c>
      <c r="AU48" s="1">
        <v>69.03</v>
      </c>
      <c r="AV48" s="1">
        <v>66.88</v>
      </c>
      <c r="AW48" s="1">
        <v>66.88</v>
      </c>
      <c r="AX48" s="1">
        <v>113.33</v>
      </c>
      <c r="AY48" s="1">
        <v>113.33</v>
      </c>
      <c r="AZ48" s="1">
        <v>94.44</v>
      </c>
      <c r="BA48" s="1">
        <v>94.44</v>
      </c>
      <c r="BB48" s="1">
        <v>87.18</v>
      </c>
      <c r="BC48" s="1">
        <v>87.18</v>
      </c>
      <c r="BD48" s="1">
        <v>180.0</v>
      </c>
      <c r="BE48" s="1">
        <v>180.0</v>
      </c>
      <c r="BF48" s="1">
        <v>105.88</v>
      </c>
      <c r="BG48" s="1">
        <v>105.88</v>
      </c>
      <c r="BH48" s="1">
        <v>105.88</v>
      </c>
      <c r="BI48" s="1">
        <v>105.88</v>
      </c>
      <c r="BJ48" s="1">
        <v>322.0</v>
      </c>
      <c r="BK48" s="1">
        <v>322.0</v>
      </c>
      <c r="BL48" s="1">
        <v>94.71</v>
      </c>
      <c r="BM48" s="1">
        <v>94.71</v>
      </c>
      <c r="BN48" s="1">
        <v>94.71</v>
      </c>
      <c r="BO48" s="1">
        <v>94.71</v>
      </c>
      <c r="BP48" s="1">
        <v>1071.38</v>
      </c>
      <c r="BQ48" s="1">
        <v>1071.38</v>
      </c>
      <c r="BR48" s="1">
        <v>86.4</v>
      </c>
      <c r="BS48" s="1">
        <v>86.4</v>
      </c>
      <c r="BT48" s="1">
        <v>73.38</v>
      </c>
      <c r="BU48" s="1">
        <v>73.38</v>
      </c>
    </row>
    <row r="49">
      <c r="A49" s="1" t="s">
        <v>149</v>
      </c>
      <c r="B49" s="1">
        <v>67595.0</v>
      </c>
      <c r="C49" s="1" t="s">
        <v>150</v>
      </c>
      <c r="D49" s="1" t="s">
        <v>151</v>
      </c>
      <c r="E49" s="2" t="s">
        <v>2</v>
      </c>
      <c r="F49" s="1" t="s">
        <v>36</v>
      </c>
      <c r="G49" s="1">
        <v>100.0</v>
      </c>
      <c r="H49" s="4">
        <f t="shared" si="1"/>
        <v>95.10714286</v>
      </c>
      <c r="I49" s="4">
        <f t="shared" si="7"/>
        <v>40</v>
      </c>
      <c r="J49" s="3">
        <f t="shared" si="3"/>
        <v>75.5425</v>
      </c>
      <c r="K49" s="3">
        <f t="shared" si="4"/>
        <v>91.43919643</v>
      </c>
      <c r="L49" s="1">
        <f t="shared" si="5"/>
        <v>92.43919643</v>
      </c>
      <c r="M49" s="1" t="str">
        <f t="shared" si="6"/>
        <v>A</v>
      </c>
      <c r="N49" s="1"/>
      <c r="O49" s="1"/>
      <c r="Q49" s="1">
        <v>10.0</v>
      </c>
      <c r="R49" s="1">
        <v>74.5</v>
      </c>
      <c r="S49" s="1">
        <v>69.0</v>
      </c>
      <c r="T49" s="1">
        <v>75.0</v>
      </c>
      <c r="U49" s="1">
        <v>9.0</v>
      </c>
      <c r="V49" s="1">
        <v>10.0</v>
      </c>
      <c r="W49" s="1">
        <v>10.0</v>
      </c>
      <c r="X49" s="1">
        <v>10.0</v>
      </c>
      <c r="Y49" s="1">
        <v>10.0</v>
      </c>
      <c r="Z49" s="1">
        <v>10.0</v>
      </c>
      <c r="AA49" s="1">
        <v>10.0</v>
      </c>
      <c r="AB49" s="1">
        <v>10.0</v>
      </c>
      <c r="AC49" s="1">
        <v>10.0</v>
      </c>
      <c r="AD49" s="1">
        <v>10.0</v>
      </c>
      <c r="AE49" s="1">
        <v>10.0</v>
      </c>
      <c r="AF49" s="1">
        <v>10.0</v>
      </c>
      <c r="AH49" s="1">
        <v>178.0</v>
      </c>
      <c r="AI49" s="1">
        <v>135.0</v>
      </c>
      <c r="AJ49" s="1">
        <v>84.0</v>
      </c>
      <c r="AK49" s="1">
        <v>100.0</v>
      </c>
      <c r="AL49" s="1">
        <v>235.11</v>
      </c>
      <c r="AM49" s="1">
        <v>235.11</v>
      </c>
      <c r="AN49" s="1">
        <v>78.37</v>
      </c>
      <c r="AO49" s="1">
        <v>78.37</v>
      </c>
      <c r="AP49" s="1">
        <v>47.02</v>
      </c>
      <c r="AQ49" s="1">
        <v>47.02</v>
      </c>
      <c r="AR49" s="1">
        <v>228.5</v>
      </c>
      <c r="AS49" s="1">
        <v>228.5</v>
      </c>
      <c r="AT49" s="1">
        <v>73.71</v>
      </c>
      <c r="AU49" s="1">
        <v>73.71</v>
      </c>
      <c r="AV49" s="1">
        <v>71.41</v>
      </c>
      <c r="AW49" s="1">
        <v>71.41</v>
      </c>
      <c r="AX49" s="1">
        <v>119.0</v>
      </c>
      <c r="AY49" s="1">
        <v>119.0</v>
      </c>
      <c r="AZ49" s="1">
        <v>99.17</v>
      </c>
      <c r="BA49" s="1">
        <v>99.17</v>
      </c>
      <c r="BB49" s="1">
        <v>91.54</v>
      </c>
      <c r="BC49" s="1">
        <v>91.54</v>
      </c>
      <c r="BD49" s="1">
        <v>178.0</v>
      </c>
      <c r="BE49" s="1">
        <v>178.0</v>
      </c>
      <c r="BF49" s="1">
        <v>104.71</v>
      </c>
      <c r="BG49" s="1">
        <v>104.71</v>
      </c>
      <c r="BH49" s="1">
        <v>104.71</v>
      </c>
      <c r="BI49" s="1">
        <v>104.71</v>
      </c>
      <c r="BJ49" s="1">
        <v>319.0</v>
      </c>
      <c r="BK49" s="1">
        <v>319.0</v>
      </c>
      <c r="BL49" s="1">
        <v>93.82</v>
      </c>
      <c r="BM49" s="1">
        <v>93.82</v>
      </c>
      <c r="BN49" s="1">
        <v>93.82</v>
      </c>
      <c r="BO49" s="1">
        <v>93.82</v>
      </c>
      <c r="BP49" s="1">
        <v>1079.61</v>
      </c>
      <c r="BQ49" s="1">
        <v>1079.61</v>
      </c>
      <c r="BR49" s="1">
        <v>87.07</v>
      </c>
      <c r="BS49" s="1">
        <v>87.07</v>
      </c>
      <c r="BT49" s="1">
        <v>73.95</v>
      </c>
      <c r="BU49" s="1">
        <v>73.95</v>
      </c>
    </row>
    <row r="50">
      <c r="A50" s="1" t="s">
        <v>152</v>
      </c>
      <c r="B50" s="1">
        <v>82893.0</v>
      </c>
      <c r="C50" s="1" t="s">
        <v>153</v>
      </c>
      <c r="D50" s="1" t="s">
        <v>154</v>
      </c>
      <c r="E50" s="2" t="s">
        <v>2</v>
      </c>
      <c r="F50" s="1" t="s">
        <v>36</v>
      </c>
      <c r="G50" s="1">
        <v>100.0</v>
      </c>
      <c r="H50" s="4">
        <f t="shared" si="1"/>
        <v>92.67857143</v>
      </c>
      <c r="I50" s="4">
        <f t="shared" si="7"/>
        <v>50</v>
      </c>
      <c r="J50" s="3">
        <f t="shared" si="3"/>
        <v>80.02</v>
      </c>
      <c r="K50" s="3">
        <f t="shared" si="4"/>
        <v>91.34428571</v>
      </c>
      <c r="L50" s="1">
        <f t="shared" si="5"/>
        <v>92.59428571</v>
      </c>
      <c r="M50" s="1" t="str">
        <f t="shared" si="6"/>
        <v>A</v>
      </c>
      <c r="N50" s="1"/>
      <c r="O50" s="1"/>
      <c r="Q50" s="1">
        <v>10.0</v>
      </c>
      <c r="R50" s="1">
        <v>61.0</v>
      </c>
      <c r="S50" s="1">
        <v>89.0</v>
      </c>
      <c r="T50" s="1">
        <v>75.0</v>
      </c>
      <c r="U50" s="1">
        <v>10.0</v>
      </c>
      <c r="V50" s="1">
        <v>10.0</v>
      </c>
      <c r="W50" s="1">
        <v>10.0</v>
      </c>
      <c r="X50" s="1">
        <v>10.0</v>
      </c>
      <c r="Y50" s="1">
        <v>10.0</v>
      </c>
      <c r="Z50" s="1">
        <v>10.0</v>
      </c>
      <c r="AA50" s="1">
        <v>10.0</v>
      </c>
      <c r="AB50" s="1">
        <v>10.0</v>
      </c>
      <c r="AC50" s="1">
        <v>10.0</v>
      </c>
      <c r="AD50" s="1">
        <v>10.0</v>
      </c>
      <c r="AE50" s="1">
        <v>8.33</v>
      </c>
      <c r="AF50" s="1">
        <v>10.0</v>
      </c>
      <c r="AH50" s="1">
        <v>180.0</v>
      </c>
      <c r="AI50" s="1">
        <v>127.0</v>
      </c>
      <c r="AJ50" s="1">
        <v>83.0</v>
      </c>
      <c r="AK50" s="1">
        <v>97.0</v>
      </c>
      <c r="AL50" s="1">
        <v>242.68</v>
      </c>
      <c r="AM50" s="1">
        <v>242.68</v>
      </c>
      <c r="AN50" s="1">
        <v>80.89</v>
      </c>
      <c r="AO50" s="1">
        <v>80.89</v>
      </c>
      <c r="AP50" s="1">
        <v>48.54</v>
      </c>
      <c r="AQ50" s="1">
        <v>48.54</v>
      </c>
      <c r="AR50" s="1">
        <v>226.0</v>
      </c>
      <c r="AS50" s="1">
        <v>226.0</v>
      </c>
      <c r="AT50" s="1">
        <v>72.9</v>
      </c>
      <c r="AU50" s="1">
        <v>72.9</v>
      </c>
      <c r="AV50" s="1">
        <v>70.63</v>
      </c>
      <c r="AW50" s="1">
        <v>70.63</v>
      </c>
      <c r="AX50" s="1">
        <v>118.33</v>
      </c>
      <c r="AY50" s="1">
        <v>118.33</v>
      </c>
      <c r="AZ50" s="1">
        <v>98.61</v>
      </c>
      <c r="BA50" s="1">
        <v>98.61</v>
      </c>
      <c r="BB50" s="1">
        <v>91.03</v>
      </c>
      <c r="BC50" s="1">
        <v>91.03</v>
      </c>
      <c r="BD50" s="1">
        <v>180.0</v>
      </c>
      <c r="BE50" s="1">
        <v>180.0</v>
      </c>
      <c r="BF50" s="1">
        <v>105.88</v>
      </c>
      <c r="BG50" s="1">
        <v>105.88</v>
      </c>
      <c r="BH50" s="1">
        <v>105.88</v>
      </c>
      <c r="BI50" s="1">
        <v>105.88</v>
      </c>
      <c r="BJ50" s="1">
        <v>307.0</v>
      </c>
      <c r="BK50" s="1">
        <v>307.0</v>
      </c>
      <c r="BL50" s="1">
        <v>90.29</v>
      </c>
      <c r="BM50" s="1">
        <v>90.29</v>
      </c>
      <c r="BN50" s="1">
        <v>90.29</v>
      </c>
      <c r="BO50" s="1">
        <v>90.29</v>
      </c>
      <c r="BP50" s="1">
        <v>1074.01</v>
      </c>
      <c r="BQ50" s="1">
        <v>1074.01</v>
      </c>
      <c r="BR50" s="1">
        <v>86.61</v>
      </c>
      <c r="BS50" s="1">
        <v>86.61</v>
      </c>
      <c r="BT50" s="1">
        <v>73.56</v>
      </c>
      <c r="BU50" s="1">
        <v>73.56</v>
      </c>
    </row>
    <row r="51">
      <c r="A51" s="1" t="s">
        <v>155</v>
      </c>
      <c r="B51" s="1">
        <v>79904.0</v>
      </c>
      <c r="C51" s="1" t="s">
        <v>156</v>
      </c>
      <c r="D51" s="1" t="s">
        <v>157</v>
      </c>
      <c r="E51" s="2" t="s">
        <v>2</v>
      </c>
      <c r="F51" s="1" t="s">
        <v>9</v>
      </c>
      <c r="G51" s="1">
        <v>100.0</v>
      </c>
      <c r="H51" s="4">
        <f t="shared" si="1"/>
        <v>84.57142857</v>
      </c>
      <c r="I51" s="4">
        <f t="shared" si="7"/>
        <v>65</v>
      </c>
      <c r="J51" s="3">
        <f t="shared" si="3"/>
        <v>95.59</v>
      </c>
      <c r="K51" s="3">
        <f t="shared" si="4"/>
        <v>91.18321429</v>
      </c>
      <c r="L51" s="1">
        <f t="shared" si="5"/>
        <v>92.80821429</v>
      </c>
      <c r="M51" s="1" t="str">
        <f t="shared" si="6"/>
        <v>A</v>
      </c>
      <c r="N51" s="1"/>
      <c r="O51" s="1"/>
      <c r="Q51" s="1">
        <v>10.0</v>
      </c>
      <c r="R51" s="1">
        <v>96.0</v>
      </c>
      <c r="S51" s="1">
        <v>92.0</v>
      </c>
      <c r="T51" s="1">
        <v>97.0</v>
      </c>
      <c r="U51" s="1">
        <v>10.0</v>
      </c>
      <c r="V51" s="1">
        <v>10.0</v>
      </c>
      <c r="W51" s="1">
        <v>10.0</v>
      </c>
      <c r="X51" s="1">
        <v>10.0</v>
      </c>
      <c r="Y51" s="1">
        <v>10.0</v>
      </c>
      <c r="Z51" s="1">
        <v>10.0</v>
      </c>
      <c r="AA51" s="1">
        <v>10.0</v>
      </c>
      <c r="AB51" s="1">
        <v>10.0</v>
      </c>
      <c r="AC51" s="1">
        <v>10.0</v>
      </c>
      <c r="AD51" s="1">
        <v>10.0</v>
      </c>
      <c r="AE51" s="1">
        <v>4.17</v>
      </c>
      <c r="AG51" s="1">
        <v>10.0</v>
      </c>
      <c r="AH51" s="1">
        <v>183.0</v>
      </c>
      <c r="AI51" s="1">
        <v>90.0</v>
      </c>
      <c r="AJ51" s="1">
        <v>76.0</v>
      </c>
      <c r="AK51" s="1">
        <v>98.0</v>
      </c>
      <c r="AL51" s="1">
        <v>249.57</v>
      </c>
      <c r="AM51" s="1">
        <v>249.57</v>
      </c>
      <c r="AN51" s="1">
        <v>83.19</v>
      </c>
      <c r="AO51" s="1">
        <v>83.19</v>
      </c>
      <c r="AP51" s="1">
        <v>49.91</v>
      </c>
      <c r="AQ51" s="1">
        <v>49.91</v>
      </c>
      <c r="AR51" s="1">
        <v>284.0</v>
      </c>
      <c r="AS51" s="1">
        <v>284.0</v>
      </c>
      <c r="AT51" s="1">
        <v>91.61</v>
      </c>
      <c r="AU51" s="1">
        <v>91.61</v>
      </c>
      <c r="AV51" s="1">
        <v>88.75</v>
      </c>
      <c r="AW51" s="1">
        <v>88.75</v>
      </c>
      <c r="AX51" s="1">
        <v>114.17</v>
      </c>
      <c r="AY51" s="1">
        <v>114.17</v>
      </c>
      <c r="AZ51" s="1">
        <v>95.14</v>
      </c>
      <c r="BA51" s="1">
        <v>95.14</v>
      </c>
      <c r="BB51" s="1">
        <v>87.82</v>
      </c>
      <c r="BC51" s="1">
        <v>87.82</v>
      </c>
      <c r="BD51" s="1">
        <v>183.0</v>
      </c>
      <c r="BE51" s="1">
        <v>183.0</v>
      </c>
      <c r="BF51" s="1">
        <v>107.65</v>
      </c>
      <c r="BG51" s="1">
        <v>107.65</v>
      </c>
      <c r="BH51" s="1">
        <v>107.65</v>
      </c>
      <c r="BI51" s="1">
        <v>107.65</v>
      </c>
      <c r="BJ51" s="1">
        <v>264.0</v>
      </c>
      <c r="BK51" s="1">
        <v>264.0</v>
      </c>
      <c r="BL51" s="1">
        <v>77.65</v>
      </c>
      <c r="BM51" s="1">
        <v>77.65</v>
      </c>
      <c r="BN51" s="1">
        <v>77.65</v>
      </c>
      <c r="BO51" s="1">
        <v>77.65</v>
      </c>
      <c r="BP51" s="1">
        <v>1094.74</v>
      </c>
      <c r="BQ51" s="1">
        <v>1094.74</v>
      </c>
      <c r="BR51" s="1">
        <v>88.29</v>
      </c>
      <c r="BS51" s="1">
        <v>88.29</v>
      </c>
      <c r="BT51" s="1">
        <v>74.98</v>
      </c>
      <c r="BU51" s="1">
        <v>74.98</v>
      </c>
    </row>
    <row r="52">
      <c r="A52" s="1" t="s">
        <v>158</v>
      </c>
      <c r="B52" s="1">
        <v>67223.0</v>
      </c>
      <c r="C52" s="1" t="s">
        <v>159</v>
      </c>
      <c r="D52" s="1" t="s">
        <v>160</v>
      </c>
      <c r="E52" s="2" t="s">
        <v>2</v>
      </c>
      <c r="F52" s="1" t="s">
        <v>9</v>
      </c>
      <c r="G52" s="1">
        <v>100.0</v>
      </c>
      <c r="H52" s="4">
        <f t="shared" si="1"/>
        <v>97</v>
      </c>
      <c r="I52" s="4">
        <f t="shared" si="7"/>
        <v>20</v>
      </c>
      <c r="J52" s="3">
        <f t="shared" si="3"/>
        <v>75.5425</v>
      </c>
      <c r="K52" s="3">
        <f t="shared" si="4"/>
        <v>92.385625</v>
      </c>
      <c r="L52" s="1">
        <f t="shared" si="5"/>
        <v>92.885625</v>
      </c>
      <c r="M52" s="1" t="str">
        <f t="shared" si="6"/>
        <v>A</v>
      </c>
      <c r="N52" s="1"/>
      <c r="O52" s="1"/>
      <c r="Q52" s="1">
        <v>10.0</v>
      </c>
      <c r="R52" s="1">
        <v>74.5</v>
      </c>
      <c r="S52" s="1">
        <v>69.0</v>
      </c>
      <c r="T52" s="1">
        <v>75.0</v>
      </c>
      <c r="U52" s="1">
        <v>10.0</v>
      </c>
      <c r="V52" s="1">
        <v>10.0</v>
      </c>
      <c r="W52" s="1">
        <v>10.0</v>
      </c>
      <c r="X52" s="1">
        <v>10.0</v>
      </c>
      <c r="Y52" s="1">
        <v>10.0</v>
      </c>
      <c r="Z52" s="1">
        <v>10.0</v>
      </c>
      <c r="AA52" s="1">
        <v>10.0</v>
      </c>
      <c r="AB52" s="1">
        <v>10.0</v>
      </c>
      <c r="AC52" s="1">
        <v>10.0</v>
      </c>
      <c r="AD52" s="1">
        <v>10.0</v>
      </c>
      <c r="AE52" s="1">
        <v>10.0</v>
      </c>
      <c r="AF52" s="1">
        <v>10.0</v>
      </c>
      <c r="AH52" s="1">
        <v>174.0</v>
      </c>
      <c r="AI52" s="1">
        <v>140.0</v>
      </c>
      <c r="AJ52" s="1">
        <v>88.0</v>
      </c>
      <c r="AK52" s="1">
        <v>100.0</v>
      </c>
      <c r="AL52" s="1">
        <v>217.0</v>
      </c>
      <c r="AM52" s="1">
        <v>217.0</v>
      </c>
      <c r="AN52" s="1">
        <v>72.33</v>
      </c>
      <c r="AO52" s="1">
        <v>72.33</v>
      </c>
      <c r="AP52" s="1">
        <v>43.4</v>
      </c>
      <c r="AQ52" s="1">
        <v>43.4</v>
      </c>
      <c r="AR52" s="1">
        <v>228.5</v>
      </c>
      <c r="AS52" s="1">
        <v>228.5</v>
      </c>
      <c r="AT52" s="1">
        <v>73.71</v>
      </c>
      <c r="AU52" s="1">
        <v>73.71</v>
      </c>
      <c r="AV52" s="1">
        <v>71.41</v>
      </c>
      <c r="AW52" s="1">
        <v>71.41</v>
      </c>
      <c r="AX52" s="1">
        <v>120.0</v>
      </c>
      <c r="AY52" s="1">
        <v>120.0</v>
      </c>
      <c r="AZ52" s="1">
        <v>100.0</v>
      </c>
      <c r="BA52" s="1">
        <v>100.0</v>
      </c>
      <c r="BB52" s="1">
        <v>92.31</v>
      </c>
      <c r="BC52" s="1">
        <v>92.31</v>
      </c>
      <c r="BD52" s="1">
        <v>174.0</v>
      </c>
      <c r="BE52" s="1">
        <v>174.0</v>
      </c>
      <c r="BF52" s="1">
        <v>102.35</v>
      </c>
      <c r="BG52" s="1">
        <v>102.35</v>
      </c>
      <c r="BH52" s="1">
        <v>102.35</v>
      </c>
      <c r="BI52" s="1">
        <v>102.35</v>
      </c>
      <c r="BJ52" s="1">
        <v>328.0</v>
      </c>
      <c r="BK52" s="1">
        <v>328.0</v>
      </c>
      <c r="BL52" s="1">
        <v>96.47</v>
      </c>
      <c r="BM52" s="1">
        <v>96.47</v>
      </c>
      <c r="BN52" s="1">
        <v>96.47</v>
      </c>
      <c r="BO52" s="1">
        <v>96.47</v>
      </c>
      <c r="BP52" s="1">
        <v>1067.5</v>
      </c>
      <c r="BQ52" s="1">
        <v>1067.5</v>
      </c>
      <c r="BR52" s="1">
        <v>86.09</v>
      </c>
      <c r="BS52" s="1">
        <v>86.09</v>
      </c>
      <c r="BT52" s="1">
        <v>73.12</v>
      </c>
      <c r="BU52" s="1">
        <v>73.12</v>
      </c>
    </row>
    <row r="53">
      <c r="A53" s="1" t="s">
        <v>161</v>
      </c>
      <c r="B53" s="1">
        <v>67810.0</v>
      </c>
      <c r="C53" s="1" t="s">
        <v>162</v>
      </c>
      <c r="D53" s="1" t="s">
        <v>163</v>
      </c>
      <c r="E53" s="2" t="s">
        <v>2</v>
      </c>
      <c r="F53" s="1" t="s">
        <v>9</v>
      </c>
      <c r="G53" s="1">
        <v>99.0</v>
      </c>
      <c r="H53" s="4">
        <f t="shared" si="1"/>
        <v>95.67857143</v>
      </c>
      <c r="I53" s="4">
        <f t="shared" si="7"/>
        <v>90</v>
      </c>
      <c r="J53" s="3">
        <f t="shared" si="3"/>
        <v>74.305</v>
      </c>
      <c r="K53" s="3">
        <f t="shared" si="4"/>
        <v>91.16553571</v>
      </c>
      <c r="L53" s="1">
        <f t="shared" si="5"/>
        <v>93.41553571</v>
      </c>
      <c r="M53" s="1" t="str">
        <f t="shared" si="6"/>
        <v>A</v>
      </c>
      <c r="N53" s="1"/>
      <c r="O53" s="1"/>
      <c r="Q53" s="1">
        <v>10.0</v>
      </c>
      <c r="R53" s="1">
        <v>70.0</v>
      </c>
      <c r="S53" s="1">
        <v>77.0</v>
      </c>
      <c r="T53" s="1">
        <v>68.0</v>
      </c>
      <c r="U53" s="1">
        <v>10.0</v>
      </c>
      <c r="V53" s="1">
        <v>10.0</v>
      </c>
      <c r="W53" s="1">
        <v>10.0</v>
      </c>
      <c r="X53" s="1">
        <v>8.5</v>
      </c>
      <c r="Y53" s="1">
        <v>10.0</v>
      </c>
      <c r="Z53" s="1">
        <v>9.0</v>
      </c>
      <c r="AA53" s="1">
        <v>10.0</v>
      </c>
      <c r="AB53" s="1">
        <v>9.0</v>
      </c>
      <c r="AC53" s="1">
        <v>10.0</v>
      </c>
      <c r="AD53" s="1">
        <v>10.0</v>
      </c>
      <c r="AE53" s="1">
        <v>10.0</v>
      </c>
      <c r="AF53" s="1">
        <v>10.0</v>
      </c>
      <c r="AG53" s="1">
        <v>0.0</v>
      </c>
      <c r="AH53" s="1">
        <v>188.0</v>
      </c>
      <c r="AI53" s="1">
        <v>134.0</v>
      </c>
      <c r="AJ53" s="1">
        <v>87.0</v>
      </c>
      <c r="AK53" s="1">
        <v>100.0</v>
      </c>
      <c r="AL53" s="1">
        <v>284.68</v>
      </c>
      <c r="AM53" s="1">
        <v>284.68</v>
      </c>
      <c r="AN53" s="1">
        <v>94.89</v>
      </c>
      <c r="AO53" s="1">
        <v>94.89</v>
      </c>
      <c r="AP53" s="1">
        <v>56.94</v>
      </c>
      <c r="AQ53" s="1">
        <v>56.94</v>
      </c>
      <c r="AR53" s="1">
        <v>225.0</v>
      </c>
      <c r="AS53" s="1">
        <v>225.0</v>
      </c>
      <c r="AT53" s="1">
        <v>72.58</v>
      </c>
      <c r="AU53" s="1">
        <v>72.58</v>
      </c>
      <c r="AV53" s="1">
        <v>70.31</v>
      </c>
      <c r="AW53" s="1">
        <v>70.31</v>
      </c>
      <c r="AX53" s="1">
        <v>116.5</v>
      </c>
      <c r="AY53" s="1">
        <v>116.5</v>
      </c>
      <c r="AZ53" s="1">
        <v>89.62</v>
      </c>
      <c r="BA53" s="1">
        <v>89.62</v>
      </c>
      <c r="BB53" s="1">
        <v>89.62</v>
      </c>
      <c r="BC53" s="1">
        <v>89.62</v>
      </c>
      <c r="BD53" s="1">
        <v>188.0</v>
      </c>
      <c r="BE53" s="1">
        <v>188.0</v>
      </c>
      <c r="BF53" s="1">
        <v>110.59</v>
      </c>
      <c r="BG53" s="1">
        <v>110.59</v>
      </c>
      <c r="BH53" s="1">
        <v>110.59</v>
      </c>
      <c r="BI53" s="1">
        <v>110.59</v>
      </c>
      <c r="BJ53" s="1">
        <v>321.0</v>
      </c>
      <c r="BK53" s="1">
        <v>321.0</v>
      </c>
      <c r="BL53" s="1">
        <v>94.41</v>
      </c>
      <c r="BM53" s="1">
        <v>94.41</v>
      </c>
      <c r="BN53" s="1">
        <v>94.41</v>
      </c>
      <c r="BO53" s="1">
        <v>94.41</v>
      </c>
      <c r="BP53" s="1">
        <v>1135.18</v>
      </c>
      <c r="BQ53" s="1">
        <v>1135.18</v>
      </c>
      <c r="BR53" s="1">
        <v>90.81</v>
      </c>
      <c r="BS53" s="1">
        <v>90.81</v>
      </c>
      <c r="BT53" s="1">
        <v>77.75</v>
      </c>
      <c r="BU53" s="1">
        <v>77.75</v>
      </c>
    </row>
    <row r="54">
      <c r="A54" s="1" t="s">
        <v>164</v>
      </c>
      <c r="B54" s="1">
        <v>73664.0</v>
      </c>
      <c r="C54" s="1" t="s">
        <v>165</v>
      </c>
      <c r="D54" s="1" t="s">
        <v>166</v>
      </c>
      <c r="E54" s="2" t="s">
        <v>2</v>
      </c>
      <c r="F54" s="1" t="s">
        <v>9</v>
      </c>
      <c r="G54" s="1">
        <v>100.0</v>
      </c>
      <c r="H54" s="4">
        <f t="shared" si="1"/>
        <v>90.71428571</v>
      </c>
      <c r="I54" s="4">
        <f t="shared" si="7"/>
        <v>15</v>
      </c>
      <c r="J54" s="3">
        <f t="shared" si="3"/>
        <v>91.135</v>
      </c>
      <c r="K54" s="3">
        <f t="shared" si="4"/>
        <v>93.14089286</v>
      </c>
      <c r="L54" s="1">
        <f t="shared" si="5"/>
        <v>93.51589286</v>
      </c>
      <c r="M54" s="1" t="str">
        <f t="shared" si="6"/>
        <v>A</v>
      </c>
      <c r="N54" s="1"/>
      <c r="O54" s="1"/>
      <c r="Q54" s="1">
        <v>10.0</v>
      </c>
      <c r="R54" s="1">
        <v>69.0</v>
      </c>
      <c r="S54" s="1">
        <v>98.0</v>
      </c>
      <c r="T54" s="1">
        <v>91.0</v>
      </c>
      <c r="U54" s="1">
        <v>10.0</v>
      </c>
      <c r="V54" s="1">
        <v>10.0</v>
      </c>
      <c r="W54" s="1">
        <v>9.33</v>
      </c>
      <c r="X54" s="1">
        <v>10.0</v>
      </c>
      <c r="Y54" s="1">
        <v>10.0</v>
      </c>
      <c r="Z54" s="1">
        <v>10.0</v>
      </c>
      <c r="AA54" s="1">
        <v>10.0</v>
      </c>
      <c r="AB54" s="1">
        <v>10.0</v>
      </c>
      <c r="AC54" s="1">
        <v>10.0</v>
      </c>
      <c r="AD54" s="1">
        <v>10.0</v>
      </c>
      <c r="AE54" s="1">
        <v>9.0</v>
      </c>
      <c r="AF54" s="1">
        <v>10.0</v>
      </c>
      <c r="AG54" s="1">
        <v>4.0</v>
      </c>
      <c r="AH54" s="1">
        <v>173.0</v>
      </c>
      <c r="AI54" s="1">
        <v>137.0</v>
      </c>
      <c r="AJ54" s="1">
        <v>95.0</v>
      </c>
      <c r="AK54" s="1">
        <v>70.0</v>
      </c>
      <c r="AL54" s="1">
        <v>205.71</v>
      </c>
      <c r="AM54" s="1">
        <v>205.71</v>
      </c>
      <c r="AN54" s="1">
        <v>68.57</v>
      </c>
      <c r="AO54" s="1">
        <v>68.57</v>
      </c>
      <c r="AP54" s="1">
        <v>41.14</v>
      </c>
      <c r="AQ54" s="1">
        <v>41.14</v>
      </c>
      <c r="AR54" s="1">
        <v>268.0</v>
      </c>
      <c r="AS54" s="1">
        <v>268.0</v>
      </c>
      <c r="AT54" s="1">
        <v>86.45</v>
      </c>
      <c r="AU54" s="1">
        <v>86.45</v>
      </c>
      <c r="AV54" s="1">
        <v>83.75</v>
      </c>
      <c r="AW54" s="1">
        <v>83.75</v>
      </c>
      <c r="AX54" s="1">
        <v>122.33</v>
      </c>
      <c r="AY54" s="1">
        <v>122.33</v>
      </c>
      <c r="AZ54" s="1">
        <v>94.1</v>
      </c>
      <c r="BA54" s="1">
        <v>94.1</v>
      </c>
      <c r="BB54" s="1">
        <v>94.1</v>
      </c>
      <c r="BC54" s="1">
        <v>94.1</v>
      </c>
      <c r="BD54" s="1">
        <v>173.0</v>
      </c>
      <c r="BE54" s="1">
        <v>173.0</v>
      </c>
      <c r="BF54" s="1">
        <v>101.76</v>
      </c>
      <c r="BG54" s="1">
        <v>101.76</v>
      </c>
      <c r="BH54" s="1">
        <v>101.76</v>
      </c>
      <c r="BI54" s="1">
        <v>101.76</v>
      </c>
      <c r="BJ54" s="1">
        <v>302.0</v>
      </c>
      <c r="BK54" s="1">
        <v>302.0</v>
      </c>
      <c r="BL54" s="1">
        <v>88.82</v>
      </c>
      <c r="BM54" s="1">
        <v>88.82</v>
      </c>
      <c r="BN54" s="1">
        <v>88.82</v>
      </c>
      <c r="BO54" s="1">
        <v>88.82</v>
      </c>
      <c r="BP54" s="1">
        <v>1071.05</v>
      </c>
      <c r="BQ54" s="1">
        <v>1071.05</v>
      </c>
      <c r="BR54" s="1">
        <v>85.68</v>
      </c>
      <c r="BS54" s="1">
        <v>85.68</v>
      </c>
      <c r="BT54" s="1">
        <v>73.36</v>
      </c>
      <c r="BU54" s="1">
        <v>73.36</v>
      </c>
    </row>
    <row r="55">
      <c r="A55" s="1" t="s">
        <v>167</v>
      </c>
      <c r="B55" s="1">
        <v>67188.0</v>
      </c>
      <c r="C55" s="1" t="s">
        <v>168</v>
      </c>
      <c r="D55" s="1" t="s">
        <v>169</v>
      </c>
      <c r="E55" s="2" t="s">
        <v>2</v>
      </c>
      <c r="F55" s="1" t="s">
        <v>9</v>
      </c>
      <c r="G55" s="1">
        <v>95.0</v>
      </c>
      <c r="H55" s="4">
        <f t="shared" si="1"/>
        <v>92.10084034</v>
      </c>
      <c r="I55" s="4">
        <f t="shared" si="7"/>
        <v>0</v>
      </c>
      <c r="J55" s="3">
        <f t="shared" si="3"/>
        <v>95.59</v>
      </c>
      <c r="K55" s="3">
        <f t="shared" si="4"/>
        <v>93.69792017</v>
      </c>
      <c r="L55" s="1">
        <f t="shared" si="5"/>
        <v>93.69792017</v>
      </c>
      <c r="M55" s="1" t="str">
        <f t="shared" si="6"/>
        <v>A</v>
      </c>
      <c r="N55" s="1"/>
      <c r="O55" s="1"/>
      <c r="Q55" s="1">
        <v>10.0</v>
      </c>
      <c r="R55" s="1">
        <v>96.0</v>
      </c>
      <c r="S55" s="1">
        <v>92.0</v>
      </c>
      <c r="T55" s="1">
        <v>97.0</v>
      </c>
      <c r="U55" s="1">
        <v>9.0</v>
      </c>
      <c r="V55" s="1">
        <v>10.0</v>
      </c>
      <c r="W55" s="1">
        <v>10.0</v>
      </c>
      <c r="X55" s="1">
        <v>9.0</v>
      </c>
      <c r="Y55" s="1">
        <v>9.0</v>
      </c>
      <c r="Z55" s="1">
        <v>10.0</v>
      </c>
      <c r="AA55" s="1">
        <v>6.0</v>
      </c>
      <c r="AB55" s="1">
        <v>6.83</v>
      </c>
      <c r="AC55" s="1">
        <v>10.0</v>
      </c>
      <c r="AD55" s="1">
        <v>10.0</v>
      </c>
      <c r="AE55" s="1">
        <v>8.0</v>
      </c>
      <c r="AF55" s="1">
        <v>10.0</v>
      </c>
      <c r="AG55" s="1">
        <v>5.0</v>
      </c>
      <c r="AH55" s="1">
        <v>160.0</v>
      </c>
      <c r="AI55" s="1">
        <v>132.0</v>
      </c>
      <c r="AJ55" s="1">
        <v>84.0</v>
      </c>
      <c r="AK55" s="1">
        <v>96.0</v>
      </c>
      <c r="AL55" s="1">
        <v>187.1</v>
      </c>
      <c r="AM55" s="1">
        <v>187.1</v>
      </c>
      <c r="AN55" s="1">
        <v>62.37</v>
      </c>
      <c r="AO55" s="1">
        <v>62.37</v>
      </c>
      <c r="AP55" s="1">
        <v>37.42</v>
      </c>
      <c r="AQ55" s="1">
        <v>37.42</v>
      </c>
      <c r="AR55" s="1">
        <v>284.0</v>
      </c>
      <c r="AS55" s="1">
        <v>284.0</v>
      </c>
      <c r="AT55" s="1">
        <v>91.61</v>
      </c>
      <c r="AU55" s="1">
        <v>91.61</v>
      </c>
      <c r="AV55" s="1">
        <v>88.75</v>
      </c>
      <c r="AW55" s="1">
        <v>88.75</v>
      </c>
      <c r="AX55" s="1">
        <v>112.83</v>
      </c>
      <c r="AY55" s="1">
        <v>112.83</v>
      </c>
      <c r="AZ55" s="1">
        <v>86.79</v>
      </c>
      <c r="BA55" s="1">
        <v>86.79</v>
      </c>
      <c r="BB55" s="1">
        <v>86.79</v>
      </c>
      <c r="BC55" s="1">
        <v>86.79</v>
      </c>
      <c r="BD55" s="1">
        <v>160.0</v>
      </c>
      <c r="BE55" s="1">
        <v>160.0</v>
      </c>
      <c r="BF55" s="1">
        <v>94.12</v>
      </c>
      <c r="BG55" s="1">
        <v>94.12</v>
      </c>
      <c r="BH55" s="1">
        <v>94.12</v>
      </c>
      <c r="BI55" s="1">
        <v>94.12</v>
      </c>
      <c r="BJ55" s="1">
        <v>312.0</v>
      </c>
      <c r="BK55" s="1">
        <v>312.0</v>
      </c>
      <c r="BL55" s="1">
        <v>91.76</v>
      </c>
      <c r="BM55" s="1">
        <v>91.76</v>
      </c>
      <c r="BN55" s="1">
        <v>91.76</v>
      </c>
      <c r="BO55" s="1">
        <v>91.76</v>
      </c>
      <c r="BP55" s="1">
        <v>1055.93</v>
      </c>
      <c r="BQ55" s="1">
        <v>1055.93</v>
      </c>
      <c r="BR55" s="1">
        <v>84.47</v>
      </c>
      <c r="BS55" s="1">
        <v>84.47</v>
      </c>
      <c r="BT55" s="1">
        <v>72.32</v>
      </c>
      <c r="BU55" s="1">
        <v>72.32</v>
      </c>
    </row>
    <row r="56">
      <c r="A56" s="1" t="s">
        <v>170</v>
      </c>
      <c r="B56" s="1">
        <v>82587.0</v>
      </c>
      <c r="C56" s="1" t="s">
        <v>171</v>
      </c>
      <c r="D56" s="1" t="s">
        <v>172</v>
      </c>
      <c r="E56" s="2" t="s">
        <v>2</v>
      </c>
      <c r="F56" s="1" t="s">
        <v>32</v>
      </c>
      <c r="G56" s="1">
        <v>100.0</v>
      </c>
      <c r="H56" s="4">
        <f t="shared" si="1"/>
        <v>95.75</v>
      </c>
      <c r="I56" s="4">
        <f t="shared" si="7"/>
        <v>40</v>
      </c>
      <c r="J56" s="3">
        <f t="shared" si="3"/>
        <v>79.75</v>
      </c>
      <c r="K56" s="3">
        <f t="shared" si="4"/>
        <v>92.8125</v>
      </c>
      <c r="L56" s="1">
        <f t="shared" si="5"/>
        <v>93.8125</v>
      </c>
      <c r="M56" s="1" t="str">
        <f t="shared" si="6"/>
        <v>A</v>
      </c>
      <c r="N56" s="1"/>
      <c r="O56" s="1"/>
      <c r="Q56" s="1">
        <v>10.0</v>
      </c>
      <c r="R56" s="1">
        <v>75.0</v>
      </c>
      <c r="S56" s="1">
        <v>75.0</v>
      </c>
      <c r="T56" s="1">
        <v>80.0</v>
      </c>
      <c r="U56" s="1">
        <v>10.0</v>
      </c>
      <c r="V56" s="1">
        <v>10.0</v>
      </c>
      <c r="W56" s="1">
        <v>10.0</v>
      </c>
      <c r="X56" s="1">
        <v>10.0</v>
      </c>
      <c r="Y56" s="1">
        <v>10.0</v>
      </c>
      <c r="Z56" s="1">
        <v>10.0</v>
      </c>
      <c r="AA56" s="1">
        <v>10.0</v>
      </c>
      <c r="AB56" s="1">
        <v>10.0</v>
      </c>
      <c r="AC56" s="1">
        <v>10.0</v>
      </c>
      <c r="AD56" s="1">
        <v>10.0</v>
      </c>
      <c r="AE56" s="1">
        <v>10.0</v>
      </c>
      <c r="AF56" s="1">
        <v>10.0</v>
      </c>
      <c r="AG56" s="1">
        <v>10.0</v>
      </c>
      <c r="AH56" s="1">
        <v>178.0</v>
      </c>
      <c r="AI56" s="1">
        <v>133.0</v>
      </c>
      <c r="AJ56" s="1">
        <v>88.0</v>
      </c>
      <c r="AK56" s="1">
        <v>100.0</v>
      </c>
      <c r="AL56" s="1">
        <v>205.75</v>
      </c>
      <c r="AM56" s="1">
        <v>205.75</v>
      </c>
      <c r="AN56" s="1">
        <v>68.58</v>
      </c>
      <c r="AO56" s="1">
        <v>68.58</v>
      </c>
      <c r="AP56" s="1">
        <v>41.15</v>
      </c>
      <c r="AQ56" s="1">
        <v>41.15</v>
      </c>
      <c r="AR56" s="1">
        <v>218.0</v>
      </c>
      <c r="AS56" s="1">
        <v>218.0</v>
      </c>
      <c r="AT56" s="1">
        <v>70.32</v>
      </c>
      <c r="AU56" s="1">
        <v>70.32</v>
      </c>
      <c r="AV56" s="1">
        <v>68.13</v>
      </c>
      <c r="AW56" s="1">
        <v>68.13</v>
      </c>
      <c r="AX56" s="1">
        <v>130.0</v>
      </c>
      <c r="AY56" s="1">
        <v>130.0</v>
      </c>
      <c r="AZ56" s="1">
        <v>100.0</v>
      </c>
      <c r="BA56" s="1">
        <v>100.0</v>
      </c>
      <c r="BB56" s="1">
        <v>100.0</v>
      </c>
      <c r="BC56" s="1">
        <v>100.0</v>
      </c>
      <c r="BD56" s="1">
        <v>172.0</v>
      </c>
      <c r="BE56" s="1">
        <v>172.0</v>
      </c>
      <c r="BF56" s="1">
        <v>101.18</v>
      </c>
      <c r="BG56" s="1">
        <v>101.18</v>
      </c>
      <c r="BH56" s="1">
        <v>101.18</v>
      </c>
      <c r="BI56" s="1">
        <v>101.18</v>
      </c>
      <c r="BJ56" s="1">
        <v>321.0</v>
      </c>
      <c r="BK56" s="1">
        <v>321.0</v>
      </c>
      <c r="BL56" s="1">
        <v>94.41</v>
      </c>
      <c r="BM56" s="1">
        <v>94.41</v>
      </c>
      <c r="BN56" s="1">
        <v>94.41</v>
      </c>
      <c r="BO56" s="1">
        <v>94.41</v>
      </c>
      <c r="BP56" s="1">
        <v>1046.75</v>
      </c>
      <c r="BQ56" s="1">
        <v>1046.75</v>
      </c>
      <c r="BR56" s="1">
        <v>83.74</v>
      </c>
      <c r="BS56" s="1">
        <v>83.74</v>
      </c>
      <c r="BT56" s="1">
        <v>71.7</v>
      </c>
      <c r="BU56" s="1">
        <v>71.7</v>
      </c>
    </row>
    <row r="57">
      <c r="A57" s="1" t="s">
        <v>173</v>
      </c>
      <c r="B57" s="1">
        <v>65633.0</v>
      </c>
      <c r="C57" s="1" t="s">
        <v>174</v>
      </c>
      <c r="D57" s="1" t="s">
        <v>175</v>
      </c>
      <c r="E57" s="2" t="s">
        <v>2</v>
      </c>
      <c r="F57" s="1" t="s">
        <v>9</v>
      </c>
      <c r="G57" s="1">
        <v>100.0</v>
      </c>
      <c r="H57" s="4">
        <f t="shared" si="1"/>
        <v>96.25</v>
      </c>
      <c r="I57" s="4">
        <f t="shared" si="7"/>
        <v>90</v>
      </c>
      <c r="J57" s="3">
        <f t="shared" si="3"/>
        <v>74.305</v>
      </c>
      <c r="K57" s="3">
        <f t="shared" si="4"/>
        <v>91.70125</v>
      </c>
      <c r="L57" s="1">
        <f t="shared" si="5"/>
        <v>93.95125</v>
      </c>
      <c r="M57" s="1" t="str">
        <f t="shared" si="6"/>
        <v>A</v>
      </c>
      <c r="N57" s="1"/>
      <c r="O57" s="1"/>
      <c r="Q57" s="1">
        <v>10.0</v>
      </c>
      <c r="R57" s="1">
        <v>70.0</v>
      </c>
      <c r="S57" s="1">
        <v>77.0</v>
      </c>
      <c r="T57" s="1">
        <v>68.0</v>
      </c>
      <c r="U57" s="1">
        <v>10.0</v>
      </c>
      <c r="V57" s="1">
        <v>10.0</v>
      </c>
      <c r="W57" s="1">
        <v>10.0</v>
      </c>
      <c r="X57" s="1">
        <v>10.0</v>
      </c>
      <c r="Y57" s="1">
        <v>9.67</v>
      </c>
      <c r="Z57" s="1">
        <v>10.0</v>
      </c>
      <c r="AA57" s="1">
        <v>10.0</v>
      </c>
      <c r="AB57" s="1">
        <v>10.0</v>
      </c>
      <c r="AC57" s="1">
        <v>9.0</v>
      </c>
      <c r="AD57" s="1">
        <v>10.0</v>
      </c>
      <c r="AE57" s="1">
        <v>10.0</v>
      </c>
      <c r="AF57" s="1">
        <v>10.0</v>
      </c>
      <c r="AG57" s="1">
        <v>10.0</v>
      </c>
      <c r="AH57" s="1">
        <v>188.0</v>
      </c>
      <c r="AI57" s="1">
        <v>140.0</v>
      </c>
      <c r="AJ57" s="1">
        <v>85.0</v>
      </c>
      <c r="AK57" s="1">
        <v>100.0</v>
      </c>
      <c r="AL57" s="1">
        <v>286.25</v>
      </c>
      <c r="AM57" s="1">
        <v>286.25</v>
      </c>
      <c r="AN57" s="1">
        <v>95.42</v>
      </c>
      <c r="AO57" s="1">
        <v>95.42</v>
      </c>
      <c r="AP57" s="1">
        <v>57.25</v>
      </c>
      <c r="AQ57" s="1">
        <v>57.25</v>
      </c>
      <c r="AR57" s="1">
        <v>225.0</v>
      </c>
      <c r="AS57" s="1">
        <v>225.0</v>
      </c>
      <c r="AT57" s="1">
        <v>72.58</v>
      </c>
      <c r="AU57" s="1">
        <v>72.58</v>
      </c>
      <c r="AV57" s="1">
        <v>70.31</v>
      </c>
      <c r="AW57" s="1">
        <v>70.31</v>
      </c>
      <c r="AX57" s="1">
        <v>128.67</v>
      </c>
      <c r="AY57" s="1">
        <v>128.67</v>
      </c>
      <c r="AZ57" s="1">
        <v>98.97</v>
      </c>
      <c r="BA57" s="1">
        <v>98.97</v>
      </c>
      <c r="BB57" s="1">
        <v>98.97</v>
      </c>
      <c r="BC57" s="1">
        <v>98.97</v>
      </c>
      <c r="BD57" s="1">
        <v>188.0</v>
      </c>
      <c r="BE57" s="1">
        <v>188.0</v>
      </c>
      <c r="BF57" s="1">
        <v>110.59</v>
      </c>
      <c r="BG57" s="1">
        <v>110.59</v>
      </c>
      <c r="BH57" s="1">
        <v>110.59</v>
      </c>
      <c r="BI57" s="1">
        <v>110.59</v>
      </c>
      <c r="BJ57" s="1">
        <v>325.0</v>
      </c>
      <c r="BK57" s="1">
        <v>325.0</v>
      </c>
      <c r="BL57" s="1">
        <v>95.59</v>
      </c>
      <c r="BM57" s="1">
        <v>95.59</v>
      </c>
      <c r="BN57" s="1">
        <v>95.59</v>
      </c>
      <c r="BO57" s="1">
        <v>95.59</v>
      </c>
      <c r="BP57" s="1">
        <v>1152.92</v>
      </c>
      <c r="BQ57" s="1">
        <v>1152.92</v>
      </c>
      <c r="BR57" s="1">
        <v>92.23</v>
      </c>
      <c r="BS57" s="1">
        <v>92.23</v>
      </c>
      <c r="BT57" s="1">
        <v>78.97</v>
      </c>
      <c r="BU57" s="1">
        <v>78.97</v>
      </c>
    </row>
    <row r="58">
      <c r="A58" s="1" t="s">
        <v>176</v>
      </c>
      <c r="B58" s="1">
        <v>73759.0</v>
      </c>
      <c r="C58" s="1" t="s">
        <v>177</v>
      </c>
      <c r="D58" s="1" t="s">
        <v>178</v>
      </c>
      <c r="E58" s="2" t="s">
        <v>2</v>
      </c>
      <c r="F58" s="1" t="s">
        <v>9</v>
      </c>
      <c r="G58" s="1">
        <v>100.0</v>
      </c>
      <c r="H58" s="4">
        <f t="shared" si="1"/>
        <v>95.21428571</v>
      </c>
      <c r="I58" s="4">
        <f t="shared" si="7"/>
        <v>65</v>
      </c>
      <c r="J58" s="3">
        <f t="shared" si="3"/>
        <v>79.75</v>
      </c>
      <c r="K58" s="3">
        <f t="shared" si="4"/>
        <v>92.54464286</v>
      </c>
      <c r="L58" s="1">
        <f t="shared" si="5"/>
        <v>94.16964286</v>
      </c>
      <c r="M58" s="1" t="str">
        <f t="shared" si="6"/>
        <v>A</v>
      </c>
      <c r="N58" s="1"/>
      <c r="O58" s="1"/>
      <c r="Q58" s="1">
        <v>10.0</v>
      </c>
      <c r="R58" s="1">
        <v>75.0</v>
      </c>
      <c r="S58" s="1">
        <v>75.0</v>
      </c>
      <c r="T58" s="1">
        <v>80.0</v>
      </c>
      <c r="U58" s="1">
        <v>10.0</v>
      </c>
      <c r="V58" s="1">
        <v>10.0</v>
      </c>
      <c r="W58" s="1">
        <v>10.0</v>
      </c>
      <c r="X58" s="1">
        <v>10.0</v>
      </c>
      <c r="Y58" s="1">
        <v>10.0</v>
      </c>
      <c r="Z58" s="1">
        <v>10.0</v>
      </c>
      <c r="AA58" s="1">
        <v>10.0</v>
      </c>
      <c r="AB58" s="1">
        <v>10.0</v>
      </c>
      <c r="AC58" s="1">
        <v>10.0</v>
      </c>
      <c r="AD58" s="1">
        <v>10.0</v>
      </c>
      <c r="AE58" s="1">
        <v>10.0</v>
      </c>
      <c r="AF58" s="1">
        <v>10.0</v>
      </c>
      <c r="AG58" s="1">
        <v>10.0</v>
      </c>
      <c r="AH58" s="1">
        <v>183.0</v>
      </c>
      <c r="AI58" s="1">
        <v>137.0</v>
      </c>
      <c r="AJ58" s="1">
        <v>83.0</v>
      </c>
      <c r="AK58" s="1">
        <v>100.0</v>
      </c>
      <c r="AL58" s="1">
        <v>260.21</v>
      </c>
      <c r="AM58" s="1">
        <v>260.21</v>
      </c>
      <c r="AN58" s="1">
        <v>86.74</v>
      </c>
      <c r="AO58" s="1">
        <v>86.74</v>
      </c>
      <c r="AP58" s="1">
        <v>52.04</v>
      </c>
      <c r="AQ58" s="1">
        <v>52.04</v>
      </c>
      <c r="AR58" s="1">
        <v>218.0</v>
      </c>
      <c r="AS58" s="1">
        <v>218.0</v>
      </c>
      <c r="AT58" s="1">
        <v>70.32</v>
      </c>
      <c r="AU58" s="1">
        <v>70.32</v>
      </c>
      <c r="AV58" s="1">
        <v>68.13</v>
      </c>
      <c r="AW58" s="1">
        <v>68.13</v>
      </c>
      <c r="AX58" s="1">
        <v>130.0</v>
      </c>
      <c r="AY58" s="1">
        <v>130.0</v>
      </c>
      <c r="AZ58" s="1">
        <v>100.0</v>
      </c>
      <c r="BA58" s="1">
        <v>100.0</v>
      </c>
      <c r="BB58" s="1">
        <v>100.0</v>
      </c>
      <c r="BC58" s="1">
        <v>100.0</v>
      </c>
      <c r="BD58" s="1">
        <v>183.0</v>
      </c>
      <c r="BE58" s="1">
        <v>183.0</v>
      </c>
      <c r="BF58" s="1">
        <v>107.65</v>
      </c>
      <c r="BG58" s="1">
        <v>107.65</v>
      </c>
      <c r="BH58" s="1">
        <v>107.65</v>
      </c>
      <c r="BI58" s="1">
        <v>107.65</v>
      </c>
      <c r="BJ58" s="1">
        <v>320.0</v>
      </c>
      <c r="BK58" s="1">
        <v>320.0</v>
      </c>
      <c r="BL58" s="1">
        <v>94.12</v>
      </c>
      <c r="BM58" s="1">
        <v>94.12</v>
      </c>
      <c r="BN58" s="1">
        <v>94.12</v>
      </c>
      <c r="BO58" s="1">
        <v>94.12</v>
      </c>
      <c r="BP58" s="1">
        <v>1111.21</v>
      </c>
      <c r="BQ58" s="1">
        <v>1111.21</v>
      </c>
      <c r="BR58" s="1">
        <v>88.9</v>
      </c>
      <c r="BS58" s="1">
        <v>88.9</v>
      </c>
      <c r="BT58" s="1">
        <v>76.11</v>
      </c>
      <c r="BU58" s="1">
        <v>76.11</v>
      </c>
    </row>
    <row r="59">
      <c r="A59" s="1" t="s">
        <v>179</v>
      </c>
      <c r="B59" s="1">
        <v>64321.0</v>
      </c>
      <c r="C59" s="1" t="s">
        <v>180</v>
      </c>
      <c r="D59" s="1" t="s">
        <v>181</v>
      </c>
      <c r="E59" s="2" t="s">
        <v>2</v>
      </c>
      <c r="F59" s="1" t="s">
        <v>32</v>
      </c>
      <c r="G59" s="1">
        <v>100.0</v>
      </c>
      <c r="H59" s="4">
        <f t="shared" si="1"/>
        <v>96</v>
      </c>
      <c r="I59" s="4">
        <f t="shared" si="7"/>
        <v>60</v>
      </c>
      <c r="J59" s="3">
        <f t="shared" si="3"/>
        <v>79.75</v>
      </c>
      <c r="K59" s="3">
        <f t="shared" si="4"/>
        <v>92.9375</v>
      </c>
      <c r="L59" s="1">
        <f t="shared" si="5"/>
        <v>94.4375</v>
      </c>
      <c r="M59" s="1" t="str">
        <f t="shared" si="6"/>
        <v>A</v>
      </c>
      <c r="N59" s="1"/>
      <c r="O59" s="1"/>
      <c r="Q59" s="1">
        <v>10.0</v>
      </c>
      <c r="R59" s="1">
        <v>75.0</v>
      </c>
      <c r="S59" s="1">
        <v>75.0</v>
      </c>
      <c r="T59" s="1">
        <v>80.0</v>
      </c>
      <c r="U59" s="1">
        <v>10.0</v>
      </c>
      <c r="V59" s="1">
        <v>10.0</v>
      </c>
      <c r="W59" s="1">
        <v>10.0</v>
      </c>
      <c r="X59" s="1">
        <v>10.0</v>
      </c>
      <c r="Y59" s="1">
        <v>10.0</v>
      </c>
      <c r="Z59" s="1">
        <v>9.33</v>
      </c>
      <c r="AA59" s="1">
        <v>10.0</v>
      </c>
      <c r="AB59" s="1">
        <v>10.0</v>
      </c>
      <c r="AC59" s="1">
        <v>10.0</v>
      </c>
      <c r="AD59" s="1">
        <v>10.0</v>
      </c>
      <c r="AE59" s="1">
        <v>10.0</v>
      </c>
      <c r="AF59" s="1">
        <v>10.0</v>
      </c>
      <c r="AG59" s="1">
        <v>10.0</v>
      </c>
      <c r="AH59" s="1">
        <v>182.0</v>
      </c>
      <c r="AI59" s="1">
        <v>140.0</v>
      </c>
      <c r="AJ59" s="1">
        <v>84.0</v>
      </c>
      <c r="AK59" s="1">
        <v>100.0</v>
      </c>
      <c r="AL59" s="1">
        <v>256.0</v>
      </c>
      <c r="AM59" s="1">
        <v>256.0</v>
      </c>
      <c r="AN59" s="1">
        <v>85.33</v>
      </c>
      <c r="AO59" s="1">
        <v>85.33</v>
      </c>
      <c r="AP59" s="1">
        <v>51.2</v>
      </c>
      <c r="AQ59" s="1">
        <v>51.2</v>
      </c>
      <c r="AR59" s="1">
        <v>218.0</v>
      </c>
      <c r="AS59" s="1">
        <v>218.0</v>
      </c>
      <c r="AT59" s="1">
        <v>70.32</v>
      </c>
      <c r="AU59" s="1">
        <v>70.32</v>
      </c>
      <c r="AV59" s="1">
        <v>68.13</v>
      </c>
      <c r="AW59" s="1">
        <v>68.13</v>
      </c>
      <c r="AX59" s="1">
        <v>129.33</v>
      </c>
      <c r="AY59" s="1">
        <v>129.33</v>
      </c>
      <c r="AZ59" s="1">
        <v>99.49</v>
      </c>
      <c r="BA59" s="1">
        <v>99.49</v>
      </c>
      <c r="BB59" s="1">
        <v>99.49</v>
      </c>
      <c r="BC59" s="1">
        <v>99.49</v>
      </c>
      <c r="BD59" s="1">
        <v>182.0</v>
      </c>
      <c r="BE59" s="1">
        <v>182.0</v>
      </c>
      <c r="BF59" s="1">
        <v>107.06</v>
      </c>
      <c r="BG59" s="1">
        <v>107.06</v>
      </c>
      <c r="BH59" s="1">
        <v>107.06</v>
      </c>
      <c r="BI59" s="1">
        <v>107.06</v>
      </c>
      <c r="BJ59" s="1">
        <v>324.0</v>
      </c>
      <c r="BK59" s="1">
        <v>324.0</v>
      </c>
      <c r="BL59" s="1">
        <v>95.29</v>
      </c>
      <c r="BM59" s="1">
        <v>95.29</v>
      </c>
      <c r="BN59" s="1">
        <v>95.29</v>
      </c>
      <c r="BO59" s="1">
        <v>95.29</v>
      </c>
      <c r="BP59" s="1">
        <v>1109.33</v>
      </c>
      <c r="BQ59" s="1">
        <v>1109.33</v>
      </c>
      <c r="BR59" s="1">
        <v>88.75</v>
      </c>
      <c r="BS59" s="1">
        <v>88.75</v>
      </c>
      <c r="BT59" s="1">
        <v>75.98</v>
      </c>
      <c r="BU59" s="1">
        <v>75.98</v>
      </c>
    </row>
    <row r="60">
      <c r="A60" s="1" t="s">
        <v>182</v>
      </c>
      <c r="B60" s="1">
        <v>73701.0</v>
      </c>
      <c r="C60" s="1" t="s">
        <v>183</v>
      </c>
      <c r="D60" s="1" t="s">
        <v>184</v>
      </c>
      <c r="E60" s="2" t="s">
        <v>2</v>
      </c>
      <c r="F60" s="1" t="s">
        <v>9</v>
      </c>
      <c r="G60" s="1">
        <v>100.0</v>
      </c>
      <c r="H60" s="4">
        <f t="shared" si="1"/>
        <v>96</v>
      </c>
      <c r="I60" s="4">
        <f t="shared" si="7"/>
        <v>65</v>
      </c>
      <c r="J60" s="3">
        <f t="shared" si="3"/>
        <v>79.435</v>
      </c>
      <c r="K60" s="3">
        <f t="shared" si="4"/>
        <v>92.85875</v>
      </c>
      <c r="L60" s="1">
        <f t="shared" si="5"/>
        <v>94.48375</v>
      </c>
      <c r="M60" s="1" t="str">
        <f t="shared" si="6"/>
        <v>A</v>
      </c>
      <c r="N60" s="1"/>
      <c r="O60" s="1" t="s">
        <v>185</v>
      </c>
      <c r="Q60" s="1">
        <v>10.0</v>
      </c>
      <c r="R60" s="1">
        <v>50.0</v>
      </c>
      <c r="S60" s="1">
        <v>89.0</v>
      </c>
      <c r="T60" s="1">
        <v>77.0</v>
      </c>
      <c r="U60" s="1">
        <v>10.0</v>
      </c>
      <c r="V60" s="1">
        <v>10.0</v>
      </c>
      <c r="W60" s="1">
        <v>10.0</v>
      </c>
      <c r="X60" s="1">
        <v>10.0</v>
      </c>
      <c r="Y60" s="1">
        <v>10.0</v>
      </c>
      <c r="Z60" s="1">
        <v>10.0</v>
      </c>
      <c r="AA60" s="1">
        <v>10.0</v>
      </c>
      <c r="AB60" s="1">
        <v>10.0</v>
      </c>
      <c r="AC60" s="1">
        <v>10.0</v>
      </c>
      <c r="AD60" s="1">
        <v>10.0</v>
      </c>
      <c r="AE60" s="1">
        <v>10.0</v>
      </c>
      <c r="AF60" s="1">
        <v>10.0</v>
      </c>
      <c r="AH60" s="1">
        <v>183.0</v>
      </c>
      <c r="AI60" s="1">
        <v>140.0</v>
      </c>
      <c r="AJ60" s="1">
        <v>86.0</v>
      </c>
      <c r="AK60" s="1">
        <v>98.0</v>
      </c>
      <c r="AL60" s="1">
        <v>261.0</v>
      </c>
      <c r="AM60" s="1">
        <v>261.0</v>
      </c>
      <c r="AN60" s="1">
        <v>87.0</v>
      </c>
      <c r="AO60" s="1">
        <v>87.0</v>
      </c>
      <c r="AP60" s="1">
        <v>52.2</v>
      </c>
      <c r="AQ60" s="1">
        <v>52.2</v>
      </c>
      <c r="AR60" s="1">
        <v>226.0</v>
      </c>
      <c r="AS60" s="1">
        <v>226.0</v>
      </c>
      <c r="AT60" s="1">
        <v>72.9</v>
      </c>
      <c r="AU60" s="1">
        <v>72.9</v>
      </c>
      <c r="AV60" s="1">
        <v>70.63</v>
      </c>
      <c r="AW60" s="1">
        <v>70.63</v>
      </c>
      <c r="AX60" s="1">
        <v>120.0</v>
      </c>
      <c r="AY60" s="1">
        <v>120.0</v>
      </c>
      <c r="AZ60" s="1">
        <v>100.0</v>
      </c>
      <c r="BA60" s="1">
        <v>100.0</v>
      </c>
      <c r="BB60" s="1">
        <v>92.31</v>
      </c>
      <c r="BC60" s="1">
        <v>92.31</v>
      </c>
      <c r="BD60" s="1">
        <v>183.0</v>
      </c>
      <c r="BE60" s="1">
        <v>183.0</v>
      </c>
      <c r="BF60" s="1">
        <v>107.65</v>
      </c>
      <c r="BG60" s="1">
        <v>107.65</v>
      </c>
      <c r="BH60" s="1">
        <v>107.65</v>
      </c>
      <c r="BI60" s="1">
        <v>107.65</v>
      </c>
      <c r="BJ60" s="1">
        <v>324.0</v>
      </c>
      <c r="BK60" s="1">
        <v>324.0</v>
      </c>
      <c r="BL60" s="1">
        <v>95.29</v>
      </c>
      <c r="BM60" s="1">
        <v>95.29</v>
      </c>
      <c r="BN60" s="1">
        <v>95.29</v>
      </c>
      <c r="BO60" s="1">
        <v>95.29</v>
      </c>
      <c r="BP60" s="1">
        <v>1114.0</v>
      </c>
      <c r="BQ60" s="1">
        <v>1114.0</v>
      </c>
      <c r="BR60" s="1">
        <v>89.84</v>
      </c>
      <c r="BS60" s="1">
        <v>89.84</v>
      </c>
      <c r="BT60" s="1">
        <v>76.3</v>
      </c>
      <c r="BU60" s="1">
        <v>76.3</v>
      </c>
    </row>
    <row r="61">
      <c r="A61" s="1" t="s">
        <v>186</v>
      </c>
      <c r="B61" s="1">
        <v>81120.0</v>
      </c>
      <c r="C61" s="1" t="s">
        <v>187</v>
      </c>
      <c r="D61" s="1" t="s">
        <v>188</v>
      </c>
      <c r="E61" s="2" t="s">
        <v>2</v>
      </c>
      <c r="F61" s="1" t="s">
        <v>189</v>
      </c>
      <c r="G61" s="1">
        <v>99.5</v>
      </c>
      <c r="H61" s="4">
        <f t="shared" si="1"/>
        <v>95.53571429</v>
      </c>
      <c r="I61" s="4">
        <f t="shared" si="7"/>
        <v>75</v>
      </c>
      <c r="J61" s="3">
        <f t="shared" si="3"/>
        <v>80.02</v>
      </c>
      <c r="K61" s="3">
        <f t="shared" si="4"/>
        <v>92.64785714</v>
      </c>
      <c r="L61" s="1">
        <f t="shared" si="5"/>
        <v>94.52285714</v>
      </c>
      <c r="M61" s="1" t="str">
        <f t="shared" si="6"/>
        <v>A</v>
      </c>
      <c r="N61" s="1"/>
      <c r="O61" s="1"/>
      <c r="Q61" s="1">
        <v>10.0</v>
      </c>
      <c r="R61" s="1">
        <v>61.0</v>
      </c>
      <c r="S61" s="1">
        <v>89.0</v>
      </c>
      <c r="T61" s="1">
        <v>75.0</v>
      </c>
      <c r="U61" s="1">
        <v>10.0</v>
      </c>
      <c r="V61" s="1">
        <v>10.0</v>
      </c>
      <c r="W61" s="1">
        <v>9.17</v>
      </c>
      <c r="X61" s="1">
        <v>9.17</v>
      </c>
      <c r="Y61" s="1">
        <v>10.0</v>
      </c>
      <c r="Z61" s="1">
        <v>10.0</v>
      </c>
      <c r="AA61" s="1">
        <v>10.0</v>
      </c>
      <c r="AB61" s="1">
        <v>10.0</v>
      </c>
      <c r="AC61" s="1">
        <v>10.0</v>
      </c>
      <c r="AD61" s="1">
        <v>10.0</v>
      </c>
      <c r="AE61" s="1">
        <v>9.5</v>
      </c>
      <c r="AF61" s="1">
        <v>10.0</v>
      </c>
      <c r="AH61" s="1">
        <v>185.0</v>
      </c>
      <c r="AI61" s="1">
        <v>129.0</v>
      </c>
      <c r="AJ61" s="1">
        <v>90.0</v>
      </c>
      <c r="AK61" s="1">
        <v>100.0</v>
      </c>
      <c r="AL61" s="1">
        <v>269.54</v>
      </c>
      <c r="AM61" s="1">
        <v>269.54</v>
      </c>
      <c r="AN61" s="1">
        <v>89.85</v>
      </c>
      <c r="AO61" s="1">
        <v>89.85</v>
      </c>
      <c r="AP61" s="1">
        <v>53.91</v>
      </c>
      <c r="AQ61" s="1">
        <v>53.91</v>
      </c>
      <c r="AR61" s="1">
        <v>226.0</v>
      </c>
      <c r="AS61" s="1">
        <v>226.0</v>
      </c>
      <c r="AT61" s="1">
        <v>72.9</v>
      </c>
      <c r="AU61" s="1">
        <v>72.9</v>
      </c>
      <c r="AV61" s="1">
        <v>70.63</v>
      </c>
      <c r="AW61" s="1">
        <v>70.63</v>
      </c>
      <c r="AX61" s="1">
        <v>117.83</v>
      </c>
      <c r="AY61" s="1">
        <v>117.83</v>
      </c>
      <c r="AZ61" s="1">
        <v>98.19</v>
      </c>
      <c r="BA61" s="1">
        <v>98.19</v>
      </c>
      <c r="BB61" s="1">
        <v>90.64</v>
      </c>
      <c r="BC61" s="1">
        <v>90.64</v>
      </c>
      <c r="BD61" s="1">
        <v>185.0</v>
      </c>
      <c r="BE61" s="1">
        <v>185.0</v>
      </c>
      <c r="BF61" s="1">
        <v>108.82</v>
      </c>
      <c r="BG61" s="1">
        <v>108.82</v>
      </c>
      <c r="BH61" s="1">
        <v>108.82</v>
      </c>
      <c r="BI61" s="1">
        <v>108.82</v>
      </c>
      <c r="BJ61" s="1">
        <v>319.0</v>
      </c>
      <c r="BK61" s="1">
        <v>319.0</v>
      </c>
      <c r="BL61" s="1">
        <v>93.82</v>
      </c>
      <c r="BM61" s="1">
        <v>93.82</v>
      </c>
      <c r="BN61" s="1">
        <v>93.82</v>
      </c>
      <c r="BO61" s="1">
        <v>93.82</v>
      </c>
      <c r="BP61" s="1">
        <v>1117.37</v>
      </c>
      <c r="BQ61" s="1">
        <v>1117.37</v>
      </c>
      <c r="BR61" s="1">
        <v>90.11</v>
      </c>
      <c r="BS61" s="1">
        <v>90.11</v>
      </c>
      <c r="BT61" s="1">
        <v>76.53</v>
      </c>
      <c r="BU61" s="1">
        <v>76.53</v>
      </c>
    </row>
    <row r="62">
      <c r="A62" s="1" t="s">
        <v>190</v>
      </c>
      <c r="B62" s="1">
        <v>20004.0</v>
      </c>
      <c r="C62" s="1" t="s">
        <v>191</v>
      </c>
      <c r="D62" s="1" t="s">
        <v>192</v>
      </c>
      <c r="E62" s="2" t="s">
        <v>2</v>
      </c>
      <c r="F62" s="1" t="s">
        <v>9</v>
      </c>
      <c r="G62" s="1">
        <v>97.0</v>
      </c>
      <c r="H62" s="4">
        <f t="shared" si="1"/>
        <v>87.5</v>
      </c>
      <c r="I62" s="4">
        <f t="shared" si="7"/>
        <v>80</v>
      </c>
      <c r="J62" s="3">
        <f t="shared" si="3"/>
        <v>100</v>
      </c>
      <c r="K62" s="3">
        <f t="shared" si="4"/>
        <v>93</v>
      </c>
      <c r="L62" s="1">
        <f t="shared" si="5"/>
        <v>95</v>
      </c>
      <c r="M62" s="1" t="str">
        <f t="shared" si="6"/>
        <v>A+</v>
      </c>
      <c r="N62" s="1"/>
      <c r="O62" s="1"/>
      <c r="Q62" s="1">
        <v>10.0</v>
      </c>
      <c r="R62" s="1">
        <v>100.0</v>
      </c>
      <c r="S62" s="1">
        <v>100.0</v>
      </c>
      <c r="T62" s="1">
        <v>100.0</v>
      </c>
      <c r="U62" s="1">
        <v>10.0</v>
      </c>
      <c r="V62" s="1">
        <v>10.0</v>
      </c>
      <c r="W62" s="1">
        <v>10.0</v>
      </c>
      <c r="X62" s="1">
        <v>7.5</v>
      </c>
      <c r="Y62" s="1">
        <v>10.0</v>
      </c>
      <c r="Z62" s="1">
        <v>8.67</v>
      </c>
      <c r="AA62" s="1">
        <v>9.0</v>
      </c>
      <c r="AB62" s="1">
        <v>10.0</v>
      </c>
      <c r="AC62" s="1">
        <v>9.0</v>
      </c>
      <c r="AD62" s="1">
        <v>10.0</v>
      </c>
      <c r="AE62" s="1">
        <v>9.0</v>
      </c>
      <c r="AF62" s="1">
        <v>10.0</v>
      </c>
      <c r="AH62" s="1">
        <v>186.0</v>
      </c>
      <c r="AI62" s="1">
        <v>133.0</v>
      </c>
      <c r="AJ62" s="1">
        <v>85.0</v>
      </c>
      <c r="AK62" s="1">
        <v>70.0</v>
      </c>
      <c r="AL62" s="1">
        <v>264.5</v>
      </c>
      <c r="AM62" s="1">
        <v>264.5</v>
      </c>
      <c r="AN62" s="1">
        <v>88.17</v>
      </c>
      <c r="AO62" s="1">
        <v>88.17</v>
      </c>
      <c r="AP62" s="1">
        <v>52.9</v>
      </c>
      <c r="AQ62" s="1">
        <v>52.9</v>
      </c>
      <c r="AR62" s="1">
        <v>310.0</v>
      </c>
      <c r="AS62" s="1">
        <v>310.0</v>
      </c>
      <c r="AT62" s="1">
        <v>100.0</v>
      </c>
      <c r="AU62" s="1">
        <v>100.0</v>
      </c>
      <c r="AV62" s="1">
        <v>96.88</v>
      </c>
      <c r="AW62" s="1">
        <v>96.88</v>
      </c>
      <c r="AX62" s="1">
        <v>113.17</v>
      </c>
      <c r="AY62" s="1">
        <v>113.17</v>
      </c>
      <c r="AZ62" s="1">
        <v>94.31</v>
      </c>
      <c r="BA62" s="1">
        <v>94.31</v>
      </c>
      <c r="BB62" s="1">
        <v>87.05</v>
      </c>
      <c r="BC62" s="1">
        <v>87.05</v>
      </c>
      <c r="BD62" s="1">
        <v>186.0</v>
      </c>
      <c r="BE62" s="1">
        <v>186.0</v>
      </c>
      <c r="BF62" s="1">
        <v>109.41</v>
      </c>
      <c r="BG62" s="1">
        <v>109.41</v>
      </c>
      <c r="BH62" s="1">
        <v>109.41</v>
      </c>
      <c r="BI62" s="1">
        <v>109.41</v>
      </c>
      <c r="BJ62" s="1">
        <v>288.0</v>
      </c>
      <c r="BK62" s="1">
        <v>288.0</v>
      </c>
      <c r="BL62" s="1">
        <v>84.71</v>
      </c>
      <c r="BM62" s="1">
        <v>84.71</v>
      </c>
      <c r="BN62" s="1">
        <v>84.71</v>
      </c>
      <c r="BO62" s="1">
        <v>84.71</v>
      </c>
      <c r="BP62" s="1">
        <v>1161.67</v>
      </c>
      <c r="BQ62" s="1">
        <v>1161.67</v>
      </c>
      <c r="BR62" s="1">
        <v>93.68</v>
      </c>
      <c r="BS62" s="1">
        <v>93.68</v>
      </c>
      <c r="BT62" s="1">
        <v>79.57</v>
      </c>
      <c r="BU62" s="1">
        <v>79.57</v>
      </c>
    </row>
    <row r="63">
      <c r="A63" s="1" t="s">
        <v>193</v>
      </c>
      <c r="B63" s="1">
        <v>67609.0</v>
      </c>
      <c r="C63" s="1" t="s">
        <v>194</v>
      </c>
      <c r="D63" s="1" t="s">
        <v>195</v>
      </c>
      <c r="E63" s="2" t="s">
        <v>2</v>
      </c>
      <c r="F63" s="1" t="s">
        <v>9</v>
      </c>
      <c r="G63" s="1">
        <v>100.0</v>
      </c>
      <c r="H63" s="4">
        <f t="shared" si="1"/>
        <v>97.5</v>
      </c>
      <c r="I63" s="4">
        <f t="shared" si="7"/>
        <v>65</v>
      </c>
      <c r="J63" s="3">
        <f t="shared" si="3"/>
        <v>79.435</v>
      </c>
      <c r="K63" s="3">
        <f t="shared" si="4"/>
        <v>93.60875</v>
      </c>
      <c r="L63" s="1">
        <f t="shared" si="5"/>
        <v>95.23375</v>
      </c>
      <c r="M63" s="1" t="str">
        <f t="shared" si="6"/>
        <v>A+</v>
      </c>
      <c r="N63" s="1"/>
      <c r="O63" s="1"/>
      <c r="Q63" s="1">
        <v>10.0</v>
      </c>
      <c r="R63" s="1">
        <v>50.0</v>
      </c>
      <c r="S63" s="1">
        <v>89.0</v>
      </c>
      <c r="T63" s="1">
        <v>77.0</v>
      </c>
      <c r="U63" s="1">
        <v>10.0</v>
      </c>
      <c r="V63" s="1">
        <v>10.0</v>
      </c>
      <c r="W63" s="1">
        <v>10.0</v>
      </c>
      <c r="X63" s="1">
        <v>10.0</v>
      </c>
      <c r="Y63" s="1">
        <v>10.0</v>
      </c>
      <c r="Z63" s="1">
        <v>10.0</v>
      </c>
      <c r="AA63" s="1">
        <v>10.0</v>
      </c>
      <c r="AB63" s="1">
        <v>10.0</v>
      </c>
      <c r="AC63" s="1">
        <v>10.0</v>
      </c>
      <c r="AD63" s="1">
        <v>10.0</v>
      </c>
      <c r="AE63" s="1">
        <v>10.0</v>
      </c>
      <c r="AF63" s="1">
        <v>10.0</v>
      </c>
      <c r="AG63" s="1">
        <v>10.0</v>
      </c>
      <c r="AH63" s="1">
        <v>183.0</v>
      </c>
      <c r="AI63" s="1">
        <v>140.0</v>
      </c>
      <c r="AJ63" s="1">
        <v>90.0</v>
      </c>
      <c r="AK63" s="1">
        <v>100.0</v>
      </c>
      <c r="AL63" s="1">
        <v>262.5</v>
      </c>
      <c r="AM63" s="1">
        <v>262.5</v>
      </c>
      <c r="AN63" s="1">
        <v>87.5</v>
      </c>
      <c r="AO63" s="1">
        <v>87.5</v>
      </c>
      <c r="AP63" s="1">
        <v>52.5</v>
      </c>
      <c r="AQ63" s="1">
        <v>52.5</v>
      </c>
      <c r="AR63" s="1">
        <v>226.0</v>
      </c>
      <c r="AS63" s="1">
        <v>226.0</v>
      </c>
      <c r="AT63" s="1">
        <v>72.9</v>
      </c>
      <c r="AU63" s="1">
        <v>72.9</v>
      </c>
      <c r="AV63" s="1">
        <v>70.63</v>
      </c>
      <c r="AW63" s="1">
        <v>70.63</v>
      </c>
      <c r="AX63" s="1">
        <v>130.0</v>
      </c>
      <c r="AY63" s="1">
        <v>130.0</v>
      </c>
      <c r="AZ63" s="1">
        <v>100.0</v>
      </c>
      <c r="BA63" s="1">
        <v>100.0</v>
      </c>
      <c r="BB63" s="1">
        <v>100.0</v>
      </c>
      <c r="BC63" s="1">
        <v>100.0</v>
      </c>
      <c r="BD63" s="1">
        <v>183.0</v>
      </c>
      <c r="BE63" s="1">
        <v>183.0</v>
      </c>
      <c r="BF63" s="1">
        <v>107.65</v>
      </c>
      <c r="BG63" s="1">
        <v>107.65</v>
      </c>
      <c r="BH63" s="1">
        <v>107.65</v>
      </c>
      <c r="BI63" s="1">
        <v>107.65</v>
      </c>
      <c r="BJ63" s="1">
        <v>330.0</v>
      </c>
      <c r="BK63" s="1">
        <v>330.0</v>
      </c>
      <c r="BL63" s="1">
        <v>97.06</v>
      </c>
      <c r="BM63" s="1">
        <v>97.06</v>
      </c>
      <c r="BN63" s="1">
        <v>97.06</v>
      </c>
      <c r="BO63" s="1">
        <v>97.06</v>
      </c>
      <c r="BP63" s="1">
        <v>1131.5</v>
      </c>
      <c r="BQ63" s="1">
        <v>1131.5</v>
      </c>
      <c r="BR63" s="1">
        <v>90.52</v>
      </c>
      <c r="BS63" s="1">
        <v>90.52</v>
      </c>
      <c r="BT63" s="1">
        <v>77.5</v>
      </c>
      <c r="BU63" s="1">
        <v>77.5</v>
      </c>
    </row>
    <row r="64">
      <c r="A64" s="1" t="s">
        <v>196</v>
      </c>
      <c r="B64" s="1">
        <v>67204.0</v>
      </c>
      <c r="C64" s="1" t="s">
        <v>197</v>
      </c>
      <c r="D64" s="1" t="s">
        <v>198</v>
      </c>
      <c r="E64" s="2" t="s">
        <v>2</v>
      </c>
      <c r="F64" s="1" t="s">
        <v>9</v>
      </c>
      <c r="G64" s="1">
        <v>98.0</v>
      </c>
      <c r="H64" s="4">
        <f t="shared" si="1"/>
        <v>96.82142857</v>
      </c>
      <c r="I64" s="4">
        <f t="shared" si="7"/>
        <v>90</v>
      </c>
      <c r="J64" s="3">
        <f t="shared" si="3"/>
        <v>81.37</v>
      </c>
      <c r="K64" s="3">
        <f t="shared" si="4"/>
        <v>93.25321429</v>
      </c>
      <c r="L64" s="1">
        <f t="shared" si="5"/>
        <v>95.50321429</v>
      </c>
      <c r="M64" s="1" t="str">
        <f t="shared" si="6"/>
        <v>A+</v>
      </c>
      <c r="N64" s="1"/>
      <c r="O64" s="1"/>
      <c r="Q64" s="1">
        <v>10.0</v>
      </c>
      <c r="R64" s="1">
        <v>73.0</v>
      </c>
      <c r="S64" s="1">
        <v>81.0</v>
      </c>
      <c r="T64" s="1">
        <v>80.0</v>
      </c>
      <c r="U64" s="1">
        <v>9.0</v>
      </c>
      <c r="V64" s="1">
        <v>10.0</v>
      </c>
      <c r="W64" s="1">
        <v>10.0</v>
      </c>
      <c r="X64" s="1">
        <v>9.0</v>
      </c>
      <c r="Y64" s="1">
        <v>10.0</v>
      </c>
      <c r="Z64" s="1">
        <v>9.0</v>
      </c>
      <c r="AA64" s="1">
        <v>10.0</v>
      </c>
      <c r="AB64" s="1">
        <v>10.0</v>
      </c>
      <c r="AC64" s="1">
        <v>9.0</v>
      </c>
      <c r="AD64" s="1">
        <v>10.0</v>
      </c>
      <c r="AE64" s="1">
        <v>9.0</v>
      </c>
      <c r="AF64" s="1">
        <v>10.0</v>
      </c>
      <c r="AG64" s="1">
        <v>10.0</v>
      </c>
      <c r="AH64" s="1">
        <v>188.0</v>
      </c>
      <c r="AI64" s="1">
        <v>139.0</v>
      </c>
      <c r="AJ64" s="1">
        <v>88.0</v>
      </c>
      <c r="AK64" s="1">
        <v>100.0</v>
      </c>
      <c r="AL64" s="1">
        <v>284.82</v>
      </c>
      <c r="AM64" s="1">
        <v>284.82</v>
      </c>
      <c r="AN64" s="1">
        <v>94.94</v>
      </c>
      <c r="AO64" s="1">
        <v>94.94</v>
      </c>
      <c r="AP64" s="1">
        <v>56.96</v>
      </c>
      <c r="AQ64" s="1">
        <v>56.96</v>
      </c>
      <c r="AR64" s="1">
        <v>244.0</v>
      </c>
      <c r="AS64" s="1">
        <v>244.0</v>
      </c>
      <c r="AT64" s="1">
        <v>78.71</v>
      </c>
      <c r="AU64" s="1">
        <v>78.71</v>
      </c>
      <c r="AV64" s="1">
        <v>76.25</v>
      </c>
      <c r="AW64" s="1">
        <v>76.25</v>
      </c>
      <c r="AX64" s="1">
        <v>125.0</v>
      </c>
      <c r="AY64" s="1">
        <v>125.0</v>
      </c>
      <c r="AZ64" s="1">
        <v>96.15</v>
      </c>
      <c r="BA64" s="1">
        <v>96.15</v>
      </c>
      <c r="BB64" s="1">
        <v>96.15</v>
      </c>
      <c r="BC64" s="1">
        <v>96.15</v>
      </c>
      <c r="BD64" s="1">
        <v>188.0</v>
      </c>
      <c r="BE64" s="1">
        <v>188.0</v>
      </c>
      <c r="BF64" s="1">
        <v>110.59</v>
      </c>
      <c r="BG64" s="1">
        <v>110.59</v>
      </c>
      <c r="BH64" s="1">
        <v>110.59</v>
      </c>
      <c r="BI64" s="1">
        <v>110.59</v>
      </c>
      <c r="BJ64" s="1">
        <v>327.0</v>
      </c>
      <c r="BK64" s="1">
        <v>327.0</v>
      </c>
      <c r="BL64" s="1">
        <v>96.18</v>
      </c>
      <c r="BM64" s="1">
        <v>96.18</v>
      </c>
      <c r="BN64" s="1">
        <v>96.18</v>
      </c>
      <c r="BO64" s="1">
        <v>96.18</v>
      </c>
      <c r="BP64" s="1">
        <v>1168.82</v>
      </c>
      <c r="BQ64" s="1">
        <v>1168.82</v>
      </c>
      <c r="BR64" s="1">
        <v>93.51</v>
      </c>
      <c r="BS64" s="1">
        <v>93.51</v>
      </c>
      <c r="BT64" s="1">
        <v>80.06</v>
      </c>
      <c r="BU64" s="1">
        <v>80.06</v>
      </c>
    </row>
    <row r="65">
      <c r="A65" s="1" t="s">
        <v>199</v>
      </c>
      <c r="B65" s="1">
        <v>73692.0</v>
      </c>
      <c r="C65" s="1" t="s">
        <v>200</v>
      </c>
      <c r="D65" s="1" t="s">
        <v>201</v>
      </c>
      <c r="E65" s="2" t="s">
        <v>2</v>
      </c>
      <c r="F65" s="1" t="s">
        <v>9</v>
      </c>
      <c r="G65" s="1">
        <v>100.0</v>
      </c>
      <c r="H65" s="4">
        <f t="shared" si="1"/>
        <v>96.02310924</v>
      </c>
      <c r="I65" s="4">
        <f t="shared" si="7"/>
        <v>0</v>
      </c>
      <c r="J65" s="3">
        <f t="shared" si="3"/>
        <v>91.135</v>
      </c>
      <c r="K65" s="3">
        <f t="shared" si="4"/>
        <v>95.79530462</v>
      </c>
      <c r="L65" s="1">
        <f t="shared" si="5"/>
        <v>95.79530462</v>
      </c>
      <c r="M65" s="1" t="str">
        <f t="shared" si="6"/>
        <v>A+</v>
      </c>
      <c r="N65" s="1"/>
      <c r="O65" s="1"/>
      <c r="Q65" s="1">
        <v>10.0</v>
      </c>
      <c r="R65" s="1">
        <v>69.0</v>
      </c>
      <c r="S65" s="1">
        <v>98.0</v>
      </c>
      <c r="T65" s="1">
        <v>91.0</v>
      </c>
      <c r="U65" s="1">
        <v>9.0</v>
      </c>
      <c r="V65" s="1">
        <v>10.0</v>
      </c>
      <c r="W65" s="1">
        <v>10.0</v>
      </c>
      <c r="X65" s="1">
        <v>10.0</v>
      </c>
      <c r="Y65" s="1">
        <v>10.0</v>
      </c>
      <c r="Z65" s="1">
        <v>10.0</v>
      </c>
      <c r="AA65" s="1">
        <v>10.0</v>
      </c>
      <c r="AB65" s="1">
        <v>10.0</v>
      </c>
      <c r="AC65" s="1">
        <v>10.0</v>
      </c>
      <c r="AD65" s="1">
        <v>10.0</v>
      </c>
      <c r="AE65" s="1">
        <v>10.0</v>
      </c>
      <c r="AF65" s="1">
        <v>10.0</v>
      </c>
      <c r="AH65" s="1">
        <v>167.0</v>
      </c>
      <c r="AI65" s="1">
        <v>137.0</v>
      </c>
      <c r="AJ65" s="1">
        <v>88.0</v>
      </c>
      <c r="AK65" s="1">
        <v>100.0</v>
      </c>
      <c r="AL65" s="1">
        <v>196.02</v>
      </c>
      <c r="AM65" s="1">
        <v>196.02</v>
      </c>
      <c r="AN65" s="1">
        <v>65.34</v>
      </c>
      <c r="AO65" s="1">
        <v>65.34</v>
      </c>
      <c r="AP65" s="1">
        <v>39.2</v>
      </c>
      <c r="AQ65" s="1">
        <v>39.2</v>
      </c>
      <c r="AR65" s="1">
        <v>268.0</v>
      </c>
      <c r="AS65" s="1">
        <v>268.0</v>
      </c>
      <c r="AT65" s="1">
        <v>86.45</v>
      </c>
      <c r="AU65" s="1">
        <v>86.45</v>
      </c>
      <c r="AV65" s="1">
        <v>83.75</v>
      </c>
      <c r="AW65" s="1">
        <v>83.75</v>
      </c>
      <c r="AX65" s="1">
        <v>119.0</v>
      </c>
      <c r="AY65" s="1">
        <v>119.0</v>
      </c>
      <c r="AZ65" s="1">
        <v>99.17</v>
      </c>
      <c r="BA65" s="1">
        <v>99.17</v>
      </c>
      <c r="BB65" s="1">
        <v>91.54</v>
      </c>
      <c r="BC65" s="1">
        <v>91.54</v>
      </c>
      <c r="BD65" s="1">
        <v>167.0</v>
      </c>
      <c r="BE65" s="1">
        <v>167.0</v>
      </c>
      <c r="BF65" s="1">
        <v>98.24</v>
      </c>
      <c r="BG65" s="1">
        <v>98.24</v>
      </c>
      <c r="BH65" s="1">
        <v>98.24</v>
      </c>
      <c r="BI65" s="1">
        <v>98.24</v>
      </c>
      <c r="BJ65" s="1">
        <v>325.0</v>
      </c>
      <c r="BK65" s="1">
        <v>325.0</v>
      </c>
      <c r="BL65" s="1">
        <v>95.59</v>
      </c>
      <c r="BM65" s="1">
        <v>95.59</v>
      </c>
      <c r="BN65" s="1">
        <v>95.59</v>
      </c>
      <c r="BO65" s="1">
        <v>95.59</v>
      </c>
      <c r="BP65" s="1">
        <v>1075.02</v>
      </c>
      <c r="BQ65" s="1">
        <v>1075.02</v>
      </c>
      <c r="BR65" s="1">
        <v>86.7</v>
      </c>
      <c r="BS65" s="1">
        <v>86.7</v>
      </c>
      <c r="BT65" s="1">
        <v>73.63</v>
      </c>
      <c r="BU65" s="1">
        <v>73.63</v>
      </c>
    </row>
    <row r="66">
      <c r="A66" s="1" t="s">
        <v>202</v>
      </c>
      <c r="B66" s="1">
        <v>67771.0</v>
      </c>
      <c r="C66" s="1" t="s">
        <v>203</v>
      </c>
      <c r="D66" s="1" t="s">
        <v>204</v>
      </c>
      <c r="E66" s="2" t="s">
        <v>2</v>
      </c>
      <c r="F66" s="1" t="s">
        <v>9</v>
      </c>
      <c r="G66" s="1">
        <v>100.0</v>
      </c>
      <c r="H66" s="4">
        <f t="shared" si="1"/>
        <v>95.89285714</v>
      </c>
      <c r="I66" s="4">
        <f t="shared" si="7"/>
        <v>5</v>
      </c>
      <c r="J66" s="3">
        <f t="shared" si="3"/>
        <v>91.135</v>
      </c>
      <c r="K66" s="3">
        <f t="shared" si="4"/>
        <v>95.73017857</v>
      </c>
      <c r="L66" s="1">
        <f t="shared" si="5"/>
        <v>95.85517857</v>
      </c>
      <c r="M66" s="1" t="str">
        <f t="shared" si="6"/>
        <v>A+</v>
      </c>
      <c r="N66" s="1"/>
      <c r="O66" s="1"/>
      <c r="Q66" s="1">
        <v>10.0</v>
      </c>
      <c r="R66" s="1">
        <v>69.0</v>
      </c>
      <c r="S66" s="1">
        <v>98.0</v>
      </c>
      <c r="T66" s="1">
        <v>91.0</v>
      </c>
      <c r="U66" s="1">
        <v>10.0</v>
      </c>
      <c r="V66" s="1">
        <v>10.0</v>
      </c>
      <c r="W66" s="1">
        <v>10.0</v>
      </c>
      <c r="X66" s="1">
        <v>10.0</v>
      </c>
      <c r="Y66" s="1">
        <v>10.0</v>
      </c>
      <c r="Z66" s="1">
        <v>10.0</v>
      </c>
      <c r="AA66" s="1">
        <v>10.0</v>
      </c>
      <c r="AB66" s="1">
        <v>10.0</v>
      </c>
      <c r="AC66" s="1">
        <v>10.0</v>
      </c>
      <c r="AD66" s="1">
        <v>10.0</v>
      </c>
      <c r="AE66" s="1">
        <v>10.0</v>
      </c>
      <c r="AF66" s="1">
        <v>10.0</v>
      </c>
      <c r="AH66" s="1">
        <v>171.0</v>
      </c>
      <c r="AI66" s="1">
        <v>138.0</v>
      </c>
      <c r="AJ66" s="1">
        <v>95.0</v>
      </c>
      <c r="AK66" s="1">
        <v>90.0</v>
      </c>
      <c r="AL66" s="1">
        <v>200.89</v>
      </c>
      <c r="AM66" s="1">
        <v>200.89</v>
      </c>
      <c r="AN66" s="1">
        <v>66.96</v>
      </c>
      <c r="AO66" s="1">
        <v>66.96</v>
      </c>
      <c r="AP66" s="1">
        <v>40.18</v>
      </c>
      <c r="AQ66" s="1">
        <v>40.18</v>
      </c>
      <c r="AR66" s="1">
        <v>268.0</v>
      </c>
      <c r="AS66" s="1">
        <v>268.0</v>
      </c>
      <c r="AT66" s="1">
        <v>86.45</v>
      </c>
      <c r="AU66" s="1">
        <v>86.45</v>
      </c>
      <c r="AV66" s="1">
        <v>83.75</v>
      </c>
      <c r="AW66" s="1">
        <v>83.75</v>
      </c>
      <c r="AX66" s="1">
        <v>120.0</v>
      </c>
      <c r="AY66" s="1">
        <v>120.0</v>
      </c>
      <c r="AZ66" s="1">
        <v>100.0</v>
      </c>
      <c r="BA66" s="1">
        <v>100.0</v>
      </c>
      <c r="BB66" s="1">
        <v>92.31</v>
      </c>
      <c r="BC66" s="1">
        <v>92.31</v>
      </c>
      <c r="BD66" s="1">
        <v>171.0</v>
      </c>
      <c r="BE66" s="1">
        <v>171.0</v>
      </c>
      <c r="BF66" s="1">
        <v>100.59</v>
      </c>
      <c r="BG66" s="1">
        <v>100.59</v>
      </c>
      <c r="BH66" s="1">
        <v>100.59</v>
      </c>
      <c r="BI66" s="1">
        <v>100.59</v>
      </c>
      <c r="BJ66" s="1">
        <v>323.0</v>
      </c>
      <c r="BK66" s="1">
        <v>323.0</v>
      </c>
      <c r="BL66" s="1">
        <v>95.0</v>
      </c>
      <c r="BM66" s="1">
        <v>95.0</v>
      </c>
      <c r="BN66" s="1">
        <v>95.0</v>
      </c>
      <c r="BO66" s="1">
        <v>95.0</v>
      </c>
      <c r="BP66" s="1">
        <v>1082.89</v>
      </c>
      <c r="BQ66" s="1">
        <v>1082.89</v>
      </c>
      <c r="BR66" s="1">
        <v>87.33</v>
      </c>
      <c r="BS66" s="1">
        <v>87.33</v>
      </c>
      <c r="BT66" s="1">
        <v>74.17</v>
      </c>
      <c r="BU66" s="1">
        <v>74.17</v>
      </c>
    </row>
    <row r="67">
      <c r="A67" s="1" t="s">
        <v>205</v>
      </c>
      <c r="B67" s="1">
        <v>82773.0</v>
      </c>
      <c r="C67" s="1" t="s">
        <v>206</v>
      </c>
      <c r="D67" s="1" t="s">
        <v>207</v>
      </c>
      <c r="E67" s="2" t="s">
        <v>2</v>
      </c>
      <c r="F67" s="1" t="s">
        <v>32</v>
      </c>
      <c r="G67" s="1">
        <v>100.0</v>
      </c>
      <c r="H67" s="4">
        <f t="shared" si="1"/>
        <v>94.34663866</v>
      </c>
      <c r="I67" s="4">
        <f t="shared" si="7"/>
        <v>0</v>
      </c>
      <c r="J67" s="3">
        <f t="shared" si="3"/>
        <v>95.59</v>
      </c>
      <c r="K67" s="3">
        <f t="shared" si="4"/>
        <v>96.07081933</v>
      </c>
      <c r="L67" s="1">
        <f t="shared" si="5"/>
        <v>96.07081933</v>
      </c>
      <c r="M67" s="1" t="str">
        <f t="shared" si="6"/>
        <v>A+</v>
      </c>
      <c r="N67" s="1"/>
      <c r="O67" s="1"/>
      <c r="Q67" s="1">
        <v>10.0</v>
      </c>
      <c r="R67" s="1">
        <v>96.0</v>
      </c>
      <c r="S67" s="1">
        <v>92.0</v>
      </c>
      <c r="T67" s="1">
        <v>97.0</v>
      </c>
      <c r="U67" s="1">
        <v>10.0</v>
      </c>
      <c r="V67" s="1">
        <v>10.0</v>
      </c>
      <c r="W67" s="1">
        <v>10.0</v>
      </c>
      <c r="X67" s="1">
        <v>8.0</v>
      </c>
      <c r="Y67" s="1">
        <v>10.0</v>
      </c>
      <c r="Z67" s="1">
        <v>10.0</v>
      </c>
      <c r="AA67" s="1">
        <v>8.0</v>
      </c>
      <c r="AB67" s="1">
        <v>10.0</v>
      </c>
      <c r="AC67" s="1">
        <v>8.0</v>
      </c>
      <c r="AD67" s="1">
        <v>10.0</v>
      </c>
      <c r="AE67" s="1">
        <v>10.0</v>
      </c>
      <c r="AF67" s="1">
        <v>10.0</v>
      </c>
      <c r="AG67" s="1">
        <v>10.0</v>
      </c>
      <c r="AH67" s="1">
        <v>159.0</v>
      </c>
      <c r="AI67" s="1">
        <v>137.0</v>
      </c>
      <c r="AJ67" s="1">
        <v>86.0</v>
      </c>
      <c r="AK67" s="1">
        <v>100.0</v>
      </c>
      <c r="AL67" s="1">
        <v>194.35</v>
      </c>
      <c r="AM67" s="1">
        <v>194.35</v>
      </c>
      <c r="AN67" s="1">
        <v>64.78</v>
      </c>
      <c r="AO67" s="1">
        <v>64.78</v>
      </c>
      <c r="AP67" s="1">
        <v>38.87</v>
      </c>
      <c r="AQ67" s="1">
        <v>38.87</v>
      </c>
      <c r="AR67" s="1">
        <v>284.0</v>
      </c>
      <c r="AS67" s="1">
        <v>284.0</v>
      </c>
      <c r="AT67" s="1">
        <v>91.61</v>
      </c>
      <c r="AU67" s="1">
        <v>91.61</v>
      </c>
      <c r="AV67" s="1">
        <v>88.75</v>
      </c>
      <c r="AW67" s="1">
        <v>88.75</v>
      </c>
      <c r="AX67" s="1">
        <v>124.0</v>
      </c>
      <c r="AY67" s="1">
        <v>124.0</v>
      </c>
      <c r="AZ67" s="1">
        <v>95.38</v>
      </c>
      <c r="BA67" s="1">
        <v>95.38</v>
      </c>
      <c r="BB67" s="1">
        <v>95.38</v>
      </c>
      <c r="BC67" s="1">
        <v>95.38</v>
      </c>
      <c r="BD67" s="1">
        <v>159.0</v>
      </c>
      <c r="BE67" s="1">
        <v>159.0</v>
      </c>
      <c r="BF67" s="1">
        <v>93.53</v>
      </c>
      <c r="BG67" s="1">
        <v>93.53</v>
      </c>
      <c r="BH67" s="1">
        <v>93.53</v>
      </c>
      <c r="BI67" s="1">
        <v>93.53</v>
      </c>
      <c r="BJ67" s="1">
        <v>323.0</v>
      </c>
      <c r="BK67" s="1">
        <v>323.0</v>
      </c>
      <c r="BL67" s="1">
        <v>95.0</v>
      </c>
      <c r="BM67" s="1">
        <v>95.0</v>
      </c>
      <c r="BN67" s="1">
        <v>95.0</v>
      </c>
      <c r="BO67" s="1">
        <v>95.0</v>
      </c>
      <c r="BP67" s="1">
        <v>1084.35</v>
      </c>
      <c r="BQ67" s="1">
        <v>1084.35</v>
      </c>
      <c r="BR67" s="1">
        <v>86.75</v>
      </c>
      <c r="BS67" s="1">
        <v>86.75</v>
      </c>
      <c r="BT67" s="1">
        <v>74.27</v>
      </c>
      <c r="BU67" s="1">
        <v>74.27</v>
      </c>
    </row>
    <row r="68">
      <c r="A68" s="1" t="s">
        <v>208</v>
      </c>
      <c r="B68" s="1">
        <v>73814.0</v>
      </c>
      <c r="C68" s="1" t="s">
        <v>209</v>
      </c>
      <c r="D68" s="1" t="s">
        <v>210</v>
      </c>
      <c r="E68" s="2" t="s">
        <v>2</v>
      </c>
      <c r="F68" s="1" t="s">
        <v>9</v>
      </c>
      <c r="G68" s="1">
        <v>100.0</v>
      </c>
      <c r="H68" s="4">
        <f t="shared" si="1"/>
        <v>96.73529412</v>
      </c>
      <c r="I68" s="4">
        <f t="shared" si="7"/>
        <v>0</v>
      </c>
      <c r="J68" s="3">
        <f t="shared" si="3"/>
        <v>91.135</v>
      </c>
      <c r="K68" s="3">
        <f t="shared" si="4"/>
        <v>96.15139706</v>
      </c>
      <c r="L68" s="1">
        <f t="shared" si="5"/>
        <v>96.15139706</v>
      </c>
      <c r="M68" s="1" t="str">
        <f t="shared" si="6"/>
        <v>A+</v>
      </c>
      <c r="N68" s="1"/>
      <c r="O68" s="1"/>
      <c r="Q68" s="1">
        <v>10.0</v>
      </c>
      <c r="R68" s="1">
        <v>69.0</v>
      </c>
      <c r="S68" s="1">
        <v>98.0</v>
      </c>
      <c r="T68" s="1">
        <v>91.0</v>
      </c>
      <c r="U68" s="1">
        <v>10.0</v>
      </c>
      <c r="V68" s="1">
        <v>9.0</v>
      </c>
      <c r="W68" s="1">
        <v>10.0</v>
      </c>
      <c r="X68" s="1">
        <v>10.0</v>
      </c>
      <c r="Y68" s="1">
        <v>10.0</v>
      </c>
      <c r="Z68" s="1">
        <v>9.0</v>
      </c>
      <c r="AA68" s="1">
        <v>10.0</v>
      </c>
      <c r="AB68" s="1">
        <v>10.0</v>
      </c>
      <c r="AC68" s="1">
        <v>10.0</v>
      </c>
      <c r="AD68" s="1">
        <v>10.0</v>
      </c>
      <c r="AE68" s="1">
        <v>10.0</v>
      </c>
      <c r="AF68" s="1">
        <v>10.0</v>
      </c>
      <c r="AH68" s="1">
        <v>158.0</v>
      </c>
      <c r="AI68" s="1">
        <v>140.0</v>
      </c>
      <c r="AJ68" s="1">
        <v>94.0</v>
      </c>
      <c r="AK68" s="1">
        <v>100.0</v>
      </c>
      <c r="AL68" s="1">
        <v>196.74</v>
      </c>
      <c r="AM68" s="1">
        <v>196.74</v>
      </c>
      <c r="AN68" s="1">
        <v>65.58</v>
      </c>
      <c r="AO68" s="1">
        <v>65.58</v>
      </c>
      <c r="AP68" s="1">
        <v>39.35</v>
      </c>
      <c r="AQ68" s="1">
        <v>39.35</v>
      </c>
      <c r="AR68" s="1">
        <v>268.0</v>
      </c>
      <c r="AS68" s="1">
        <v>268.0</v>
      </c>
      <c r="AT68" s="1">
        <v>86.45</v>
      </c>
      <c r="AU68" s="1">
        <v>86.45</v>
      </c>
      <c r="AV68" s="1">
        <v>83.75</v>
      </c>
      <c r="AW68" s="1">
        <v>83.75</v>
      </c>
      <c r="AX68" s="1">
        <v>118.0</v>
      </c>
      <c r="AY68" s="1">
        <v>118.0</v>
      </c>
      <c r="AZ68" s="1">
        <v>98.33</v>
      </c>
      <c r="BA68" s="1">
        <v>98.33</v>
      </c>
      <c r="BB68" s="1">
        <v>90.77</v>
      </c>
      <c r="BC68" s="1">
        <v>90.77</v>
      </c>
      <c r="BD68" s="1">
        <v>158.0</v>
      </c>
      <c r="BE68" s="1">
        <v>158.0</v>
      </c>
      <c r="BF68" s="1">
        <v>92.94</v>
      </c>
      <c r="BG68" s="1">
        <v>92.94</v>
      </c>
      <c r="BH68" s="1">
        <v>92.94</v>
      </c>
      <c r="BI68" s="1">
        <v>92.94</v>
      </c>
      <c r="BJ68" s="1">
        <v>334.0</v>
      </c>
      <c r="BK68" s="1">
        <v>334.0</v>
      </c>
      <c r="BL68" s="1">
        <v>98.24</v>
      </c>
      <c r="BM68" s="1">
        <v>98.24</v>
      </c>
      <c r="BN68" s="1">
        <v>98.24</v>
      </c>
      <c r="BO68" s="1">
        <v>98.24</v>
      </c>
      <c r="BP68" s="1">
        <v>1074.74</v>
      </c>
      <c r="BQ68" s="1">
        <v>1074.74</v>
      </c>
      <c r="BR68" s="1">
        <v>86.67</v>
      </c>
      <c r="BS68" s="1">
        <v>86.67</v>
      </c>
      <c r="BT68" s="1">
        <v>73.61</v>
      </c>
      <c r="BU68" s="1">
        <v>73.61</v>
      </c>
    </row>
    <row r="69">
      <c r="A69" s="1" t="s">
        <v>211</v>
      </c>
      <c r="B69" s="1">
        <v>67245.0</v>
      </c>
      <c r="C69" s="1" t="s">
        <v>212</v>
      </c>
      <c r="D69" s="1" t="s">
        <v>213</v>
      </c>
      <c r="E69" s="2" t="s">
        <v>2</v>
      </c>
      <c r="F69" s="1" t="s">
        <v>9</v>
      </c>
      <c r="G69" s="1">
        <v>100.0</v>
      </c>
      <c r="H69" s="4">
        <f t="shared" si="1"/>
        <v>98.75</v>
      </c>
      <c r="I69" s="4">
        <f t="shared" si="7"/>
        <v>90</v>
      </c>
      <c r="J69" s="3">
        <f t="shared" si="3"/>
        <v>79.435</v>
      </c>
      <c r="K69" s="3">
        <f t="shared" si="4"/>
        <v>94.23375</v>
      </c>
      <c r="L69" s="1">
        <f t="shared" si="5"/>
        <v>96.48375</v>
      </c>
      <c r="M69" s="1" t="str">
        <f t="shared" si="6"/>
        <v>A+</v>
      </c>
      <c r="N69" s="1"/>
      <c r="O69" s="1"/>
      <c r="Q69" s="1">
        <v>10.0</v>
      </c>
      <c r="R69" s="1">
        <v>50.0</v>
      </c>
      <c r="S69" s="1">
        <v>89.0</v>
      </c>
      <c r="T69" s="1">
        <v>77.0</v>
      </c>
      <c r="U69" s="1">
        <v>10.0</v>
      </c>
      <c r="V69" s="1">
        <v>10.0</v>
      </c>
      <c r="W69" s="1">
        <v>10.0</v>
      </c>
      <c r="X69" s="1">
        <v>10.0</v>
      </c>
      <c r="Y69" s="1">
        <v>10.0</v>
      </c>
      <c r="Z69" s="1">
        <v>10.0</v>
      </c>
      <c r="AA69" s="1">
        <v>10.0</v>
      </c>
      <c r="AB69" s="1">
        <v>10.0</v>
      </c>
      <c r="AC69" s="1">
        <v>10.0</v>
      </c>
      <c r="AD69" s="1">
        <v>10.0</v>
      </c>
      <c r="AE69" s="1">
        <v>10.0</v>
      </c>
      <c r="AF69" s="1">
        <v>10.0</v>
      </c>
      <c r="AG69" s="1">
        <v>9.0</v>
      </c>
      <c r="AH69" s="1">
        <v>188.0</v>
      </c>
      <c r="AI69" s="1">
        <v>140.0</v>
      </c>
      <c r="AJ69" s="1">
        <v>95.0</v>
      </c>
      <c r="AK69" s="1">
        <v>100.0</v>
      </c>
      <c r="AL69" s="1">
        <v>288.75</v>
      </c>
      <c r="AM69" s="1">
        <v>288.75</v>
      </c>
      <c r="AN69" s="1">
        <v>96.25</v>
      </c>
      <c r="AO69" s="1">
        <v>96.25</v>
      </c>
      <c r="AP69" s="1">
        <v>57.75</v>
      </c>
      <c r="AQ69" s="1">
        <v>57.75</v>
      </c>
      <c r="AR69" s="1">
        <v>226.0</v>
      </c>
      <c r="AS69" s="1">
        <v>226.0</v>
      </c>
      <c r="AT69" s="1">
        <v>72.9</v>
      </c>
      <c r="AU69" s="1">
        <v>72.9</v>
      </c>
      <c r="AV69" s="1">
        <v>70.63</v>
      </c>
      <c r="AW69" s="1">
        <v>70.63</v>
      </c>
      <c r="AX69" s="1">
        <v>129.0</v>
      </c>
      <c r="AY69" s="1">
        <v>129.0</v>
      </c>
      <c r="AZ69" s="1">
        <v>99.23</v>
      </c>
      <c r="BA69" s="1">
        <v>99.23</v>
      </c>
      <c r="BB69" s="1">
        <v>99.23</v>
      </c>
      <c r="BC69" s="1">
        <v>99.23</v>
      </c>
      <c r="BD69" s="1">
        <v>188.0</v>
      </c>
      <c r="BE69" s="1">
        <v>188.0</v>
      </c>
      <c r="BF69" s="1">
        <v>110.59</v>
      </c>
      <c r="BG69" s="1">
        <v>110.59</v>
      </c>
      <c r="BH69" s="1">
        <v>110.59</v>
      </c>
      <c r="BI69" s="1">
        <v>110.59</v>
      </c>
      <c r="BJ69" s="1">
        <v>335.0</v>
      </c>
      <c r="BK69" s="1">
        <v>335.0</v>
      </c>
      <c r="BL69" s="1">
        <v>98.53</v>
      </c>
      <c r="BM69" s="1">
        <v>98.53</v>
      </c>
      <c r="BN69" s="1">
        <v>98.53</v>
      </c>
      <c r="BO69" s="1">
        <v>98.53</v>
      </c>
      <c r="BP69" s="1">
        <v>1166.75</v>
      </c>
      <c r="BQ69" s="1">
        <v>1166.75</v>
      </c>
      <c r="BR69" s="1">
        <v>93.34</v>
      </c>
      <c r="BS69" s="1">
        <v>93.34</v>
      </c>
      <c r="BT69" s="1">
        <v>79.91</v>
      </c>
      <c r="BU69" s="1">
        <v>79.91</v>
      </c>
    </row>
    <row r="70">
      <c r="A70" s="1" t="s">
        <v>214</v>
      </c>
      <c r="B70" s="1">
        <v>8501.0</v>
      </c>
      <c r="C70" s="1" t="s">
        <v>215</v>
      </c>
      <c r="D70" s="1" t="s">
        <v>216</v>
      </c>
      <c r="E70" s="2" t="s">
        <v>2</v>
      </c>
      <c r="F70" s="1" t="s">
        <v>9</v>
      </c>
      <c r="G70" s="1">
        <v>95.17</v>
      </c>
      <c r="H70" s="4">
        <f t="shared" si="1"/>
        <v>91.71428571</v>
      </c>
      <c r="I70" s="4">
        <f t="shared" si="7"/>
        <v>75</v>
      </c>
      <c r="J70" s="3">
        <f t="shared" si="3"/>
        <v>100</v>
      </c>
      <c r="K70" s="3">
        <f t="shared" si="4"/>
        <v>94.64964286</v>
      </c>
      <c r="L70" s="1">
        <f t="shared" si="5"/>
        <v>96.52464286</v>
      </c>
      <c r="M70" s="1" t="str">
        <f t="shared" si="6"/>
        <v>A+</v>
      </c>
      <c r="N70" s="1"/>
      <c r="O70" s="1"/>
      <c r="Q70" s="1">
        <v>10.0</v>
      </c>
      <c r="R70" s="1">
        <v>100.0</v>
      </c>
      <c r="S70" s="1">
        <v>100.0</v>
      </c>
      <c r="T70" s="1">
        <v>100.0</v>
      </c>
      <c r="U70" s="1">
        <v>9.0</v>
      </c>
      <c r="V70" s="1">
        <v>10.0</v>
      </c>
      <c r="W70" s="1">
        <v>10.0</v>
      </c>
      <c r="X70" s="1">
        <v>9.17</v>
      </c>
      <c r="Y70" s="1">
        <v>9.0</v>
      </c>
      <c r="Z70" s="1">
        <v>10.0</v>
      </c>
      <c r="AA70" s="1">
        <v>8.0</v>
      </c>
      <c r="AB70" s="1">
        <v>6.17</v>
      </c>
      <c r="AC70" s="1">
        <v>9.0</v>
      </c>
      <c r="AD70" s="1">
        <v>9.0</v>
      </c>
      <c r="AE70" s="1">
        <v>7.0</v>
      </c>
      <c r="AF70" s="1">
        <v>10.0</v>
      </c>
      <c r="AG70" s="1">
        <v>10.0</v>
      </c>
      <c r="AH70" s="1">
        <v>185.0</v>
      </c>
      <c r="AI70" s="1">
        <v>123.0</v>
      </c>
      <c r="AJ70" s="1">
        <v>82.0</v>
      </c>
      <c r="AK70" s="1">
        <v>97.0</v>
      </c>
      <c r="AL70" s="1">
        <v>261.88</v>
      </c>
      <c r="AM70" s="1">
        <v>261.88</v>
      </c>
      <c r="AN70" s="1">
        <v>87.29</v>
      </c>
      <c r="AO70" s="1">
        <v>87.29</v>
      </c>
      <c r="AP70" s="1">
        <v>52.38</v>
      </c>
      <c r="AQ70" s="1">
        <v>52.38</v>
      </c>
      <c r="AR70" s="1">
        <v>310.0</v>
      </c>
      <c r="AS70" s="1">
        <v>310.0</v>
      </c>
      <c r="AT70" s="1">
        <v>100.0</v>
      </c>
      <c r="AU70" s="1">
        <v>100.0</v>
      </c>
      <c r="AV70" s="1">
        <v>96.88</v>
      </c>
      <c r="AW70" s="1">
        <v>96.88</v>
      </c>
      <c r="AX70" s="1">
        <v>116.33</v>
      </c>
      <c r="AY70" s="1">
        <v>116.33</v>
      </c>
      <c r="AZ70" s="1">
        <v>89.49</v>
      </c>
      <c r="BA70" s="1">
        <v>89.49</v>
      </c>
      <c r="BB70" s="1">
        <v>89.49</v>
      </c>
      <c r="BC70" s="1">
        <v>89.49</v>
      </c>
      <c r="BD70" s="1">
        <v>185.0</v>
      </c>
      <c r="BE70" s="1">
        <v>185.0</v>
      </c>
      <c r="BF70" s="1">
        <v>108.82</v>
      </c>
      <c r="BG70" s="1">
        <v>108.82</v>
      </c>
      <c r="BH70" s="1">
        <v>108.82</v>
      </c>
      <c r="BI70" s="1">
        <v>108.82</v>
      </c>
      <c r="BJ70" s="1">
        <v>302.0</v>
      </c>
      <c r="BK70" s="1">
        <v>302.0</v>
      </c>
      <c r="BL70" s="1">
        <v>88.82</v>
      </c>
      <c r="BM70" s="1">
        <v>88.82</v>
      </c>
      <c r="BN70" s="1">
        <v>88.82</v>
      </c>
      <c r="BO70" s="1">
        <v>88.82</v>
      </c>
      <c r="BP70" s="1">
        <v>1175.22</v>
      </c>
      <c r="BQ70" s="1">
        <v>1175.22</v>
      </c>
      <c r="BR70" s="1">
        <v>94.02</v>
      </c>
      <c r="BS70" s="1">
        <v>94.02</v>
      </c>
      <c r="BT70" s="1">
        <v>80.49</v>
      </c>
      <c r="BU70" s="1">
        <v>80.49</v>
      </c>
    </row>
    <row r="71">
      <c r="A71" s="1" t="s">
        <v>217</v>
      </c>
      <c r="B71" s="1">
        <v>38754.0</v>
      </c>
      <c r="C71" s="1" t="s">
        <v>218</v>
      </c>
      <c r="D71" s="1" t="s">
        <v>219</v>
      </c>
      <c r="E71" s="2" t="s">
        <v>2</v>
      </c>
      <c r="F71" s="1" t="s">
        <v>9</v>
      </c>
      <c r="G71" s="1">
        <v>99.0</v>
      </c>
      <c r="H71" s="4">
        <f t="shared" si="1"/>
        <v>98.75</v>
      </c>
      <c r="I71" s="4">
        <f t="shared" si="7"/>
        <v>90</v>
      </c>
      <c r="J71" s="3">
        <f t="shared" si="3"/>
        <v>81.37</v>
      </c>
      <c r="K71" s="3">
        <f t="shared" si="4"/>
        <v>94.4675</v>
      </c>
      <c r="L71" s="1">
        <f t="shared" si="5"/>
        <v>96.7175</v>
      </c>
      <c r="M71" s="1" t="str">
        <f t="shared" si="6"/>
        <v>A+</v>
      </c>
      <c r="N71" s="1"/>
      <c r="O71" s="1"/>
      <c r="Q71" s="1">
        <v>10.0</v>
      </c>
      <c r="R71" s="1">
        <v>73.0</v>
      </c>
      <c r="S71" s="1">
        <v>81.0</v>
      </c>
      <c r="T71" s="1">
        <v>80.0</v>
      </c>
      <c r="U71" s="1">
        <v>10.0</v>
      </c>
      <c r="V71" s="1">
        <v>9.0</v>
      </c>
      <c r="W71" s="1">
        <v>10.0</v>
      </c>
      <c r="X71" s="1">
        <v>7.5</v>
      </c>
      <c r="Y71" s="1">
        <v>9.67</v>
      </c>
      <c r="Z71" s="1">
        <v>9.33</v>
      </c>
      <c r="AA71" s="1">
        <v>10.0</v>
      </c>
      <c r="AB71" s="1">
        <v>10.0</v>
      </c>
      <c r="AC71" s="1">
        <v>10.0</v>
      </c>
      <c r="AD71" s="1">
        <v>10.0</v>
      </c>
      <c r="AE71" s="1">
        <v>8.33</v>
      </c>
      <c r="AF71" s="1">
        <v>10.0</v>
      </c>
      <c r="AG71" s="1">
        <v>10.0</v>
      </c>
      <c r="AH71" s="1">
        <v>188.0</v>
      </c>
      <c r="AI71" s="1">
        <v>140.0</v>
      </c>
      <c r="AJ71" s="1">
        <v>95.0</v>
      </c>
      <c r="AK71" s="1">
        <v>100.0</v>
      </c>
      <c r="AL71" s="1">
        <v>287.75</v>
      </c>
      <c r="AM71" s="1">
        <v>287.75</v>
      </c>
      <c r="AN71" s="1">
        <v>95.92</v>
      </c>
      <c r="AO71" s="1">
        <v>95.92</v>
      </c>
      <c r="AP71" s="1">
        <v>57.55</v>
      </c>
      <c r="AQ71" s="1">
        <v>57.55</v>
      </c>
      <c r="AR71" s="1">
        <v>244.0</v>
      </c>
      <c r="AS71" s="1">
        <v>244.0</v>
      </c>
      <c r="AT71" s="1">
        <v>78.71</v>
      </c>
      <c r="AU71" s="1">
        <v>78.71</v>
      </c>
      <c r="AV71" s="1">
        <v>76.25</v>
      </c>
      <c r="AW71" s="1">
        <v>76.25</v>
      </c>
      <c r="AX71" s="1">
        <v>123.83</v>
      </c>
      <c r="AY71" s="1">
        <v>123.83</v>
      </c>
      <c r="AZ71" s="1">
        <v>95.26</v>
      </c>
      <c r="BA71" s="1">
        <v>95.26</v>
      </c>
      <c r="BB71" s="1">
        <v>95.26</v>
      </c>
      <c r="BC71" s="1">
        <v>95.26</v>
      </c>
      <c r="BD71" s="1">
        <v>188.0</v>
      </c>
      <c r="BE71" s="1">
        <v>188.0</v>
      </c>
      <c r="BF71" s="1">
        <v>110.59</v>
      </c>
      <c r="BG71" s="1">
        <v>110.59</v>
      </c>
      <c r="BH71" s="1">
        <v>110.59</v>
      </c>
      <c r="BI71" s="1">
        <v>110.59</v>
      </c>
      <c r="BJ71" s="1">
        <v>335.0</v>
      </c>
      <c r="BK71" s="1">
        <v>335.0</v>
      </c>
      <c r="BL71" s="1">
        <v>98.53</v>
      </c>
      <c r="BM71" s="1">
        <v>98.53</v>
      </c>
      <c r="BN71" s="1">
        <v>98.53</v>
      </c>
      <c r="BO71" s="1">
        <v>98.53</v>
      </c>
      <c r="BP71" s="1">
        <v>1178.58</v>
      </c>
      <c r="BQ71" s="1">
        <v>1178.58</v>
      </c>
      <c r="BR71" s="1">
        <v>94.29</v>
      </c>
      <c r="BS71" s="1">
        <v>94.29</v>
      </c>
      <c r="BT71" s="1">
        <v>80.72</v>
      </c>
      <c r="BU71" s="1">
        <v>80.72</v>
      </c>
    </row>
    <row r="72">
      <c r="A72" s="1" t="s">
        <v>220</v>
      </c>
      <c r="B72" s="1">
        <v>67617.0</v>
      </c>
      <c r="C72" s="1" t="s">
        <v>221</v>
      </c>
      <c r="D72" s="1" t="s">
        <v>222</v>
      </c>
      <c r="E72" s="2" t="s">
        <v>2</v>
      </c>
      <c r="F72" s="1" t="s">
        <v>9</v>
      </c>
      <c r="G72" s="1">
        <v>100.0</v>
      </c>
      <c r="H72" s="4">
        <f t="shared" si="1"/>
        <v>98.07142857</v>
      </c>
      <c r="I72" s="4">
        <f t="shared" si="7"/>
        <v>10</v>
      </c>
      <c r="J72" s="3">
        <f t="shared" si="3"/>
        <v>90.955</v>
      </c>
      <c r="K72" s="3">
        <f t="shared" si="4"/>
        <v>96.77446429</v>
      </c>
      <c r="L72" s="1">
        <f t="shared" si="5"/>
        <v>97.02446429</v>
      </c>
      <c r="M72" s="1" t="str">
        <f t="shared" si="6"/>
        <v>A+</v>
      </c>
      <c r="N72" s="1"/>
      <c r="O72" s="1"/>
      <c r="Q72" s="1">
        <v>10.0</v>
      </c>
      <c r="R72" s="1">
        <v>89.0</v>
      </c>
      <c r="S72" s="1">
        <v>96.0</v>
      </c>
      <c r="T72" s="1">
        <v>86.0</v>
      </c>
      <c r="U72" s="1">
        <v>10.0</v>
      </c>
      <c r="V72" s="1">
        <v>8.0</v>
      </c>
      <c r="W72" s="1">
        <v>9.67</v>
      </c>
      <c r="X72" s="1">
        <v>10.0</v>
      </c>
      <c r="Y72" s="1">
        <v>10.0</v>
      </c>
      <c r="Z72" s="1">
        <v>10.0</v>
      </c>
      <c r="AA72" s="1">
        <v>10.0</v>
      </c>
      <c r="AB72" s="1">
        <v>10.0</v>
      </c>
      <c r="AC72" s="1">
        <v>10.0</v>
      </c>
      <c r="AD72" s="1">
        <v>10.0</v>
      </c>
      <c r="AE72" s="1">
        <v>10.0</v>
      </c>
      <c r="AF72" s="1">
        <v>10.0</v>
      </c>
      <c r="AH72" s="1">
        <v>172.0</v>
      </c>
      <c r="AI72" s="1">
        <v>139.0</v>
      </c>
      <c r="AJ72" s="1">
        <v>93.0</v>
      </c>
      <c r="AK72" s="1">
        <v>100.0</v>
      </c>
      <c r="AL72" s="1">
        <v>208.07</v>
      </c>
      <c r="AM72" s="1">
        <v>208.07</v>
      </c>
      <c r="AN72" s="1">
        <v>69.36</v>
      </c>
      <c r="AO72" s="1">
        <v>69.36</v>
      </c>
      <c r="AP72" s="1">
        <v>41.61</v>
      </c>
      <c r="AQ72" s="1">
        <v>41.61</v>
      </c>
      <c r="AR72" s="1">
        <v>281.0</v>
      </c>
      <c r="AS72" s="1">
        <v>281.0</v>
      </c>
      <c r="AT72" s="1">
        <v>90.65</v>
      </c>
      <c r="AU72" s="1">
        <v>90.65</v>
      </c>
      <c r="AV72" s="1">
        <v>87.81</v>
      </c>
      <c r="AW72" s="1">
        <v>87.81</v>
      </c>
      <c r="AX72" s="1">
        <v>117.67</v>
      </c>
      <c r="AY72" s="1">
        <v>117.67</v>
      </c>
      <c r="AZ72" s="1">
        <v>98.06</v>
      </c>
      <c r="BA72" s="1">
        <v>98.06</v>
      </c>
      <c r="BB72" s="1">
        <v>90.51</v>
      </c>
      <c r="BC72" s="1">
        <v>90.51</v>
      </c>
      <c r="BD72" s="1">
        <v>172.0</v>
      </c>
      <c r="BE72" s="1">
        <v>172.0</v>
      </c>
      <c r="BF72" s="1">
        <v>101.18</v>
      </c>
      <c r="BG72" s="1">
        <v>101.18</v>
      </c>
      <c r="BH72" s="1">
        <v>101.18</v>
      </c>
      <c r="BI72" s="1">
        <v>101.18</v>
      </c>
      <c r="BJ72" s="1">
        <v>332.0</v>
      </c>
      <c r="BK72" s="1">
        <v>332.0</v>
      </c>
      <c r="BL72" s="1">
        <v>97.65</v>
      </c>
      <c r="BM72" s="1">
        <v>97.65</v>
      </c>
      <c r="BN72" s="1">
        <v>97.65</v>
      </c>
      <c r="BO72" s="1">
        <v>97.65</v>
      </c>
      <c r="BP72" s="1">
        <v>1110.74</v>
      </c>
      <c r="BQ72" s="1">
        <v>1110.74</v>
      </c>
      <c r="BR72" s="1">
        <v>89.58</v>
      </c>
      <c r="BS72" s="1">
        <v>89.58</v>
      </c>
      <c r="BT72" s="1">
        <v>76.08</v>
      </c>
      <c r="BU72" s="1">
        <v>76.08</v>
      </c>
    </row>
    <row r="73">
      <c r="A73" s="1" t="s">
        <v>223</v>
      </c>
      <c r="B73" s="1">
        <v>80695.0</v>
      </c>
      <c r="C73" s="1" t="s">
        <v>224</v>
      </c>
      <c r="D73" s="1" t="s">
        <v>225</v>
      </c>
      <c r="E73" s="2" t="s">
        <v>2</v>
      </c>
      <c r="F73" s="1" t="s">
        <v>9</v>
      </c>
      <c r="G73" s="1">
        <v>100.0</v>
      </c>
      <c r="H73" s="4">
        <f t="shared" si="1"/>
        <v>93</v>
      </c>
      <c r="I73" s="4">
        <f t="shared" si="7"/>
        <v>65</v>
      </c>
      <c r="J73" s="3">
        <f t="shared" si="3"/>
        <v>96.04</v>
      </c>
      <c r="K73" s="3">
        <f t="shared" si="4"/>
        <v>95.51</v>
      </c>
      <c r="L73" s="1">
        <f t="shared" si="5"/>
        <v>97.135</v>
      </c>
      <c r="M73" s="1" t="str">
        <f t="shared" si="6"/>
        <v>A+</v>
      </c>
      <c r="N73" s="1"/>
      <c r="O73" s="1"/>
      <c r="Q73" s="1">
        <v>10.0</v>
      </c>
      <c r="R73" s="1">
        <v>92.0</v>
      </c>
      <c r="S73" s="1">
        <v>98.0</v>
      </c>
      <c r="T73" s="1">
        <v>95.0</v>
      </c>
      <c r="U73" s="1">
        <v>10.0</v>
      </c>
      <c r="V73" s="1">
        <v>10.0</v>
      </c>
      <c r="W73" s="1">
        <v>10.0</v>
      </c>
      <c r="X73" s="1">
        <v>10.0</v>
      </c>
      <c r="Y73" s="1">
        <v>10.0</v>
      </c>
      <c r="Z73" s="1">
        <v>9.0</v>
      </c>
      <c r="AA73" s="1">
        <v>10.0</v>
      </c>
      <c r="AB73" s="1">
        <v>10.0</v>
      </c>
      <c r="AC73" s="1">
        <v>10.0</v>
      </c>
      <c r="AD73" s="1">
        <v>10.0</v>
      </c>
      <c r="AE73" s="1">
        <v>9.5</v>
      </c>
      <c r="AF73" s="1">
        <v>10.0</v>
      </c>
      <c r="AH73" s="1">
        <v>183.0</v>
      </c>
      <c r="AI73" s="1">
        <v>140.0</v>
      </c>
      <c r="AJ73" s="1">
        <v>86.0</v>
      </c>
      <c r="AK73" s="1">
        <v>86.0</v>
      </c>
      <c r="AL73" s="1">
        <v>258.0</v>
      </c>
      <c r="AM73" s="1">
        <v>258.0</v>
      </c>
      <c r="AN73" s="1">
        <v>86.0</v>
      </c>
      <c r="AO73" s="1">
        <v>86.0</v>
      </c>
      <c r="AP73" s="1">
        <v>51.6</v>
      </c>
      <c r="AQ73" s="1">
        <v>51.6</v>
      </c>
      <c r="AR73" s="1">
        <v>295.0</v>
      </c>
      <c r="AS73" s="1">
        <v>295.0</v>
      </c>
      <c r="AT73" s="1">
        <v>95.16</v>
      </c>
      <c r="AU73" s="1">
        <v>95.16</v>
      </c>
      <c r="AV73" s="1">
        <v>92.19</v>
      </c>
      <c r="AW73" s="1">
        <v>92.19</v>
      </c>
      <c r="AX73" s="1">
        <v>118.5</v>
      </c>
      <c r="AY73" s="1">
        <v>118.5</v>
      </c>
      <c r="AZ73" s="1">
        <v>98.75</v>
      </c>
      <c r="BA73" s="1">
        <v>98.75</v>
      </c>
      <c r="BB73" s="1">
        <v>91.15</v>
      </c>
      <c r="BC73" s="1">
        <v>91.15</v>
      </c>
      <c r="BD73" s="1">
        <v>183.0</v>
      </c>
      <c r="BE73" s="1">
        <v>183.0</v>
      </c>
      <c r="BF73" s="1">
        <v>107.65</v>
      </c>
      <c r="BG73" s="1">
        <v>107.65</v>
      </c>
      <c r="BH73" s="1">
        <v>107.65</v>
      </c>
      <c r="BI73" s="1">
        <v>107.65</v>
      </c>
      <c r="BJ73" s="1">
        <v>312.0</v>
      </c>
      <c r="BK73" s="1">
        <v>312.0</v>
      </c>
      <c r="BL73" s="1">
        <v>91.76</v>
      </c>
      <c r="BM73" s="1">
        <v>91.76</v>
      </c>
      <c r="BN73" s="1">
        <v>91.76</v>
      </c>
      <c r="BO73" s="1">
        <v>91.76</v>
      </c>
      <c r="BP73" s="1">
        <v>1166.5</v>
      </c>
      <c r="BQ73" s="1">
        <v>1166.5</v>
      </c>
      <c r="BR73" s="1">
        <v>94.07</v>
      </c>
      <c r="BS73" s="1">
        <v>94.07</v>
      </c>
      <c r="BT73" s="1">
        <v>79.9</v>
      </c>
      <c r="BU73" s="1">
        <v>79.9</v>
      </c>
    </row>
    <row r="74">
      <c r="A74" s="1" t="s">
        <v>226</v>
      </c>
      <c r="B74" s="1">
        <v>67212.0</v>
      </c>
      <c r="C74" s="1" t="s">
        <v>227</v>
      </c>
      <c r="D74" s="1" t="s">
        <v>228</v>
      </c>
      <c r="E74" s="2" t="s">
        <v>2</v>
      </c>
      <c r="F74" s="1" t="s">
        <v>9</v>
      </c>
      <c r="G74" s="1">
        <v>98.0</v>
      </c>
      <c r="H74" s="4">
        <f t="shared" si="1"/>
        <v>96.32142857</v>
      </c>
      <c r="I74" s="4">
        <f t="shared" si="7"/>
        <v>60</v>
      </c>
      <c r="J74" s="3">
        <f t="shared" si="3"/>
        <v>94.69</v>
      </c>
      <c r="K74" s="3">
        <f t="shared" si="4"/>
        <v>96.33321429</v>
      </c>
      <c r="L74" s="1">
        <f t="shared" si="5"/>
        <v>97.83321429</v>
      </c>
      <c r="M74" s="1" t="str">
        <f t="shared" si="6"/>
        <v>A+</v>
      </c>
      <c r="N74" s="1"/>
      <c r="O74" s="1"/>
      <c r="Q74" s="1">
        <v>10.0</v>
      </c>
      <c r="R74" s="1">
        <v>81.0</v>
      </c>
      <c r="S74" s="1">
        <v>97.0</v>
      </c>
      <c r="T74" s="1">
        <v>96.0</v>
      </c>
      <c r="U74" s="1">
        <v>10.0</v>
      </c>
      <c r="V74" s="1">
        <v>9.0</v>
      </c>
      <c r="W74" s="1">
        <v>10.0</v>
      </c>
      <c r="X74" s="1">
        <v>10.0</v>
      </c>
      <c r="Y74" s="1">
        <v>10.0</v>
      </c>
      <c r="Z74" s="1">
        <v>10.0</v>
      </c>
      <c r="AA74" s="1">
        <v>10.0</v>
      </c>
      <c r="AB74" s="1">
        <v>8.42</v>
      </c>
      <c r="AC74" s="1">
        <v>9.0</v>
      </c>
      <c r="AD74" s="1">
        <v>10.0</v>
      </c>
      <c r="AE74" s="1">
        <v>9.0</v>
      </c>
      <c r="AF74" s="1">
        <v>10.0</v>
      </c>
      <c r="AG74" s="1">
        <v>0.0</v>
      </c>
      <c r="AH74" s="1">
        <v>182.0</v>
      </c>
      <c r="AI74" s="1">
        <v>132.0</v>
      </c>
      <c r="AJ74" s="1">
        <v>91.0</v>
      </c>
      <c r="AK74" s="1">
        <v>100.0</v>
      </c>
      <c r="AL74" s="1">
        <v>254.32</v>
      </c>
      <c r="AM74" s="1">
        <v>254.32</v>
      </c>
      <c r="AN74" s="1">
        <v>84.77</v>
      </c>
      <c r="AO74" s="1">
        <v>84.77</v>
      </c>
      <c r="AP74" s="1">
        <v>50.86</v>
      </c>
      <c r="AQ74" s="1">
        <v>50.86</v>
      </c>
      <c r="AR74" s="1">
        <v>284.0</v>
      </c>
      <c r="AS74" s="1">
        <v>284.0</v>
      </c>
      <c r="AT74" s="1">
        <v>91.61</v>
      </c>
      <c r="AU74" s="1">
        <v>91.61</v>
      </c>
      <c r="AV74" s="1">
        <v>88.75</v>
      </c>
      <c r="AW74" s="1">
        <v>88.75</v>
      </c>
      <c r="AX74" s="1">
        <v>115.42</v>
      </c>
      <c r="AY74" s="1">
        <v>115.42</v>
      </c>
      <c r="AZ74" s="1">
        <v>88.78</v>
      </c>
      <c r="BA74" s="1">
        <v>88.78</v>
      </c>
      <c r="BB74" s="1">
        <v>88.78</v>
      </c>
      <c r="BC74" s="1">
        <v>88.78</v>
      </c>
      <c r="BD74" s="1">
        <v>182.0</v>
      </c>
      <c r="BE74" s="1">
        <v>182.0</v>
      </c>
      <c r="BF74" s="1">
        <v>107.06</v>
      </c>
      <c r="BG74" s="1">
        <v>107.06</v>
      </c>
      <c r="BH74" s="1">
        <v>107.06</v>
      </c>
      <c r="BI74" s="1">
        <v>107.06</v>
      </c>
      <c r="BJ74" s="1">
        <v>323.0</v>
      </c>
      <c r="BK74" s="1">
        <v>323.0</v>
      </c>
      <c r="BL74" s="1">
        <v>95.0</v>
      </c>
      <c r="BM74" s="1">
        <v>95.0</v>
      </c>
      <c r="BN74" s="1">
        <v>95.0</v>
      </c>
      <c r="BO74" s="1">
        <v>95.0</v>
      </c>
      <c r="BP74" s="1">
        <v>1158.74</v>
      </c>
      <c r="BQ74" s="1">
        <v>1158.74</v>
      </c>
      <c r="BR74" s="1">
        <v>92.7</v>
      </c>
      <c r="BS74" s="1">
        <v>92.7</v>
      </c>
      <c r="BT74" s="1">
        <v>79.37</v>
      </c>
      <c r="BU74" s="1">
        <v>79.37</v>
      </c>
    </row>
    <row r="75">
      <c r="A75" s="1" t="s">
        <v>229</v>
      </c>
      <c r="B75" s="1">
        <v>79749.0</v>
      </c>
      <c r="C75" s="1" t="s">
        <v>230</v>
      </c>
      <c r="D75" s="1" t="s">
        <v>231</v>
      </c>
      <c r="E75" s="2" t="s">
        <v>2</v>
      </c>
      <c r="F75" s="1" t="s">
        <v>9</v>
      </c>
      <c r="G75" s="1">
        <v>98.17</v>
      </c>
      <c r="H75" s="4">
        <f t="shared" si="1"/>
        <v>97.75</v>
      </c>
      <c r="I75" s="4">
        <f t="shared" si="7"/>
        <v>30</v>
      </c>
      <c r="J75" s="3">
        <f t="shared" si="3"/>
        <v>94.69</v>
      </c>
      <c r="K75" s="3">
        <f t="shared" si="4"/>
        <v>97.09</v>
      </c>
      <c r="L75" s="1">
        <f t="shared" si="5"/>
        <v>97.84</v>
      </c>
      <c r="M75" s="1" t="str">
        <f t="shared" si="6"/>
        <v>A+</v>
      </c>
      <c r="N75" s="1"/>
      <c r="O75" s="1"/>
      <c r="Q75" s="1">
        <v>10.0</v>
      </c>
      <c r="R75" s="1">
        <v>81.0</v>
      </c>
      <c r="S75" s="1">
        <v>97.0</v>
      </c>
      <c r="T75" s="1">
        <v>96.0</v>
      </c>
      <c r="U75" s="1">
        <v>9.0</v>
      </c>
      <c r="V75" s="1">
        <v>10.0</v>
      </c>
      <c r="W75" s="1">
        <v>7.67</v>
      </c>
      <c r="X75" s="1">
        <v>9.5</v>
      </c>
      <c r="Y75" s="1">
        <v>9.67</v>
      </c>
      <c r="Z75" s="1">
        <v>7.0</v>
      </c>
      <c r="AA75" s="1">
        <v>10.0</v>
      </c>
      <c r="AB75" s="1">
        <v>10.0</v>
      </c>
      <c r="AC75" s="1">
        <v>10.0</v>
      </c>
      <c r="AD75" s="1">
        <v>10.0</v>
      </c>
      <c r="AE75" s="1">
        <v>9.0</v>
      </c>
      <c r="AF75" s="1">
        <v>10.0</v>
      </c>
      <c r="AG75" s="1">
        <v>10.0</v>
      </c>
      <c r="AH75" s="1">
        <v>176.0</v>
      </c>
      <c r="AI75" s="1">
        <v>140.0</v>
      </c>
      <c r="AJ75" s="1">
        <v>93.0</v>
      </c>
      <c r="AK75" s="1">
        <v>98.0</v>
      </c>
      <c r="AL75" s="1">
        <v>225.92</v>
      </c>
      <c r="AM75" s="1">
        <v>225.92</v>
      </c>
      <c r="AN75" s="1">
        <v>75.31</v>
      </c>
      <c r="AO75" s="1">
        <v>75.31</v>
      </c>
      <c r="AP75" s="1">
        <v>45.18</v>
      </c>
      <c r="AQ75" s="1">
        <v>45.18</v>
      </c>
      <c r="AR75" s="1">
        <v>284.0</v>
      </c>
      <c r="AS75" s="1">
        <v>284.0</v>
      </c>
      <c r="AT75" s="1">
        <v>91.61</v>
      </c>
      <c r="AU75" s="1">
        <v>91.61</v>
      </c>
      <c r="AV75" s="1">
        <v>88.75</v>
      </c>
      <c r="AW75" s="1">
        <v>88.75</v>
      </c>
      <c r="AX75" s="1">
        <v>121.83</v>
      </c>
      <c r="AY75" s="1">
        <v>121.83</v>
      </c>
      <c r="AZ75" s="1">
        <v>93.72</v>
      </c>
      <c r="BA75" s="1">
        <v>93.72</v>
      </c>
      <c r="BB75" s="1">
        <v>93.72</v>
      </c>
      <c r="BC75" s="1">
        <v>93.72</v>
      </c>
      <c r="BD75" s="1">
        <v>176.0</v>
      </c>
      <c r="BE75" s="1">
        <v>176.0</v>
      </c>
      <c r="BF75" s="1">
        <v>103.53</v>
      </c>
      <c r="BG75" s="1">
        <v>103.53</v>
      </c>
      <c r="BH75" s="1">
        <v>103.53</v>
      </c>
      <c r="BI75" s="1">
        <v>103.53</v>
      </c>
      <c r="BJ75" s="1">
        <v>331.0</v>
      </c>
      <c r="BK75" s="1">
        <v>331.0</v>
      </c>
      <c r="BL75" s="1">
        <v>97.35</v>
      </c>
      <c r="BM75" s="1">
        <v>97.35</v>
      </c>
      <c r="BN75" s="1">
        <v>97.35</v>
      </c>
      <c r="BO75" s="1">
        <v>97.35</v>
      </c>
      <c r="BP75" s="1">
        <v>1138.75</v>
      </c>
      <c r="BQ75" s="1">
        <v>1138.75</v>
      </c>
      <c r="BR75" s="1">
        <v>91.1</v>
      </c>
      <c r="BS75" s="1">
        <v>91.1</v>
      </c>
      <c r="BT75" s="1">
        <v>78.0</v>
      </c>
      <c r="BU75" s="1">
        <v>78.0</v>
      </c>
    </row>
    <row r="76">
      <c r="A76" s="1" t="s">
        <v>232</v>
      </c>
      <c r="B76" s="1">
        <v>67917.0</v>
      </c>
      <c r="C76" s="1" t="s">
        <v>233</v>
      </c>
      <c r="D76" s="1" t="s">
        <v>234</v>
      </c>
      <c r="E76" s="2" t="s">
        <v>2</v>
      </c>
      <c r="F76" s="1" t="s">
        <v>9</v>
      </c>
      <c r="G76" s="1">
        <v>100.0</v>
      </c>
      <c r="H76" s="4">
        <f t="shared" si="1"/>
        <v>96.46428571</v>
      </c>
      <c r="I76" s="4">
        <f t="shared" si="7"/>
        <v>90</v>
      </c>
      <c r="J76" s="3">
        <f t="shared" si="3"/>
        <v>90.955</v>
      </c>
      <c r="K76" s="3">
        <f t="shared" si="4"/>
        <v>95.97089286</v>
      </c>
      <c r="L76" s="1">
        <f t="shared" si="5"/>
        <v>98.22089286</v>
      </c>
      <c r="M76" s="1" t="str">
        <f t="shared" si="6"/>
        <v>A+</v>
      </c>
      <c r="N76" s="1"/>
      <c r="O76" s="1"/>
      <c r="Q76" s="1">
        <v>10.0</v>
      </c>
      <c r="R76" s="1">
        <v>89.0</v>
      </c>
      <c r="S76" s="1">
        <v>96.0</v>
      </c>
      <c r="T76" s="1">
        <v>86.0</v>
      </c>
      <c r="U76" s="1">
        <v>10.0</v>
      </c>
      <c r="V76" s="1">
        <v>10.0</v>
      </c>
      <c r="W76" s="1">
        <v>9.67</v>
      </c>
      <c r="X76" s="1">
        <v>10.0</v>
      </c>
      <c r="Y76" s="1">
        <v>10.0</v>
      </c>
      <c r="Z76" s="1">
        <v>10.0</v>
      </c>
      <c r="AA76" s="1">
        <v>10.0</v>
      </c>
      <c r="AB76" s="1">
        <v>10.0</v>
      </c>
      <c r="AC76" s="1">
        <v>10.0</v>
      </c>
      <c r="AD76" s="1">
        <v>10.0</v>
      </c>
      <c r="AE76" s="1">
        <v>10.0</v>
      </c>
      <c r="AF76" s="1">
        <v>10.0</v>
      </c>
      <c r="AH76" s="1">
        <v>188.0</v>
      </c>
      <c r="AI76" s="1">
        <v>137.0</v>
      </c>
      <c r="AJ76" s="1">
        <v>88.0</v>
      </c>
      <c r="AK76" s="1">
        <v>100.0</v>
      </c>
      <c r="AL76" s="1">
        <v>286.46</v>
      </c>
      <c r="AM76" s="1">
        <v>286.46</v>
      </c>
      <c r="AN76" s="1">
        <v>95.49</v>
      </c>
      <c r="AO76" s="1">
        <v>95.49</v>
      </c>
      <c r="AP76" s="1">
        <v>57.29</v>
      </c>
      <c r="AQ76" s="1">
        <v>57.29</v>
      </c>
      <c r="AR76" s="1">
        <v>281.0</v>
      </c>
      <c r="AS76" s="1">
        <v>281.0</v>
      </c>
      <c r="AT76" s="1">
        <v>90.65</v>
      </c>
      <c r="AU76" s="1">
        <v>90.65</v>
      </c>
      <c r="AV76" s="1">
        <v>87.81</v>
      </c>
      <c r="AW76" s="1">
        <v>87.81</v>
      </c>
      <c r="AX76" s="1">
        <v>119.67</v>
      </c>
      <c r="AY76" s="1">
        <v>119.67</v>
      </c>
      <c r="AZ76" s="1">
        <v>99.72</v>
      </c>
      <c r="BA76" s="1">
        <v>99.72</v>
      </c>
      <c r="BB76" s="1">
        <v>92.05</v>
      </c>
      <c r="BC76" s="1">
        <v>92.05</v>
      </c>
      <c r="BD76" s="1">
        <v>188.0</v>
      </c>
      <c r="BE76" s="1">
        <v>188.0</v>
      </c>
      <c r="BF76" s="1">
        <v>110.59</v>
      </c>
      <c r="BG76" s="1">
        <v>110.59</v>
      </c>
      <c r="BH76" s="1">
        <v>110.59</v>
      </c>
      <c r="BI76" s="1">
        <v>110.59</v>
      </c>
      <c r="BJ76" s="1">
        <v>325.0</v>
      </c>
      <c r="BK76" s="1">
        <v>325.0</v>
      </c>
      <c r="BL76" s="1">
        <v>95.59</v>
      </c>
      <c r="BM76" s="1">
        <v>95.59</v>
      </c>
      <c r="BN76" s="1">
        <v>95.59</v>
      </c>
      <c r="BO76" s="1">
        <v>95.59</v>
      </c>
      <c r="BP76" s="1">
        <v>1200.13</v>
      </c>
      <c r="BQ76" s="1">
        <v>1200.13</v>
      </c>
      <c r="BR76" s="1">
        <v>96.78</v>
      </c>
      <c r="BS76" s="1">
        <v>96.78</v>
      </c>
      <c r="BT76" s="1">
        <v>82.2</v>
      </c>
      <c r="BU76" s="1">
        <v>82.2</v>
      </c>
    </row>
    <row r="77">
      <c r="A77" s="1" t="s">
        <v>235</v>
      </c>
      <c r="B77" s="1">
        <v>68053.0</v>
      </c>
      <c r="C77" s="1" t="s">
        <v>236</v>
      </c>
      <c r="D77" s="1" t="s">
        <v>237</v>
      </c>
      <c r="E77" s="2" t="s">
        <v>2</v>
      </c>
      <c r="F77" s="1" t="s">
        <v>9</v>
      </c>
      <c r="G77" s="1">
        <v>100.0</v>
      </c>
      <c r="H77" s="4">
        <f t="shared" si="1"/>
        <v>97</v>
      </c>
      <c r="I77" s="4">
        <f t="shared" si="7"/>
        <v>90</v>
      </c>
      <c r="J77" s="3">
        <f t="shared" si="3"/>
        <v>90.955</v>
      </c>
      <c r="K77" s="3">
        <f t="shared" si="4"/>
        <v>96.23875</v>
      </c>
      <c r="L77" s="1">
        <f t="shared" si="5"/>
        <v>98.48875</v>
      </c>
      <c r="M77" s="1" t="str">
        <f t="shared" si="6"/>
        <v>A+</v>
      </c>
      <c r="N77" s="1"/>
      <c r="O77" s="1"/>
      <c r="Q77" s="1">
        <v>10.0</v>
      </c>
      <c r="R77" s="1">
        <v>89.0</v>
      </c>
      <c r="S77" s="1">
        <v>96.0</v>
      </c>
      <c r="T77" s="1">
        <v>86.0</v>
      </c>
      <c r="U77" s="1">
        <v>10.0</v>
      </c>
      <c r="V77" s="1">
        <v>10.0</v>
      </c>
      <c r="W77" s="1">
        <v>10.0</v>
      </c>
      <c r="X77" s="1">
        <v>10.0</v>
      </c>
      <c r="Y77" s="1">
        <v>10.0</v>
      </c>
      <c r="Z77" s="1">
        <v>10.0</v>
      </c>
      <c r="AA77" s="1">
        <v>10.0</v>
      </c>
      <c r="AB77" s="1">
        <v>10.0</v>
      </c>
      <c r="AC77" s="1">
        <v>10.0</v>
      </c>
      <c r="AD77" s="1">
        <v>10.0</v>
      </c>
      <c r="AE77" s="1">
        <v>10.0</v>
      </c>
      <c r="AF77" s="1">
        <v>10.0</v>
      </c>
      <c r="AH77" s="1">
        <v>188.0</v>
      </c>
      <c r="AI77" s="1">
        <v>140.0</v>
      </c>
      <c r="AJ77" s="1">
        <v>88.0</v>
      </c>
      <c r="AK77" s="1">
        <v>100.0</v>
      </c>
      <c r="AL77" s="1">
        <v>287.0</v>
      </c>
      <c r="AM77" s="1">
        <v>287.0</v>
      </c>
      <c r="AN77" s="1">
        <v>95.67</v>
      </c>
      <c r="AO77" s="1">
        <v>95.67</v>
      </c>
      <c r="AP77" s="1">
        <v>57.4</v>
      </c>
      <c r="AQ77" s="1">
        <v>57.4</v>
      </c>
      <c r="AR77" s="1">
        <v>281.0</v>
      </c>
      <c r="AS77" s="1">
        <v>281.0</v>
      </c>
      <c r="AT77" s="1">
        <v>90.65</v>
      </c>
      <c r="AU77" s="1">
        <v>90.65</v>
      </c>
      <c r="AV77" s="1">
        <v>87.81</v>
      </c>
      <c r="AW77" s="1">
        <v>87.81</v>
      </c>
      <c r="AX77" s="1">
        <v>120.0</v>
      </c>
      <c r="AY77" s="1">
        <v>120.0</v>
      </c>
      <c r="AZ77" s="1">
        <v>100.0</v>
      </c>
      <c r="BA77" s="1">
        <v>100.0</v>
      </c>
      <c r="BB77" s="1">
        <v>92.31</v>
      </c>
      <c r="BC77" s="1">
        <v>92.31</v>
      </c>
      <c r="BD77" s="1">
        <v>188.0</v>
      </c>
      <c r="BE77" s="1">
        <v>188.0</v>
      </c>
      <c r="BF77" s="1">
        <v>110.59</v>
      </c>
      <c r="BG77" s="1">
        <v>110.59</v>
      </c>
      <c r="BH77" s="1">
        <v>110.59</v>
      </c>
      <c r="BI77" s="1">
        <v>110.59</v>
      </c>
      <c r="BJ77" s="1">
        <v>328.0</v>
      </c>
      <c r="BK77" s="1">
        <v>328.0</v>
      </c>
      <c r="BL77" s="1">
        <v>96.47</v>
      </c>
      <c r="BM77" s="1">
        <v>96.47</v>
      </c>
      <c r="BN77" s="1">
        <v>96.47</v>
      </c>
      <c r="BO77" s="1">
        <v>96.47</v>
      </c>
      <c r="BP77" s="1">
        <v>1204.0</v>
      </c>
      <c r="BQ77" s="1">
        <v>1204.0</v>
      </c>
      <c r="BR77" s="1">
        <v>97.1</v>
      </c>
      <c r="BS77" s="1">
        <v>97.1</v>
      </c>
      <c r="BT77" s="1">
        <v>82.47</v>
      </c>
      <c r="BU77" s="1">
        <v>82.47</v>
      </c>
    </row>
    <row r="78">
      <c r="A78" s="1" t="s">
        <v>238</v>
      </c>
      <c r="B78" s="1">
        <v>68047.0</v>
      </c>
      <c r="C78" s="1" t="s">
        <v>239</v>
      </c>
      <c r="D78" s="1" t="s">
        <v>240</v>
      </c>
      <c r="E78" s="2" t="s">
        <v>2</v>
      </c>
      <c r="F78" s="1" t="s">
        <v>9</v>
      </c>
      <c r="G78" s="1">
        <v>100.0</v>
      </c>
      <c r="H78" s="4">
        <f t="shared" si="1"/>
        <v>97</v>
      </c>
      <c r="I78" s="4">
        <f t="shared" si="7"/>
        <v>90</v>
      </c>
      <c r="J78" s="3">
        <f t="shared" si="3"/>
        <v>90.955</v>
      </c>
      <c r="K78" s="3">
        <f t="shared" si="4"/>
        <v>96.23875</v>
      </c>
      <c r="L78" s="1">
        <f t="shared" si="5"/>
        <v>98.48875</v>
      </c>
      <c r="M78" s="1" t="str">
        <f t="shared" si="6"/>
        <v>A+</v>
      </c>
      <c r="N78" s="1"/>
      <c r="O78" s="1"/>
      <c r="Q78" s="1">
        <v>10.0</v>
      </c>
      <c r="R78" s="1">
        <v>89.0</v>
      </c>
      <c r="S78" s="1">
        <v>96.0</v>
      </c>
      <c r="T78" s="1">
        <v>86.0</v>
      </c>
      <c r="U78" s="1">
        <v>10.0</v>
      </c>
      <c r="V78" s="1">
        <v>10.0</v>
      </c>
      <c r="W78" s="1">
        <v>9.67</v>
      </c>
      <c r="X78" s="1">
        <v>10.0</v>
      </c>
      <c r="Y78" s="1">
        <v>10.0</v>
      </c>
      <c r="Z78" s="1">
        <v>10.0</v>
      </c>
      <c r="AA78" s="1">
        <v>10.0</v>
      </c>
      <c r="AB78" s="1">
        <v>10.0</v>
      </c>
      <c r="AC78" s="1">
        <v>10.0</v>
      </c>
      <c r="AD78" s="1">
        <v>10.0</v>
      </c>
      <c r="AE78" s="1">
        <v>10.0</v>
      </c>
      <c r="AF78" s="1">
        <v>10.0</v>
      </c>
      <c r="AG78" s="1">
        <v>1.0</v>
      </c>
      <c r="AH78" s="1">
        <v>188.0</v>
      </c>
      <c r="AI78" s="1">
        <v>140.0</v>
      </c>
      <c r="AJ78" s="1">
        <v>88.0</v>
      </c>
      <c r="AK78" s="1">
        <v>100.0</v>
      </c>
      <c r="AL78" s="1">
        <v>287.0</v>
      </c>
      <c r="AM78" s="1">
        <v>287.0</v>
      </c>
      <c r="AN78" s="1">
        <v>95.67</v>
      </c>
      <c r="AO78" s="1">
        <v>95.67</v>
      </c>
      <c r="AP78" s="1">
        <v>57.4</v>
      </c>
      <c r="AQ78" s="1">
        <v>57.4</v>
      </c>
      <c r="AR78" s="1">
        <v>281.0</v>
      </c>
      <c r="AS78" s="1">
        <v>281.0</v>
      </c>
      <c r="AT78" s="1">
        <v>90.65</v>
      </c>
      <c r="AU78" s="1">
        <v>90.65</v>
      </c>
      <c r="AV78" s="1">
        <v>87.81</v>
      </c>
      <c r="AW78" s="1">
        <v>87.81</v>
      </c>
      <c r="AX78" s="1">
        <v>120.67</v>
      </c>
      <c r="AY78" s="1">
        <v>120.67</v>
      </c>
      <c r="AZ78" s="1">
        <v>92.82</v>
      </c>
      <c r="BA78" s="1">
        <v>92.82</v>
      </c>
      <c r="BB78" s="1">
        <v>92.82</v>
      </c>
      <c r="BC78" s="1">
        <v>92.82</v>
      </c>
      <c r="BD78" s="1">
        <v>188.0</v>
      </c>
      <c r="BE78" s="1">
        <v>188.0</v>
      </c>
      <c r="BF78" s="1">
        <v>110.59</v>
      </c>
      <c r="BG78" s="1">
        <v>110.59</v>
      </c>
      <c r="BH78" s="1">
        <v>110.59</v>
      </c>
      <c r="BI78" s="1">
        <v>110.59</v>
      </c>
      <c r="BJ78" s="1">
        <v>328.0</v>
      </c>
      <c r="BK78" s="1">
        <v>328.0</v>
      </c>
      <c r="BL78" s="1">
        <v>96.47</v>
      </c>
      <c r="BM78" s="1">
        <v>96.47</v>
      </c>
      <c r="BN78" s="1">
        <v>96.47</v>
      </c>
      <c r="BO78" s="1">
        <v>96.47</v>
      </c>
      <c r="BP78" s="1">
        <v>1204.67</v>
      </c>
      <c r="BQ78" s="1">
        <v>1204.67</v>
      </c>
      <c r="BR78" s="1">
        <v>96.37</v>
      </c>
      <c r="BS78" s="1">
        <v>96.37</v>
      </c>
      <c r="BT78" s="1">
        <v>82.51</v>
      </c>
      <c r="BU78" s="1">
        <v>82.51</v>
      </c>
    </row>
    <row r="79">
      <c r="A79" s="1" t="s">
        <v>241</v>
      </c>
      <c r="B79" s="1">
        <v>80026.0</v>
      </c>
      <c r="C79" s="1" t="s">
        <v>242</v>
      </c>
      <c r="D79" s="1" t="s">
        <v>243</v>
      </c>
      <c r="E79" s="2" t="s">
        <v>2</v>
      </c>
      <c r="F79" s="1" t="s">
        <v>9</v>
      </c>
      <c r="G79" s="1">
        <v>98.0</v>
      </c>
      <c r="H79" s="4">
        <f t="shared" si="1"/>
        <v>98.5</v>
      </c>
      <c r="I79" s="4">
        <f t="shared" si="7"/>
        <v>45</v>
      </c>
      <c r="J79" s="3">
        <f t="shared" si="3"/>
        <v>94.69</v>
      </c>
      <c r="K79" s="3">
        <f t="shared" si="4"/>
        <v>97.4225</v>
      </c>
      <c r="L79" s="1">
        <f t="shared" si="5"/>
        <v>98.5475</v>
      </c>
      <c r="M79" s="1" t="str">
        <f t="shared" si="6"/>
        <v>A+</v>
      </c>
      <c r="N79" s="1"/>
      <c r="O79" s="1"/>
      <c r="Q79" s="1">
        <v>10.0</v>
      </c>
      <c r="R79" s="1">
        <v>81.0</v>
      </c>
      <c r="S79" s="1">
        <v>97.0</v>
      </c>
      <c r="T79" s="1">
        <v>96.0</v>
      </c>
      <c r="U79" s="1">
        <v>10.0</v>
      </c>
      <c r="V79" s="1">
        <v>9.0</v>
      </c>
      <c r="W79" s="1">
        <v>10.0</v>
      </c>
      <c r="X79" s="1">
        <v>9.0</v>
      </c>
      <c r="Y79" s="1">
        <v>10.0</v>
      </c>
      <c r="Z79" s="1">
        <v>10.0</v>
      </c>
      <c r="AA79" s="1">
        <v>9.0</v>
      </c>
      <c r="AB79" s="1">
        <v>10.0</v>
      </c>
      <c r="AC79" s="1">
        <v>10.0</v>
      </c>
      <c r="AD79" s="1">
        <v>9.0</v>
      </c>
      <c r="AE79" s="1">
        <v>8.0</v>
      </c>
      <c r="AF79" s="1">
        <v>10.0</v>
      </c>
      <c r="AG79" s="1">
        <v>10.0</v>
      </c>
      <c r="AH79" s="1">
        <v>179.0</v>
      </c>
      <c r="AI79" s="1">
        <v>140.0</v>
      </c>
      <c r="AJ79" s="1">
        <v>94.0</v>
      </c>
      <c r="AK79" s="1">
        <v>100.0</v>
      </c>
      <c r="AL79" s="1">
        <v>241.5</v>
      </c>
      <c r="AM79" s="1">
        <v>241.5</v>
      </c>
      <c r="AN79" s="1">
        <v>80.5</v>
      </c>
      <c r="AO79" s="1">
        <v>80.5</v>
      </c>
      <c r="AP79" s="1">
        <v>48.3</v>
      </c>
      <c r="AQ79" s="1">
        <v>48.3</v>
      </c>
      <c r="AR79" s="1">
        <v>284.0</v>
      </c>
      <c r="AS79" s="1">
        <v>284.0</v>
      </c>
      <c r="AT79" s="1">
        <v>91.61</v>
      </c>
      <c r="AU79" s="1">
        <v>91.61</v>
      </c>
      <c r="AV79" s="1">
        <v>88.75</v>
      </c>
      <c r="AW79" s="1">
        <v>88.75</v>
      </c>
      <c r="AX79" s="1">
        <v>124.0</v>
      </c>
      <c r="AY79" s="1">
        <v>124.0</v>
      </c>
      <c r="AZ79" s="1">
        <v>95.38</v>
      </c>
      <c r="BA79" s="1">
        <v>95.38</v>
      </c>
      <c r="BB79" s="1">
        <v>95.38</v>
      </c>
      <c r="BC79" s="1">
        <v>95.38</v>
      </c>
      <c r="BD79" s="1">
        <v>179.0</v>
      </c>
      <c r="BE79" s="1">
        <v>179.0</v>
      </c>
      <c r="BF79" s="1">
        <v>105.29</v>
      </c>
      <c r="BG79" s="1">
        <v>105.29</v>
      </c>
      <c r="BH79" s="1">
        <v>105.29</v>
      </c>
      <c r="BI79" s="1">
        <v>105.29</v>
      </c>
      <c r="BJ79" s="1">
        <v>334.0</v>
      </c>
      <c r="BK79" s="1">
        <v>334.0</v>
      </c>
      <c r="BL79" s="1">
        <v>98.24</v>
      </c>
      <c r="BM79" s="1">
        <v>98.24</v>
      </c>
      <c r="BN79" s="1">
        <v>98.24</v>
      </c>
      <c r="BO79" s="1">
        <v>98.24</v>
      </c>
      <c r="BP79" s="1">
        <v>1162.5</v>
      </c>
      <c r="BQ79" s="1">
        <v>1162.5</v>
      </c>
      <c r="BR79" s="1">
        <v>93.0</v>
      </c>
      <c r="BS79" s="1">
        <v>93.0</v>
      </c>
      <c r="BT79" s="1">
        <v>79.62</v>
      </c>
      <c r="BU79" s="1">
        <v>79.62</v>
      </c>
    </row>
    <row r="80">
      <c r="A80" s="1" t="s">
        <v>244</v>
      </c>
      <c r="B80" s="1">
        <v>81376.0</v>
      </c>
      <c r="C80" s="1" t="s">
        <v>245</v>
      </c>
      <c r="D80" s="1" t="s">
        <v>246</v>
      </c>
      <c r="E80" s="2" t="s">
        <v>2</v>
      </c>
      <c r="F80" s="1" t="s">
        <v>9</v>
      </c>
      <c r="G80" s="1">
        <v>100.0</v>
      </c>
      <c r="H80" s="4">
        <f t="shared" si="1"/>
        <v>97.25</v>
      </c>
      <c r="I80" s="4">
        <f t="shared" si="7"/>
        <v>65</v>
      </c>
      <c r="J80" s="3">
        <f t="shared" si="3"/>
        <v>96.04</v>
      </c>
      <c r="K80" s="3">
        <f t="shared" si="4"/>
        <v>97.635</v>
      </c>
      <c r="L80" s="1">
        <f t="shared" si="5"/>
        <v>99.26</v>
      </c>
      <c r="M80" s="1" t="str">
        <f t="shared" si="6"/>
        <v>A+</v>
      </c>
      <c r="N80" s="1"/>
      <c r="O80" s="1"/>
      <c r="Q80" s="1">
        <v>10.0</v>
      </c>
      <c r="R80" s="1">
        <v>92.0</v>
      </c>
      <c r="S80" s="1">
        <v>98.0</v>
      </c>
      <c r="T80" s="1">
        <v>95.0</v>
      </c>
      <c r="U80" s="1">
        <v>10.0</v>
      </c>
      <c r="V80" s="1">
        <v>10.0</v>
      </c>
      <c r="W80" s="1">
        <v>10.0</v>
      </c>
      <c r="X80" s="1">
        <v>10.0</v>
      </c>
      <c r="Y80" s="1">
        <v>10.0</v>
      </c>
      <c r="Z80" s="1">
        <v>10.0</v>
      </c>
      <c r="AA80" s="1">
        <v>10.0</v>
      </c>
      <c r="AB80" s="1">
        <v>9.42</v>
      </c>
      <c r="AC80" s="1">
        <v>10.0</v>
      </c>
      <c r="AD80" s="1">
        <v>10.0</v>
      </c>
      <c r="AE80" s="1">
        <v>9.67</v>
      </c>
      <c r="AF80" s="1">
        <v>10.0</v>
      </c>
      <c r="AG80" s="1">
        <v>0.0</v>
      </c>
      <c r="AH80" s="1">
        <v>183.0</v>
      </c>
      <c r="AI80" s="1">
        <v>140.0</v>
      </c>
      <c r="AJ80" s="1">
        <v>90.0</v>
      </c>
      <c r="AK80" s="1">
        <v>99.0</v>
      </c>
      <c r="AL80" s="1">
        <v>262.25</v>
      </c>
      <c r="AM80" s="1">
        <v>262.25</v>
      </c>
      <c r="AN80" s="1">
        <v>87.42</v>
      </c>
      <c r="AO80" s="1">
        <v>87.42</v>
      </c>
      <c r="AP80" s="1">
        <v>52.45</v>
      </c>
      <c r="AQ80" s="1">
        <v>52.45</v>
      </c>
      <c r="AR80" s="1">
        <v>295.0</v>
      </c>
      <c r="AS80" s="1">
        <v>295.0</v>
      </c>
      <c r="AT80" s="1">
        <v>95.16</v>
      </c>
      <c r="AU80" s="1">
        <v>95.16</v>
      </c>
      <c r="AV80" s="1">
        <v>92.19</v>
      </c>
      <c r="AW80" s="1">
        <v>92.19</v>
      </c>
      <c r="AX80" s="1">
        <v>119.08</v>
      </c>
      <c r="AY80" s="1">
        <v>119.08</v>
      </c>
      <c r="AZ80" s="1">
        <v>91.6</v>
      </c>
      <c r="BA80" s="1">
        <v>91.6</v>
      </c>
      <c r="BB80" s="1">
        <v>91.6</v>
      </c>
      <c r="BC80" s="1">
        <v>91.6</v>
      </c>
      <c r="BD80" s="1">
        <v>183.0</v>
      </c>
      <c r="BE80" s="1">
        <v>183.0</v>
      </c>
      <c r="BF80" s="1">
        <v>107.65</v>
      </c>
      <c r="BG80" s="1">
        <v>107.65</v>
      </c>
      <c r="BH80" s="1">
        <v>107.65</v>
      </c>
      <c r="BI80" s="1">
        <v>107.65</v>
      </c>
      <c r="BJ80" s="1">
        <v>329.0</v>
      </c>
      <c r="BK80" s="1">
        <v>329.0</v>
      </c>
      <c r="BL80" s="1">
        <v>96.76</v>
      </c>
      <c r="BM80" s="1">
        <v>96.76</v>
      </c>
      <c r="BN80" s="1">
        <v>96.76</v>
      </c>
      <c r="BO80" s="1">
        <v>96.76</v>
      </c>
      <c r="BP80" s="1">
        <v>1188.33</v>
      </c>
      <c r="BQ80" s="1">
        <v>1188.33</v>
      </c>
      <c r="BR80" s="1">
        <v>95.07</v>
      </c>
      <c r="BS80" s="1">
        <v>95.07</v>
      </c>
      <c r="BT80" s="1">
        <v>81.39</v>
      </c>
      <c r="BU80" s="1">
        <v>81.39</v>
      </c>
    </row>
    <row r="81">
      <c r="A81" s="1" t="s">
        <v>247</v>
      </c>
      <c r="B81" s="1">
        <v>67277.0</v>
      </c>
      <c r="C81" s="1" t="s">
        <v>248</v>
      </c>
      <c r="D81" s="1" t="s">
        <v>249</v>
      </c>
      <c r="E81" s="2" t="s">
        <v>2</v>
      </c>
      <c r="F81" s="1" t="s">
        <v>9</v>
      </c>
      <c r="G81" s="1">
        <v>100.0</v>
      </c>
      <c r="H81" s="4">
        <f t="shared" si="1"/>
        <v>97</v>
      </c>
      <c r="I81" s="4">
        <f t="shared" si="7"/>
        <v>75</v>
      </c>
      <c r="J81" s="3">
        <f t="shared" si="3"/>
        <v>95.59</v>
      </c>
      <c r="K81" s="3">
        <f t="shared" si="4"/>
        <v>97.3975</v>
      </c>
      <c r="L81" s="1">
        <f t="shared" si="5"/>
        <v>99.2725</v>
      </c>
      <c r="M81" s="1" t="str">
        <f t="shared" si="6"/>
        <v>A+</v>
      </c>
      <c r="N81" s="1"/>
      <c r="O81" s="1"/>
      <c r="Q81" s="1">
        <v>10.0</v>
      </c>
      <c r="R81" s="1">
        <v>96.0</v>
      </c>
      <c r="S81" s="1">
        <v>92.0</v>
      </c>
      <c r="T81" s="1">
        <v>97.0</v>
      </c>
      <c r="U81" s="1">
        <v>10.0</v>
      </c>
      <c r="V81" s="1">
        <v>10.0</v>
      </c>
      <c r="W81" s="1">
        <v>10.0</v>
      </c>
      <c r="X81" s="1">
        <v>10.0</v>
      </c>
      <c r="Y81" s="1">
        <v>10.0</v>
      </c>
      <c r="Z81" s="1">
        <v>10.0</v>
      </c>
      <c r="AA81" s="1">
        <v>10.0</v>
      </c>
      <c r="AB81" s="1">
        <v>10.0</v>
      </c>
      <c r="AC81" s="1">
        <v>10.0</v>
      </c>
      <c r="AD81" s="1">
        <v>10.0</v>
      </c>
      <c r="AE81" s="1">
        <v>10.0</v>
      </c>
      <c r="AF81" s="1">
        <v>10.0</v>
      </c>
      <c r="AG81" s="1">
        <v>10.0</v>
      </c>
      <c r="AH81" s="1">
        <v>185.0</v>
      </c>
      <c r="AI81" s="1">
        <v>140.0</v>
      </c>
      <c r="AJ81" s="1">
        <v>90.0</v>
      </c>
      <c r="AK81" s="1">
        <v>98.0</v>
      </c>
      <c r="AL81" s="1">
        <v>272.0</v>
      </c>
      <c r="AM81" s="1">
        <v>272.0</v>
      </c>
      <c r="AN81" s="1">
        <v>90.67</v>
      </c>
      <c r="AO81" s="1">
        <v>90.67</v>
      </c>
      <c r="AP81" s="1">
        <v>54.4</v>
      </c>
      <c r="AQ81" s="1">
        <v>54.4</v>
      </c>
      <c r="AR81" s="1">
        <v>284.0</v>
      </c>
      <c r="AS81" s="1">
        <v>284.0</v>
      </c>
      <c r="AT81" s="1">
        <v>91.61</v>
      </c>
      <c r="AU81" s="1">
        <v>91.61</v>
      </c>
      <c r="AV81" s="1">
        <v>88.75</v>
      </c>
      <c r="AW81" s="1">
        <v>88.75</v>
      </c>
      <c r="AX81" s="1">
        <v>130.0</v>
      </c>
      <c r="AY81" s="1">
        <v>130.0</v>
      </c>
      <c r="AZ81" s="1">
        <v>100.0</v>
      </c>
      <c r="BA81" s="1">
        <v>100.0</v>
      </c>
      <c r="BB81" s="1">
        <v>100.0</v>
      </c>
      <c r="BC81" s="1">
        <v>100.0</v>
      </c>
      <c r="BD81" s="1">
        <v>185.0</v>
      </c>
      <c r="BE81" s="1">
        <v>185.0</v>
      </c>
      <c r="BF81" s="1">
        <v>108.82</v>
      </c>
      <c r="BG81" s="1">
        <v>108.82</v>
      </c>
      <c r="BH81" s="1">
        <v>108.82</v>
      </c>
      <c r="BI81" s="1">
        <v>108.82</v>
      </c>
      <c r="BJ81" s="1">
        <v>328.0</v>
      </c>
      <c r="BK81" s="1">
        <v>328.0</v>
      </c>
      <c r="BL81" s="1">
        <v>96.47</v>
      </c>
      <c r="BM81" s="1">
        <v>96.47</v>
      </c>
      <c r="BN81" s="1">
        <v>96.47</v>
      </c>
      <c r="BO81" s="1">
        <v>96.47</v>
      </c>
      <c r="BP81" s="1">
        <v>1199.0</v>
      </c>
      <c r="BQ81" s="1">
        <v>1199.0</v>
      </c>
      <c r="BR81" s="1">
        <v>95.92</v>
      </c>
      <c r="BS81" s="1">
        <v>95.92</v>
      </c>
      <c r="BT81" s="1">
        <v>82.12</v>
      </c>
      <c r="BU81" s="1">
        <v>82.12</v>
      </c>
    </row>
    <row r="82">
      <c r="A82" s="1" t="s">
        <v>250</v>
      </c>
      <c r="B82" s="1">
        <v>20100.0</v>
      </c>
      <c r="C82" s="1" t="s">
        <v>251</v>
      </c>
      <c r="D82" s="1" t="s">
        <v>252</v>
      </c>
      <c r="E82" s="2" t="s">
        <v>2</v>
      </c>
      <c r="F82" s="1" t="s">
        <v>9</v>
      </c>
      <c r="G82" s="1">
        <v>96.34</v>
      </c>
      <c r="H82" s="4">
        <f t="shared" si="1"/>
        <v>97.64285714</v>
      </c>
      <c r="I82" s="4">
        <f t="shared" si="7"/>
        <v>55</v>
      </c>
      <c r="J82" s="3">
        <f t="shared" si="3"/>
        <v>100</v>
      </c>
      <c r="K82" s="3">
        <f t="shared" si="4"/>
        <v>97.90642857</v>
      </c>
      <c r="L82" s="1">
        <f t="shared" si="5"/>
        <v>99.28142857</v>
      </c>
      <c r="M82" s="1" t="str">
        <f t="shared" si="6"/>
        <v>A+</v>
      </c>
      <c r="N82" s="1"/>
      <c r="O82" s="1"/>
      <c r="Q82" s="1">
        <v>10.0</v>
      </c>
      <c r="R82" s="1">
        <v>100.0</v>
      </c>
      <c r="S82" s="1">
        <v>100.0</v>
      </c>
      <c r="T82" s="1">
        <v>100.0</v>
      </c>
      <c r="U82" s="1">
        <v>10.0</v>
      </c>
      <c r="V82" s="1">
        <v>10.0</v>
      </c>
      <c r="W82" s="1">
        <v>10.0</v>
      </c>
      <c r="X82" s="1">
        <v>8.0</v>
      </c>
      <c r="Y82" s="1">
        <v>8.67</v>
      </c>
      <c r="Z82" s="1">
        <v>8.67</v>
      </c>
      <c r="AA82" s="1">
        <v>9.0</v>
      </c>
      <c r="AB82" s="1">
        <v>10.0</v>
      </c>
      <c r="AC82" s="1">
        <v>10.0</v>
      </c>
      <c r="AD82" s="1">
        <v>10.0</v>
      </c>
      <c r="AE82" s="1">
        <v>7.0</v>
      </c>
      <c r="AF82" s="1">
        <v>10.0</v>
      </c>
      <c r="AG82" s="1">
        <v>0.0</v>
      </c>
      <c r="AH82" s="1">
        <v>181.0</v>
      </c>
      <c r="AI82" s="1">
        <v>138.0</v>
      </c>
      <c r="AJ82" s="1">
        <v>92.0</v>
      </c>
      <c r="AK82" s="1">
        <v>100.0</v>
      </c>
      <c r="AL82" s="1">
        <v>248.98</v>
      </c>
      <c r="AM82" s="1">
        <v>248.98</v>
      </c>
      <c r="AN82" s="1">
        <v>82.99</v>
      </c>
      <c r="AO82" s="1">
        <v>82.99</v>
      </c>
      <c r="AP82" s="1">
        <v>49.8</v>
      </c>
      <c r="AQ82" s="1">
        <v>49.8</v>
      </c>
      <c r="AR82" s="1">
        <v>310.0</v>
      </c>
      <c r="AS82" s="1">
        <v>310.0</v>
      </c>
      <c r="AT82" s="1">
        <v>100.0</v>
      </c>
      <c r="AU82" s="1">
        <v>100.0</v>
      </c>
      <c r="AV82" s="1">
        <v>96.88</v>
      </c>
      <c r="AW82" s="1">
        <v>96.88</v>
      </c>
      <c r="AX82" s="1">
        <v>111.33</v>
      </c>
      <c r="AY82" s="1">
        <v>111.33</v>
      </c>
      <c r="AZ82" s="1">
        <v>85.64</v>
      </c>
      <c r="BA82" s="1">
        <v>85.64</v>
      </c>
      <c r="BB82" s="1">
        <v>85.64</v>
      </c>
      <c r="BC82" s="1">
        <v>85.64</v>
      </c>
      <c r="BD82" s="1">
        <v>181.0</v>
      </c>
      <c r="BE82" s="1">
        <v>181.0</v>
      </c>
      <c r="BF82" s="1">
        <v>106.47</v>
      </c>
      <c r="BG82" s="1">
        <v>106.47</v>
      </c>
      <c r="BH82" s="1">
        <v>106.47</v>
      </c>
      <c r="BI82" s="1">
        <v>106.47</v>
      </c>
      <c r="BJ82" s="1">
        <v>330.0</v>
      </c>
      <c r="BK82" s="1">
        <v>330.0</v>
      </c>
      <c r="BL82" s="1">
        <v>97.06</v>
      </c>
      <c r="BM82" s="1">
        <v>97.06</v>
      </c>
      <c r="BN82" s="1">
        <v>97.06</v>
      </c>
      <c r="BO82" s="1">
        <v>97.06</v>
      </c>
      <c r="BP82" s="1">
        <v>1181.32</v>
      </c>
      <c r="BQ82" s="1">
        <v>1181.32</v>
      </c>
      <c r="BR82" s="1">
        <v>94.51</v>
      </c>
      <c r="BS82" s="1">
        <v>94.51</v>
      </c>
      <c r="BT82" s="1">
        <v>80.91</v>
      </c>
      <c r="BU82" s="1">
        <v>80.91</v>
      </c>
    </row>
    <row r="83">
      <c r="A83" s="1" t="s">
        <v>253</v>
      </c>
      <c r="B83" s="1" t="s">
        <v>254</v>
      </c>
      <c r="C83" s="1" t="s">
        <v>255</v>
      </c>
      <c r="D83" s="1" t="s">
        <v>256</v>
      </c>
      <c r="E83" s="1" t="s">
        <v>257</v>
      </c>
      <c r="F83" s="1" t="s">
        <v>258</v>
      </c>
      <c r="G83" s="1" t="s">
        <v>259</v>
      </c>
      <c r="H83" s="1" t="s">
        <v>260</v>
      </c>
      <c r="I83" s="1" t="s">
        <v>261</v>
      </c>
      <c r="J83" s="1" t="s">
        <v>262</v>
      </c>
      <c r="K83" s="1" t="s">
        <v>263</v>
      </c>
      <c r="L83" s="1" t="s">
        <v>264</v>
      </c>
      <c r="M83" s="1" t="s">
        <v>265</v>
      </c>
      <c r="N83" s="1"/>
      <c r="O83" s="1"/>
      <c r="P83" s="1" t="s">
        <v>266</v>
      </c>
      <c r="Q83" s="1" t="s">
        <v>267</v>
      </c>
      <c r="R83" s="1" t="s">
        <v>268</v>
      </c>
      <c r="S83" s="1" t="s">
        <v>269</v>
      </c>
      <c r="T83" s="1" t="s">
        <v>270</v>
      </c>
      <c r="U83" s="1" t="s">
        <v>271</v>
      </c>
      <c r="V83" s="1" t="s">
        <v>272</v>
      </c>
      <c r="W83" s="1" t="s">
        <v>273</v>
      </c>
      <c r="X83" s="1" t="s">
        <v>274</v>
      </c>
      <c r="Y83" s="1" t="s">
        <v>275</v>
      </c>
      <c r="Z83" s="1" t="s">
        <v>276</v>
      </c>
      <c r="AA83" s="1" t="s">
        <v>277</v>
      </c>
      <c r="AB83" s="1" t="s">
        <v>278</v>
      </c>
      <c r="AC83" s="1" t="s">
        <v>279</v>
      </c>
      <c r="AD83" s="1" t="s">
        <v>280</v>
      </c>
      <c r="AE83" s="1" t="s">
        <v>281</v>
      </c>
      <c r="AF83" s="1" t="s">
        <v>282</v>
      </c>
      <c r="AG83" s="1" t="s">
        <v>283</v>
      </c>
      <c r="AH83" s="1" t="s">
        <v>284</v>
      </c>
      <c r="AI83" s="1" t="s">
        <v>285</v>
      </c>
      <c r="AJ83" s="1" t="s">
        <v>286</v>
      </c>
      <c r="AK83" s="1" t="s">
        <v>287</v>
      </c>
      <c r="AL83" s="1" t="s">
        <v>288</v>
      </c>
      <c r="AM83" s="1" t="s">
        <v>289</v>
      </c>
      <c r="AN83" s="1" t="s">
        <v>290</v>
      </c>
      <c r="AO83" s="1" t="s">
        <v>291</v>
      </c>
      <c r="AP83" s="1" t="s">
        <v>292</v>
      </c>
      <c r="AQ83" s="1" t="s">
        <v>293</v>
      </c>
      <c r="AR83" s="1" t="s">
        <v>294</v>
      </c>
      <c r="AS83" s="1" t="s">
        <v>295</v>
      </c>
      <c r="AT83" s="1" t="s">
        <v>296</v>
      </c>
      <c r="AU83" s="1" t="s">
        <v>297</v>
      </c>
      <c r="AV83" s="1" t="s">
        <v>298</v>
      </c>
      <c r="AW83" s="1" t="s">
        <v>299</v>
      </c>
      <c r="AX83" s="1" t="s">
        <v>300</v>
      </c>
      <c r="AY83" s="1" t="s">
        <v>301</v>
      </c>
      <c r="AZ83" s="1" t="s">
        <v>302</v>
      </c>
      <c r="BA83" s="1" t="s">
        <v>303</v>
      </c>
      <c r="BB83" s="1" t="s">
        <v>304</v>
      </c>
      <c r="BC83" s="1" t="s">
        <v>305</v>
      </c>
      <c r="BD83" s="1" t="s">
        <v>306</v>
      </c>
      <c r="BE83" s="1" t="s">
        <v>307</v>
      </c>
      <c r="BF83" s="1" t="s">
        <v>308</v>
      </c>
      <c r="BG83" s="1" t="s">
        <v>309</v>
      </c>
      <c r="BH83" s="1" t="s">
        <v>310</v>
      </c>
      <c r="BI83" s="1" t="s">
        <v>311</v>
      </c>
      <c r="BJ83" s="1" t="s">
        <v>312</v>
      </c>
      <c r="BK83" s="1" t="s">
        <v>313</v>
      </c>
      <c r="BL83" s="1" t="s">
        <v>314</v>
      </c>
      <c r="BM83" s="1" t="s">
        <v>315</v>
      </c>
      <c r="BN83" s="1" t="s">
        <v>316</v>
      </c>
      <c r="BO83" s="1" t="s">
        <v>317</v>
      </c>
      <c r="BP83" s="1" t="s">
        <v>318</v>
      </c>
      <c r="BQ83" s="1" t="s">
        <v>319</v>
      </c>
      <c r="BR83" s="1" t="s">
        <v>320</v>
      </c>
      <c r="BS83" s="1" t="s">
        <v>321</v>
      </c>
      <c r="BT83" s="1" t="s">
        <v>322</v>
      </c>
      <c r="BU83" s="1" t="s">
        <v>323</v>
      </c>
    </row>
    <row r="84">
      <c r="Q84" s="1" t="s">
        <v>324</v>
      </c>
      <c r="T84" s="1" t="s">
        <v>324</v>
      </c>
      <c r="AH84" s="1" t="s">
        <v>324</v>
      </c>
      <c r="AJ84" s="1" t="s">
        <v>324</v>
      </c>
      <c r="AK84" s="1" t="s">
        <v>324</v>
      </c>
    </row>
  </sheetData>
  <hyperlinks>
    <hyperlink r:id="rId1" ref="E1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</hyperlinks>
  <drawing r:id="rId82"/>
</worksheet>
</file>