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\Work\C++\MathWorks\"/>
    </mc:Choice>
  </mc:AlternateContent>
  <xr:revisionPtr revIDLastSave="0" documentId="13_ncr:1_{3A0E80B3-A0E0-4612-8311-955AB6E7CCFC}" xr6:coauthVersionLast="47" xr6:coauthVersionMax="47" xr10:uidLastSave="{00000000-0000-0000-0000-000000000000}"/>
  <bookViews>
    <workbookView xWindow="-108" yWindow="-108" windowWidth="23256" windowHeight="12576" xr2:uid="{3529A03C-B6BC-4494-954E-9D5BA78E826F}"/>
  </bookViews>
  <sheets>
    <sheet name="Per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1" i="1"/>
  <c r="C22" i="1" s="1"/>
  <c r="E22" i="1"/>
  <c r="E21" i="1"/>
  <c r="E23" i="1"/>
  <c r="E24" i="1"/>
  <c r="E26" i="1"/>
  <c r="E27" i="1"/>
  <c r="E29" i="1"/>
  <c r="E30" i="1"/>
  <c r="E31" i="1" s="1"/>
  <c r="E32" i="1"/>
  <c r="E33" i="1"/>
  <c r="D21" i="1"/>
  <c r="D23" i="1"/>
  <c r="D25" i="1"/>
  <c r="D26" i="1"/>
  <c r="D27" i="1"/>
  <c r="D29" i="1"/>
  <c r="D30" i="1"/>
  <c r="D31" i="1" s="1"/>
  <c r="D32" i="1"/>
  <c r="D33" i="1"/>
  <c r="E20" i="1"/>
  <c r="D20" i="1"/>
  <c r="C23" i="1"/>
  <c r="C24" i="1"/>
  <c r="C26" i="1"/>
  <c r="C27" i="1"/>
  <c r="C29" i="1"/>
  <c r="C30" i="1"/>
  <c r="C32" i="1"/>
  <c r="C33" i="1"/>
  <c r="C20" i="1"/>
  <c r="D22" i="1" l="1"/>
  <c r="D34" i="1"/>
  <c r="D28" i="1"/>
  <c r="E34" i="1"/>
  <c r="C34" i="1"/>
  <c r="C31" i="1"/>
  <c r="E28" i="1"/>
  <c r="C28" i="1"/>
  <c r="E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JayaPrakash P</author>
  </authors>
  <commentList>
    <comment ref="A20" authorId="0" shapeId="0" xr:uid="{99BE8D8B-DEF1-4A79-A0AF-7F247880EA0D}">
      <text>
        <r>
          <rPr>
            <b/>
            <sz val="9"/>
            <color indexed="81"/>
            <rFont val="Tahoma"/>
            <charset val="1"/>
          </rPr>
          <t>-O0(Default) : Optimized for compilation time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3" authorId="0" shapeId="0" xr:uid="{283138B0-8772-4444-9D52-7F2F73EBD9C9}">
      <text>
        <r>
          <rPr>
            <b/>
            <sz val="9"/>
            <color indexed="81"/>
            <rFont val="Tahoma"/>
            <charset val="1"/>
          </rPr>
          <t>-O1 or -O : Optimized for code size and execution time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6" authorId="0" shapeId="0" xr:uid="{6B446C4D-633E-4BE7-B306-A11F947F3121}">
      <text>
        <r>
          <rPr>
            <b/>
            <sz val="9"/>
            <color indexed="81"/>
            <rFont val="Tahoma"/>
            <charset val="1"/>
          </rPr>
          <t>-O2 : Optimized for code size and execution time(Extension of O1  with additional flags)</t>
        </r>
      </text>
    </comment>
    <comment ref="A29" authorId="0" shapeId="0" xr:uid="{94C30ADD-456A-4DBD-8B82-9C425DEFD59F}">
      <text>
        <r>
          <rPr>
            <b/>
            <sz val="9"/>
            <color indexed="81"/>
            <rFont val="Tahoma"/>
            <charset val="1"/>
          </rPr>
          <t>-O3 : Optimized for code size and execution time(Extension of O2  with additional flags)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2" authorId="0" shapeId="0" xr:uid="{0FDCDF63-4BAC-49BA-B539-E989A236ED7D}">
      <text>
        <r>
          <rPr>
            <b/>
            <sz val="9"/>
            <color indexed="81"/>
            <rFont val="Tahoma"/>
            <family val="2"/>
          </rPr>
          <t>Ofast : O3 plus -ffast-math and few more flags which doesnlt compy with standard. Not preferred.</t>
        </r>
      </text>
    </comment>
  </commentList>
</comments>
</file>

<file path=xl/sharedStrings.xml><?xml version="1.0" encoding="utf-8"?>
<sst xmlns="http://schemas.openxmlformats.org/spreadsheetml/2006/main" count="86" uniqueCount="29">
  <si>
    <t>Compiler Optimization Flag(O)</t>
  </si>
  <si>
    <t>Original</t>
  </si>
  <si>
    <t>None</t>
  </si>
  <si>
    <t>O1</t>
  </si>
  <si>
    <t>O2</t>
  </si>
  <si>
    <t>O3</t>
  </si>
  <si>
    <t>Ofast</t>
  </si>
  <si>
    <t>RUN#1</t>
  </si>
  <si>
    <t>RUN#2</t>
  </si>
  <si>
    <t>RUN#3</t>
  </si>
  <si>
    <t>RUN#4</t>
  </si>
  <si>
    <t>RUN#5</t>
  </si>
  <si>
    <t>RUN#6</t>
  </si>
  <si>
    <t>RUN#7</t>
  </si>
  <si>
    <t>RUN#8</t>
  </si>
  <si>
    <t>RUN#9</t>
  </si>
  <si>
    <t>RUN#10</t>
  </si>
  <si>
    <t>AddBlocks</t>
  </si>
  <si>
    <t>FindAttributesByBlock</t>
  </si>
  <si>
    <t xml:space="preserve">FindBlocksByAttribute </t>
  </si>
  <si>
    <t>Modified</t>
  </si>
  <si>
    <t>Optimized</t>
  </si>
  <si>
    <t>Application</t>
  </si>
  <si>
    <t>Optimization %</t>
  </si>
  <si>
    <t>Time in milliseconds</t>
  </si>
  <si>
    <t>Default(O0)</t>
  </si>
  <si>
    <t>10 run average in milliseconds</t>
  </si>
  <si>
    <r>
      <rPr>
        <b/>
        <sz val="11"/>
        <color theme="1"/>
        <rFont val="Calibri"/>
        <family val="2"/>
        <scheme val="minor"/>
      </rPr>
      <t>$ lscpu</t>
    </r>
    <r>
      <rPr>
        <sz val="11"/>
        <color theme="1"/>
        <rFont val="Calibri"/>
        <family val="2"/>
        <scheme val="minor"/>
      </rPr>
      <t xml:space="preserve">
Architecture:                    x86_64
CPU op-mode(s):                  32-bit, 64-bit
Byte Order:                      Little Endian
Address sizes:                   39 bits physical, 48 bits virtual
CPU(s):                          4
On-line CPU(s) list:             0-3
Thread(s) per core:              2
Core(s) per socket:              2
Socket(s):                       1
Vendor ID:                       GenuineIntel
CPU family:                      6
Model:                           69
Model name:                      Intel(R) Core(TM) i5-4210U CPU @ 1.70GHz
Stepping:                        1
CPU MHz:                         2394.457
BogoMIPS:                        4788.91
Hypervisor vendor:               Microsoft
Virtualization type:             full
L1d cache:                       64 KiB
L1i cache:                       64 KiB
L2 cache:                        512 KiB
L3 cache:                        3 MiB
Vulnerability Itlb multihit:     KVM: Mitigation: VMX unsupported
Vulnerability L1tf:              Mitigation; PTE Inversion
Vulnerability Mds:               Vulnerable: Clear CPU buffers attempted, no microcode; SMT Host state unknown
Vulnerability Meltdown:          Mitigation; PTI
Vulnerability Spec store bypass: Mitigation; Speculative Store Bypass disabled via prctl and seccomp
Vulnerability Spectre v1:        Mitigation; usercopy/swapgs barriers and __user pointer sanitization
Vulnerability Spectre v2:        Mitigation; Full generic retpoline, IBPB conditional, IBRS_FW, STIBP conditional, RSB filling
Vulnerability Srbds:             Unknown: Dependent on hypervisor status
Vulnerability Tsx async abort:   Not affected
Flags:                           fpu vme de pse tsc msr pae mce cx8 apic sep mtrr pge mca cmov pat pse36 clflush mmx fxsr sse sse2 ss ht syscall nx pdpe1gb rdtscp lm constant_tsc rep_good nopl xtopology cpuid
                                 pni pclmulqdq ssse3 fma cx16 pcid sse4_1 sse4_2 movbe popcnt aes xsave avx f16c rdrand hypervisor lahf_lm abm invpcid_single pti ssbd ibrs ibpb stibp fsgsbase bmi1 avx2 smep bm
                                 i2 erms invpcid xsaveopt flush_l1d arch_capabilities</t>
    </r>
  </si>
  <si>
    <r>
      <t xml:space="preserve">$ </t>
    </r>
    <r>
      <rPr>
        <b/>
        <sz val="11"/>
        <color theme="1"/>
        <rFont val="Calibri"/>
        <family val="2"/>
        <scheme val="minor"/>
      </rPr>
      <t>uname -a</t>
    </r>
    <r>
      <rPr>
        <sz val="11"/>
        <color theme="1"/>
        <rFont val="Calibri"/>
        <family val="2"/>
        <scheme val="minor"/>
      </rPr>
      <t xml:space="preserve">
Linux 5.10.60.1-microsoft-standard-</t>
    </r>
    <r>
      <rPr>
        <b/>
        <sz val="11"/>
        <color theme="1"/>
        <rFont val="Calibri"/>
        <family val="2"/>
        <scheme val="minor"/>
      </rPr>
      <t>WSL2</t>
    </r>
    <r>
      <rPr>
        <sz val="11"/>
        <color theme="1"/>
        <rFont val="Calibri"/>
        <family val="2"/>
        <scheme val="minor"/>
      </rPr>
      <t xml:space="preserve"> #1 SMP Wed Aug 25 23:20:18 UTC 2021 x86_64 x86_64 </t>
    </r>
    <r>
      <rPr>
        <b/>
        <sz val="11"/>
        <color theme="1"/>
        <rFont val="Calibri"/>
        <family val="2"/>
        <scheme val="minor"/>
      </rPr>
      <t xml:space="preserve">x86_64 </t>
    </r>
    <r>
      <rPr>
        <sz val="11"/>
        <color theme="1"/>
        <rFont val="Calibri"/>
        <family val="2"/>
        <scheme val="minor"/>
      </rPr>
      <t>GNU/Linux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</si>
</sst>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rgb="FFFF0000"/>
      </left>
      <right style="thin">
        <color indexed="64"/>
      </right>
      <top style="slantDashDot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rgb="FFFF0000"/>
      </top>
      <bottom style="thin">
        <color indexed="64"/>
      </bottom>
      <diagonal/>
    </border>
    <border>
      <left style="thin">
        <color indexed="64"/>
      </left>
      <right style="slantDashDot">
        <color rgb="FFFF0000"/>
      </right>
      <top style="slantDashDot">
        <color rgb="FFFF0000"/>
      </top>
      <bottom style="thin">
        <color indexed="64"/>
      </bottom>
      <diagonal/>
    </border>
    <border>
      <left/>
      <right style="thin">
        <color indexed="64"/>
      </right>
      <top style="slantDashDot">
        <color rgb="FFFF0000"/>
      </top>
      <bottom style="thin">
        <color indexed="64"/>
      </bottom>
      <diagonal/>
    </border>
    <border>
      <left/>
      <right/>
      <top/>
      <bottom style="slantDashDot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slantDashDot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slantDashDot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slantDashDot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slantDashDot">
        <color rgb="FFFF0000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 wrapText="1"/>
    </xf>
    <xf numFmtId="1" fontId="0" fillId="3" borderId="8" xfId="0" applyNumberFormat="1" applyFill="1" applyBorder="1" applyAlignment="1">
      <alignment horizontal="center" vertical="center" wrapText="1"/>
    </xf>
    <xf numFmtId="1" fontId="0" fillId="3" borderId="2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 wrapText="1"/>
    </xf>
    <xf numFmtId="1" fontId="0" fillId="4" borderId="10" xfId="0" applyNumberFormat="1" applyFill="1" applyBorder="1" applyAlignment="1">
      <alignment horizontal="center" vertical="center" wrapText="1"/>
    </xf>
    <xf numFmtId="1" fontId="0" fillId="4" borderId="28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 wrapText="1"/>
    </xf>
    <xf numFmtId="1" fontId="0" fillId="4" borderId="1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1" fillId="7" borderId="17" xfId="0" applyNumberFormat="1" applyFont="1" applyFill="1" applyBorder="1" applyAlignment="1">
      <alignment horizontal="center" vertical="center"/>
    </xf>
    <xf numFmtId="1" fontId="0" fillId="8" borderId="12" xfId="0" applyNumberFormat="1" applyFill="1" applyBorder="1" applyAlignment="1">
      <alignment horizontal="center" vertical="center"/>
    </xf>
    <xf numFmtId="1" fontId="0" fillId="7" borderId="35" xfId="0" applyNumberForma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1" fillId="7" borderId="35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" fontId="0" fillId="7" borderId="35" xfId="0" applyNumberFormat="1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30" xfId="0" applyFill="1" applyBorder="1" applyAlignment="1">
      <alignment horizontal="left" wrapText="1"/>
    </xf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4" xfId="0" applyFill="1" applyBorder="1" applyAlignment="1">
      <alignment horizontal="left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820C-1E37-42F4-A36B-B0862D958A79}">
  <dimension ref="A1:AF78"/>
  <sheetViews>
    <sheetView tabSelected="1" zoomScale="85" zoomScaleNormal="85" workbookViewId="0">
      <selection activeCell="A37" sqref="A37:Q38"/>
    </sheetView>
  </sheetViews>
  <sheetFormatPr defaultRowHeight="14.4" x14ac:dyDescent="0.3"/>
  <cols>
    <col min="1" max="1" width="15.6640625" style="2" customWidth="1"/>
    <col min="2" max="2" width="14.88671875" customWidth="1"/>
    <col min="3" max="3" width="11.6640625" style="1" customWidth="1"/>
    <col min="4" max="4" width="13.88671875" style="1" customWidth="1"/>
    <col min="5" max="5" width="12.33203125" customWidth="1"/>
    <col min="6" max="6" width="6.88671875" customWidth="1"/>
    <col min="7" max="14" width="6.88671875" bestFit="1" customWidth="1"/>
    <col min="15" max="15" width="7.88671875" bestFit="1" customWidth="1"/>
  </cols>
  <sheetData>
    <row r="1" spans="1:32" ht="15" thickBot="1" x14ac:dyDescent="0.35">
      <c r="A1" s="47" t="s">
        <v>0</v>
      </c>
      <c r="B1" s="49" t="s">
        <v>22</v>
      </c>
      <c r="C1" s="42" t="s">
        <v>24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ht="15" customHeight="1" x14ac:dyDescent="0.3">
      <c r="A2" s="47"/>
      <c r="B2" s="49"/>
      <c r="C2" s="44" t="s">
        <v>7</v>
      </c>
      <c r="D2" s="45"/>
      <c r="E2" s="46"/>
      <c r="F2" s="51" t="s">
        <v>8</v>
      </c>
      <c r="G2" s="45"/>
      <c r="H2" s="46"/>
      <c r="I2" s="44" t="s">
        <v>9</v>
      </c>
      <c r="J2" s="45"/>
      <c r="K2" s="46"/>
      <c r="L2" s="44" t="s">
        <v>10</v>
      </c>
      <c r="M2" s="45"/>
      <c r="N2" s="46"/>
      <c r="O2" s="44" t="s">
        <v>11</v>
      </c>
      <c r="P2" s="45"/>
      <c r="Q2" s="46"/>
      <c r="R2" s="44" t="s">
        <v>12</v>
      </c>
      <c r="S2" s="45"/>
      <c r="T2" s="46"/>
      <c r="U2" s="44" t="s">
        <v>13</v>
      </c>
      <c r="V2" s="45"/>
      <c r="W2" s="46"/>
      <c r="X2" s="44" t="s">
        <v>14</v>
      </c>
      <c r="Y2" s="45"/>
      <c r="Z2" s="46"/>
      <c r="AA2" s="44" t="s">
        <v>15</v>
      </c>
      <c r="AB2" s="45"/>
      <c r="AC2" s="46"/>
      <c r="AD2" s="44" t="s">
        <v>16</v>
      </c>
      <c r="AE2" s="45"/>
      <c r="AF2" s="46"/>
    </row>
    <row r="3" spans="1:32" ht="58.2" thickBot="1" x14ac:dyDescent="0.35">
      <c r="A3" s="48"/>
      <c r="B3" s="50"/>
      <c r="C3" s="4" t="s">
        <v>17</v>
      </c>
      <c r="D3" s="5" t="s">
        <v>18</v>
      </c>
      <c r="E3" s="6" t="s">
        <v>19</v>
      </c>
      <c r="F3" s="7" t="s">
        <v>17</v>
      </c>
      <c r="G3" s="8" t="s">
        <v>18</v>
      </c>
      <c r="H3" s="9" t="s">
        <v>19</v>
      </c>
      <c r="I3" s="4" t="s">
        <v>17</v>
      </c>
      <c r="J3" s="5" t="s">
        <v>18</v>
      </c>
      <c r="K3" s="6" t="s">
        <v>19</v>
      </c>
      <c r="L3" s="7" t="s">
        <v>17</v>
      </c>
      <c r="M3" s="8" t="s">
        <v>18</v>
      </c>
      <c r="N3" s="9" t="s">
        <v>19</v>
      </c>
      <c r="O3" s="4" t="s">
        <v>17</v>
      </c>
      <c r="P3" s="5" t="s">
        <v>18</v>
      </c>
      <c r="Q3" s="6" t="s">
        <v>19</v>
      </c>
      <c r="R3" s="7" t="s">
        <v>17</v>
      </c>
      <c r="S3" s="8" t="s">
        <v>18</v>
      </c>
      <c r="T3" s="9" t="s">
        <v>19</v>
      </c>
      <c r="U3" s="4" t="s">
        <v>17</v>
      </c>
      <c r="V3" s="5" t="s">
        <v>18</v>
      </c>
      <c r="W3" s="6" t="s">
        <v>19</v>
      </c>
      <c r="X3" s="7" t="s">
        <v>17</v>
      </c>
      <c r="Y3" s="8" t="s">
        <v>18</v>
      </c>
      <c r="Z3" s="9" t="s">
        <v>19</v>
      </c>
      <c r="AA3" s="4" t="s">
        <v>17</v>
      </c>
      <c r="AB3" s="5" t="s">
        <v>18</v>
      </c>
      <c r="AC3" s="6" t="s">
        <v>19</v>
      </c>
      <c r="AD3" s="7" t="s">
        <v>17</v>
      </c>
      <c r="AE3" s="8" t="s">
        <v>18</v>
      </c>
      <c r="AF3" s="9" t="s">
        <v>19</v>
      </c>
    </row>
    <row r="4" spans="1:32" x14ac:dyDescent="0.3">
      <c r="A4" s="40" t="s">
        <v>2</v>
      </c>
      <c r="B4" s="10" t="s">
        <v>1</v>
      </c>
      <c r="C4" s="12">
        <v>21451</v>
      </c>
      <c r="D4" s="13">
        <v>162</v>
      </c>
      <c r="E4" s="14">
        <v>54522</v>
      </c>
      <c r="F4" s="15">
        <v>22144</v>
      </c>
      <c r="G4" s="13">
        <v>153</v>
      </c>
      <c r="H4" s="14">
        <v>56359</v>
      </c>
      <c r="I4" s="12">
        <v>20201</v>
      </c>
      <c r="J4" s="13">
        <v>158</v>
      </c>
      <c r="K4" s="14">
        <v>56675</v>
      </c>
      <c r="L4" s="12">
        <v>21015</v>
      </c>
      <c r="M4" s="13">
        <v>176</v>
      </c>
      <c r="N4" s="14">
        <v>56700</v>
      </c>
      <c r="O4" s="12">
        <v>20098</v>
      </c>
      <c r="P4" s="13">
        <v>173</v>
      </c>
      <c r="Q4" s="14">
        <v>53447</v>
      </c>
      <c r="R4" s="12">
        <v>20408</v>
      </c>
      <c r="S4" s="13">
        <v>160</v>
      </c>
      <c r="T4" s="14">
        <v>56691</v>
      </c>
      <c r="U4" s="12">
        <v>20356</v>
      </c>
      <c r="V4" s="13">
        <v>153</v>
      </c>
      <c r="W4" s="14">
        <v>54081</v>
      </c>
      <c r="X4" s="12">
        <v>21550</v>
      </c>
      <c r="Y4" s="13">
        <v>161</v>
      </c>
      <c r="Z4" s="14">
        <v>58339</v>
      </c>
      <c r="AA4" s="12">
        <v>21032</v>
      </c>
      <c r="AB4" s="13">
        <v>179</v>
      </c>
      <c r="AC4" s="14">
        <v>54475</v>
      </c>
      <c r="AD4" s="12">
        <v>20235</v>
      </c>
      <c r="AE4" s="13">
        <v>173</v>
      </c>
      <c r="AF4" s="16">
        <v>52913</v>
      </c>
    </row>
    <row r="5" spans="1:32" ht="15" thickBot="1" x14ac:dyDescent="0.35">
      <c r="A5" s="41"/>
      <c r="B5" s="11" t="s">
        <v>21</v>
      </c>
      <c r="C5" s="17">
        <v>292</v>
      </c>
      <c r="D5" s="18">
        <v>35</v>
      </c>
      <c r="E5" s="19">
        <v>474</v>
      </c>
      <c r="F5" s="20">
        <v>322</v>
      </c>
      <c r="G5" s="18">
        <v>32</v>
      </c>
      <c r="H5" s="19">
        <v>513</v>
      </c>
      <c r="I5" s="17">
        <v>336</v>
      </c>
      <c r="J5" s="18">
        <v>35</v>
      </c>
      <c r="K5" s="19">
        <v>474</v>
      </c>
      <c r="L5" s="17">
        <v>337</v>
      </c>
      <c r="M5" s="18">
        <v>35</v>
      </c>
      <c r="N5" s="19">
        <v>480</v>
      </c>
      <c r="O5" s="17">
        <v>335</v>
      </c>
      <c r="P5" s="18">
        <v>36</v>
      </c>
      <c r="Q5" s="19">
        <v>475</v>
      </c>
      <c r="R5" s="17">
        <v>339</v>
      </c>
      <c r="S5" s="18">
        <v>32</v>
      </c>
      <c r="T5" s="19">
        <v>426</v>
      </c>
      <c r="U5" s="17">
        <v>262</v>
      </c>
      <c r="V5" s="18">
        <v>26</v>
      </c>
      <c r="W5" s="19">
        <v>413</v>
      </c>
      <c r="X5" s="17">
        <v>361</v>
      </c>
      <c r="Y5" s="18">
        <v>36</v>
      </c>
      <c r="Z5" s="19">
        <v>454</v>
      </c>
      <c r="AA5" s="17">
        <v>336</v>
      </c>
      <c r="AB5" s="18">
        <v>36</v>
      </c>
      <c r="AC5" s="19">
        <v>468</v>
      </c>
      <c r="AD5" s="17">
        <v>353</v>
      </c>
      <c r="AE5" s="18">
        <v>46</v>
      </c>
      <c r="AF5" s="21">
        <v>460</v>
      </c>
    </row>
    <row r="6" spans="1:32" x14ac:dyDescent="0.3">
      <c r="A6" s="40" t="s">
        <v>3</v>
      </c>
      <c r="B6" s="10" t="s">
        <v>1</v>
      </c>
      <c r="C6" s="12">
        <v>9769</v>
      </c>
      <c r="D6" s="13">
        <v>50</v>
      </c>
      <c r="E6" s="14">
        <v>18230</v>
      </c>
      <c r="F6" s="15">
        <v>8780</v>
      </c>
      <c r="G6" s="13">
        <v>56</v>
      </c>
      <c r="H6" s="14">
        <v>18904</v>
      </c>
      <c r="I6" s="12">
        <v>9619</v>
      </c>
      <c r="J6" s="13">
        <v>56</v>
      </c>
      <c r="K6" s="14">
        <v>17962</v>
      </c>
      <c r="L6" s="12">
        <v>9413</v>
      </c>
      <c r="M6" s="13">
        <v>50</v>
      </c>
      <c r="N6" s="14">
        <v>18224</v>
      </c>
      <c r="O6" s="12">
        <v>9936</v>
      </c>
      <c r="P6" s="13">
        <v>50</v>
      </c>
      <c r="Q6" s="14">
        <v>19312</v>
      </c>
      <c r="R6" s="12">
        <v>9866</v>
      </c>
      <c r="S6" s="13">
        <v>40</v>
      </c>
      <c r="T6" s="14">
        <v>18169</v>
      </c>
      <c r="U6" s="12">
        <v>9241</v>
      </c>
      <c r="V6" s="13">
        <v>49</v>
      </c>
      <c r="W6" s="14">
        <v>18183</v>
      </c>
      <c r="X6" s="12">
        <v>9795</v>
      </c>
      <c r="Y6" s="13">
        <v>51</v>
      </c>
      <c r="Z6" s="14">
        <v>18114</v>
      </c>
      <c r="AA6" s="12">
        <v>10031</v>
      </c>
      <c r="AB6" s="13">
        <v>56</v>
      </c>
      <c r="AC6" s="14">
        <v>18370</v>
      </c>
      <c r="AD6" s="12">
        <v>10891</v>
      </c>
      <c r="AE6" s="13">
        <v>41</v>
      </c>
      <c r="AF6" s="16">
        <v>2024</v>
      </c>
    </row>
    <row r="7" spans="1:32" ht="15" thickBot="1" x14ac:dyDescent="0.35">
      <c r="A7" s="41"/>
      <c r="B7" s="11" t="s">
        <v>20</v>
      </c>
      <c r="C7" s="17">
        <v>144</v>
      </c>
      <c r="D7" s="18">
        <v>14</v>
      </c>
      <c r="E7" s="19">
        <v>194</v>
      </c>
      <c r="F7" s="20">
        <v>159</v>
      </c>
      <c r="G7" s="18">
        <v>15</v>
      </c>
      <c r="H7" s="19">
        <v>208</v>
      </c>
      <c r="I7" s="17">
        <v>138</v>
      </c>
      <c r="J7" s="18">
        <v>14</v>
      </c>
      <c r="K7" s="19">
        <v>197</v>
      </c>
      <c r="L7" s="17">
        <v>169</v>
      </c>
      <c r="M7" s="18">
        <v>16</v>
      </c>
      <c r="N7" s="19">
        <v>208</v>
      </c>
      <c r="O7" s="17">
        <v>152</v>
      </c>
      <c r="P7" s="18">
        <v>16</v>
      </c>
      <c r="Q7" s="19">
        <v>196</v>
      </c>
      <c r="R7" s="17">
        <v>145</v>
      </c>
      <c r="S7" s="18">
        <v>14</v>
      </c>
      <c r="T7" s="19">
        <v>201</v>
      </c>
      <c r="U7" s="17">
        <v>161</v>
      </c>
      <c r="V7" s="18">
        <v>16</v>
      </c>
      <c r="W7" s="19">
        <v>206</v>
      </c>
      <c r="X7" s="17">
        <v>157</v>
      </c>
      <c r="Y7" s="18">
        <v>16</v>
      </c>
      <c r="Z7" s="19">
        <v>197</v>
      </c>
      <c r="AA7" s="17">
        <v>134</v>
      </c>
      <c r="AB7" s="18">
        <v>14</v>
      </c>
      <c r="AC7" s="19">
        <v>178</v>
      </c>
      <c r="AD7" s="17">
        <v>136</v>
      </c>
      <c r="AE7" s="18">
        <v>15</v>
      </c>
      <c r="AF7" s="21">
        <v>199</v>
      </c>
    </row>
    <row r="8" spans="1:32" x14ac:dyDescent="0.3">
      <c r="A8" s="40" t="s">
        <v>4</v>
      </c>
      <c r="B8" s="10" t="s">
        <v>1</v>
      </c>
      <c r="C8" s="12">
        <v>11529</v>
      </c>
      <c r="D8" s="13">
        <v>54</v>
      </c>
      <c r="E8" s="14">
        <v>17563</v>
      </c>
      <c r="F8" s="15">
        <v>11810</v>
      </c>
      <c r="G8" s="13">
        <v>65</v>
      </c>
      <c r="H8" s="14">
        <v>22579</v>
      </c>
      <c r="I8" s="12">
        <v>10367</v>
      </c>
      <c r="J8" s="13">
        <v>48</v>
      </c>
      <c r="K8" s="14">
        <v>19747</v>
      </c>
      <c r="L8" s="12">
        <v>9325</v>
      </c>
      <c r="M8" s="13">
        <v>55</v>
      </c>
      <c r="N8" s="14">
        <v>19917</v>
      </c>
      <c r="O8" s="12">
        <v>11261</v>
      </c>
      <c r="P8" s="13">
        <v>54</v>
      </c>
      <c r="Q8" s="14">
        <v>18975</v>
      </c>
      <c r="R8" s="12">
        <v>9934</v>
      </c>
      <c r="S8" s="13">
        <v>48</v>
      </c>
      <c r="T8" s="14">
        <v>19894</v>
      </c>
      <c r="U8" s="12">
        <v>12014</v>
      </c>
      <c r="V8" s="13">
        <v>45</v>
      </c>
      <c r="W8" s="14">
        <v>21701</v>
      </c>
      <c r="X8" s="12">
        <v>11848</v>
      </c>
      <c r="Y8" s="13">
        <v>53</v>
      </c>
      <c r="Z8" s="14">
        <v>20798</v>
      </c>
      <c r="AA8" s="12">
        <v>11769</v>
      </c>
      <c r="AB8" s="13">
        <v>55</v>
      </c>
      <c r="AC8" s="14">
        <v>22211</v>
      </c>
      <c r="AD8" s="12">
        <v>12777</v>
      </c>
      <c r="AE8" s="13">
        <v>48</v>
      </c>
      <c r="AF8" s="16">
        <v>21015</v>
      </c>
    </row>
    <row r="9" spans="1:32" ht="15" thickBot="1" x14ac:dyDescent="0.35">
      <c r="A9" s="41"/>
      <c r="B9" s="11" t="s">
        <v>21</v>
      </c>
      <c r="C9" s="17">
        <v>167</v>
      </c>
      <c r="D9" s="18">
        <v>16</v>
      </c>
      <c r="E9" s="19">
        <v>203</v>
      </c>
      <c r="F9" s="20">
        <v>150</v>
      </c>
      <c r="G9" s="18">
        <v>16</v>
      </c>
      <c r="H9" s="19">
        <v>205</v>
      </c>
      <c r="I9" s="17">
        <v>165</v>
      </c>
      <c r="J9" s="18">
        <v>15</v>
      </c>
      <c r="K9" s="19">
        <v>195</v>
      </c>
      <c r="L9" s="17">
        <v>139</v>
      </c>
      <c r="M9" s="18">
        <v>15</v>
      </c>
      <c r="N9" s="19">
        <v>195</v>
      </c>
      <c r="O9" s="17">
        <v>148</v>
      </c>
      <c r="P9" s="18">
        <v>15</v>
      </c>
      <c r="Q9" s="19">
        <v>207</v>
      </c>
      <c r="R9" s="17">
        <v>159</v>
      </c>
      <c r="S9" s="18">
        <v>16</v>
      </c>
      <c r="T9" s="19">
        <v>203</v>
      </c>
      <c r="U9" s="17">
        <v>152</v>
      </c>
      <c r="V9" s="18">
        <v>19</v>
      </c>
      <c r="W9" s="19">
        <v>209</v>
      </c>
      <c r="X9" s="17">
        <v>151</v>
      </c>
      <c r="Y9" s="18">
        <v>16</v>
      </c>
      <c r="Z9" s="19">
        <v>203</v>
      </c>
      <c r="AA9" s="17">
        <v>153</v>
      </c>
      <c r="AB9" s="18">
        <v>16</v>
      </c>
      <c r="AC9" s="19">
        <v>198</v>
      </c>
      <c r="AD9" s="17">
        <v>162</v>
      </c>
      <c r="AE9" s="18">
        <v>16</v>
      </c>
      <c r="AF9" s="21">
        <v>190</v>
      </c>
    </row>
    <row r="10" spans="1:32" x14ac:dyDescent="0.3">
      <c r="A10" s="40" t="s">
        <v>5</v>
      </c>
      <c r="B10" s="10" t="s">
        <v>1</v>
      </c>
      <c r="C10" s="12">
        <v>10951</v>
      </c>
      <c r="D10" s="13">
        <v>53</v>
      </c>
      <c r="E10" s="14">
        <v>21078</v>
      </c>
      <c r="F10" s="15">
        <v>11865</v>
      </c>
      <c r="G10" s="13">
        <v>53</v>
      </c>
      <c r="H10" s="14">
        <v>21387</v>
      </c>
      <c r="I10" s="12">
        <v>11613</v>
      </c>
      <c r="J10" s="13">
        <v>57</v>
      </c>
      <c r="K10" s="14">
        <v>21331</v>
      </c>
      <c r="L10" s="12">
        <v>11688</v>
      </c>
      <c r="M10" s="13">
        <v>55</v>
      </c>
      <c r="N10" s="14">
        <v>19129</v>
      </c>
      <c r="O10" s="12">
        <v>10092</v>
      </c>
      <c r="P10" s="13">
        <v>54</v>
      </c>
      <c r="Q10" s="14">
        <v>17629</v>
      </c>
      <c r="R10" s="12">
        <v>10529</v>
      </c>
      <c r="S10" s="13">
        <v>47</v>
      </c>
      <c r="T10" s="14">
        <v>19539</v>
      </c>
      <c r="U10" s="12">
        <v>10685</v>
      </c>
      <c r="V10" s="13">
        <v>53</v>
      </c>
      <c r="W10" s="14">
        <v>19991</v>
      </c>
      <c r="X10" s="12">
        <v>9974</v>
      </c>
      <c r="Y10" s="13">
        <v>58</v>
      </c>
      <c r="Z10" s="14">
        <v>21299</v>
      </c>
      <c r="AA10" s="12">
        <v>9960</v>
      </c>
      <c r="AB10" s="13">
        <v>72</v>
      </c>
      <c r="AC10" s="14">
        <v>20447</v>
      </c>
      <c r="AD10" s="12">
        <v>11289</v>
      </c>
      <c r="AE10" s="13">
        <v>54</v>
      </c>
      <c r="AF10" s="16">
        <v>19859</v>
      </c>
    </row>
    <row r="11" spans="1:32" ht="15" thickBot="1" x14ac:dyDescent="0.35">
      <c r="A11" s="41"/>
      <c r="B11" s="11" t="s">
        <v>21</v>
      </c>
      <c r="C11" s="17">
        <v>139</v>
      </c>
      <c r="D11" s="18">
        <v>14</v>
      </c>
      <c r="E11" s="19">
        <v>181</v>
      </c>
      <c r="F11" s="20">
        <v>149</v>
      </c>
      <c r="G11" s="18">
        <v>16</v>
      </c>
      <c r="H11" s="19">
        <v>198</v>
      </c>
      <c r="I11" s="17">
        <v>149</v>
      </c>
      <c r="J11" s="18">
        <v>15</v>
      </c>
      <c r="K11" s="19">
        <v>181</v>
      </c>
      <c r="L11" s="17">
        <v>132</v>
      </c>
      <c r="M11" s="18">
        <v>16</v>
      </c>
      <c r="N11" s="19">
        <v>194</v>
      </c>
      <c r="O11" s="17">
        <v>144</v>
      </c>
      <c r="P11" s="18">
        <v>15</v>
      </c>
      <c r="Q11" s="19">
        <v>181</v>
      </c>
      <c r="R11" s="17">
        <v>129</v>
      </c>
      <c r="S11" s="18">
        <v>16</v>
      </c>
      <c r="T11" s="19">
        <v>170</v>
      </c>
      <c r="U11" s="17">
        <v>129</v>
      </c>
      <c r="V11" s="18">
        <v>14</v>
      </c>
      <c r="W11" s="19">
        <v>172</v>
      </c>
      <c r="X11" s="17">
        <v>112</v>
      </c>
      <c r="Y11" s="18">
        <v>12</v>
      </c>
      <c r="Z11" s="19">
        <v>176</v>
      </c>
      <c r="AA11" s="17">
        <v>151</v>
      </c>
      <c r="AB11" s="18">
        <v>15</v>
      </c>
      <c r="AC11" s="19">
        <v>191</v>
      </c>
      <c r="AD11" s="17">
        <v>144</v>
      </c>
      <c r="AE11" s="18">
        <v>16</v>
      </c>
      <c r="AF11" s="21">
        <v>185</v>
      </c>
    </row>
    <row r="12" spans="1:32" x14ac:dyDescent="0.3">
      <c r="A12" s="40" t="s">
        <v>6</v>
      </c>
      <c r="B12" s="10" t="s">
        <v>1</v>
      </c>
      <c r="C12" s="12">
        <v>11197</v>
      </c>
      <c r="D12" s="13">
        <v>57</v>
      </c>
      <c r="E12" s="14">
        <v>21649</v>
      </c>
      <c r="F12" s="15">
        <v>12812</v>
      </c>
      <c r="G12" s="13">
        <v>62</v>
      </c>
      <c r="H12" s="14">
        <v>19674</v>
      </c>
      <c r="I12" s="12">
        <v>9364</v>
      </c>
      <c r="J12" s="13">
        <v>55</v>
      </c>
      <c r="K12" s="14">
        <v>16848</v>
      </c>
      <c r="L12" s="12">
        <v>9448</v>
      </c>
      <c r="M12" s="13">
        <v>48</v>
      </c>
      <c r="N12" s="14">
        <v>17340</v>
      </c>
      <c r="O12" s="12">
        <v>10884</v>
      </c>
      <c r="P12" s="13">
        <v>47</v>
      </c>
      <c r="Q12" s="14">
        <v>17709</v>
      </c>
      <c r="R12" s="12">
        <v>9236</v>
      </c>
      <c r="S12" s="13">
        <v>55</v>
      </c>
      <c r="T12" s="14">
        <v>17611</v>
      </c>
      <c r="U12" s="12">
        <v>8904</v>
      </c>
      <c r="V12" s="13">
        <v>47</v>
      </c>
      <c r="W12" s="14">
        <v>17317</v>
      </c>
      <c r="X12" s="12">
        <v>9586</v>
      </c>
      <c r="Y12" s="13">
        <v>52</v>
      </c>
      <c r="Z12" s="14">
        <v>17030</v>
      </c>
      <c r="AA12" s="12">
        <v>9256</v>
      </c>
      <c r="AB12" s="13">
        <v>45</v>
      </c>
      <c r="AC12" s="14">
        <v>17648</v>
      </c>
      <c r="AD12" s="12">
        <v>9842</v>
      </c>
      <c r="AE12" s="13">
        <v>74</v>
      </c>
      <c r="AF12" s="16">
        <v>16821</v>
      </c>
    </row>
    <row r="13" spans="1:32" ht="15" thickBot="1" x14ac:dyDescent="0.35">
      <c r="A13" s="41"/>
      <c r="B13" s="11" t="s">
        <v>20</v>
      </c>
      <c r="C13" s="17">
        <v>134</v>
      </c>
      <c r="D13" s="18">
        <v>14</v>
      </c>
      <c r="E13" s="19">
        <v>171</v>
      </c>
      <c r="F13" s="20">
        <v>131</v>
      </c>
      <c r="G13" s="18">
        <v>14</v>
      </c>
      <c r="H13" s="19">
        <v>189</v>
      </c>
      <c r="I13" s="17">
        <v>142</v>
      </c>
      <c r="J13" s="18">
        <v>16</v>
      </c>
      <c r="K13" s="19">
        <v>190</v>
      </c>
      <c r="L13" s="17">
        <v>158</v>
      </c>
      <c r="M13" s="18">
        <v>18</v>
      </c>
      <c r="N13" s="19">
        <v>196</v>
      </c>
      <c r="O13" s="17">
        <v>151</v>
      </c>
      <c r="P13" s="18">
        <v>15</v>
      </c>
      <c r="Q13" s="19">
        <v>192</v>
      </c>
      <c r="R13" s="17">
        <v>145</v>
      </c>
      <c r="S13" s="18">
        <v>16</v>
      </c>
      <c r="T13" s="19">
        <v>193</v>
      </c>
      <c r="U13" s="17">
        <v>174</v>
      </c>
      <c r="V13" s="18">
        <v>24</v>
      </c>
      <c r="W13" s="19">
        <v>225</v>
      </c>
      <c r="X13" s="17">
        <v>189</v>
      </c>
      <c r="Y13" s="18">
        <v>18</v>
      </c>
      <c r="Z13" s="19">
        <v>176</v>
      </c>
      <c r="AA13" s="17">
        <v>144</v>
      </c>
      <c r="AB13" s="18">
        <v>15</v>
      </c>
      <c r="AC13" s="19">
        <v>213</v>
      </c>
      <c r="AD13" s="17">
        <v>158</v>
      </c>
      <c r="AE13" s="18">
        <v>15</v>
      </c>
      <c r="AF13" s="21">
        <v>181</v>
      </c>
    </row>
    <row r="14" spans="1:32" x14ac:dyDescent="0.3">
      <c r="B14" s="3"/>
    </row>
    <row r="15" spans="1:32" x14ac:dyDescent="0.3">
      <c r="B15" s="3"/>
    </row>
    <row r="16" spans="1:32" x14ac:dyDescent="0.3">
      <c r="B16" s="3"/>
    </row>
    <row r="17" spans="1:5" ht="15" thickBot="1" x14ac:dyDescent="0.35">
      <c r="B17" s="3"/>
    </row>
    <row r="18" spans="1:5" ht="15" customHeight="1" thickBot="1" x14ac:dyDescent="0.35">
      <c r="A18" s="61" t="s">
        <v>0</v>
      </c>
      <c r="B18" s="64" t="s">
        <v>22</v>
      </c>
      <c r="C18" s="58" t="s">
        <v>26</v>
      </c>
      <c r="D18" s="59"/>
      <c r="E18" s="60"/>
    </row>
    <row r="19" spans="1:5" ht="29.4" thickBot="1" x14ac:dyDescent="0.35">
      <c r="A19" s="63"/>
      <c r="B19" s="65"/>
      <c r="C19" s="34" t="s">
        <v>17</v>
      </c>
      <c r="D19" s="35" t="s">
        <v>18</v>
      </c>
      <c r="E19" s="36" t="s">
        <v>19</v>
      </c>
    </row>
    <row r="20" spans="1:5" x14ac:dyDescent="0.3">
      <c r="A20" s="61" t="s">
        <v>25</v>
      </c>
      <c r="B20" s="38" t="s">
        <v>1</v>
      </c>
      <c r="C20" s="29">
        <f>AVERAGE(C4,F4,I4,L4,O4,R4,U4,X4,AA4,AD4)</f>
        <v>20849</v>
      </c>
      <c r="D20" s="24">
        <f>AVERAGE(D4,G4,J4,M4,P4,S4,V4,Y4,AB4,AE4)</f>
        <v>164.8</v>
      </c>
      <c r="E20" s="25">
        <f>AVERAGE(E4,H4,K4,N4,Q4,T4,W4,Z4,AC4,AF4)</f>
        <v>55420.2</v>
      </c>
    </row>
    <row r="21" spans="1:5" x14ac:dyDescent="0.3">
      <c r="A21" s="62"/>
      <c r="B21" s="39" t="s">
        <v>21</v>
      </c>
      <c r="C21" s="30">
        <f t="shared" ref="C21:D21" si="0">AVERAGE(C5,F5,I5,L5,O5,R5,U5,X5,AA5,AD5)</f>
        <v>327.3</v>
      </c>
      <c r="D21" s="22">
        <f t="shared" si="0"/>
        <v>34.9</v>
      </c>
      <c r="E21" s="23">
        <f t="shared" ref="E21" si="1">AVERAGE(E5,H5,K5,N5,Q5,T5,W5,Z5,AC5,AF5)</f>
        <v>463.7</v>
      </c>
    </row>
    <row r="22" spans="1:5" ht="15" thickBot="1" x14ac:dyDescent="0.35">
      <c r="A22" s="63"/>
      <c r="B22" s="33" t="s">
        <v>23</v>
      </c>
      <c r="C22" s="31">
        <f>((C20-C21)/C20)*100</f>
        <v>98.430140534318198</v>
      </c>
      <c r="D22" s="26">
        <f>((D20-D21)/D20)*100</f>
        <v>78.822815533980588</v>
      </c>
      <c r="E22" s="27">
        <f>((E20-E21)/E20)*100</f>
        <v>99.163301467695902</v>
      </c>
    </row>
    <row r="23" spans="1:5" x14ac:dyDescent="0.3">
      <c r="A23" s="61" t="s">
        <v>3</v>
      </c>
      <c r="B23" s="38" t="s">
        <v>1</v>
      </c>
      <c r="C23" s="29">
        <f t="shared" ref="C23:E24" si="2">AVERAGE(C6,F6,I6,L6,O6,R6,U6,X6,AA6,AD6)</f>
        <v>9734.1</v>
      </c>
      <c r="D23" s="24">
        <f t="shared" si="2"/>
        <v>49.9</v>
      </c>
      <c r="E23" s="25">
        <f t="shared" si="2"/>
        <v>16749.2</v>
      </c>
    </row>
    <row r="24" spans="1:5" x14ac:dyDescent="0.3">
      <c r="A24" s="62"/>
      <c r="B24" s="39" t="s">
        <v>20</v>
      </c>
      <c r="C24" s="32">
        <f t="shared" si="2"/>
        <v>149.5</v>
      </c>
      <c r="D24" s="22">
        <f t="shared" si="2"/>
        <v>15</v>
      </c>
      <c r="E24" s="23">
        <f t="shared" si="2"/>
        <v>198.4</v>
      </c>
    </row>
    <row r="25" spans="1:5" ht="15" thickBot="1" x14ac:dyDescent="0.35">
      <c r="A25" s="63"/>
      <c r="B25" s="33" t="s">
        <v>23</v>
      </c>
      <c r="C25" s="31">
        <f>((C23-C24)/C23)*100</f>
        <v>98.464162069426038</v>
      </c>
      <c r="D25" s="26">
        <f>((D23-D24)/D23)*100</f>
        <v>69.939879759519044</v>
      </c>
      <c r="E25" s="27">
        <f>((E23-E24)/E23)*100</f>
        <v>98.815465813292576</v>
      </c>
    </row>
    <row r="26" spans="1:5" x14ac:dyDescent="0.3">
      <c r="A26" s="61" t="s">
        <v>4</v>
      </c>
      <c r="B26" s="38" t="s">
        <v>1</v>
      </c>
      <c r="C26" s="29">
        <f t="shared" ref="C26:E27" si="3">AVERAGE(C8,F8,I8,L8,O8,R8,U8,X8,AA8,AD8)</f>
        <v>11263.4</v>
      </c>
      <c r="D26" s="24">
        <f t="shared" si="3"/>
        <v>52.5</v>
      </c>
      <c r="E26" s="25">
        <f t="shared" si="3"/>
        <v>20440</v>
      </c>
    </row>
    <row r="27" spans="1:5" x14ac:dyDescent="0.3">
      <c r="A27" s="62"/>
      <c r="B27" s="39" t="s">
        <v>21</v>
      </c>
      <c r="C27" s="37">
        <f t="shared" si="3"/>
        <v>154.6</v>
      </c>
      <c r="D27" s="22">
        <f t="shared" si="3"/>
        <v>16</v>
      </c>
      <c r="E27" s="23">
        <f t="shared" si="3"/>
        <v>200.8</v>
      </c>
    </row>
    <row r="28" spans="1:5" ht="15" thickBot="1" x14ac:dyDescent="0.35">
      <c r="A28" s="63"/>
      <c r="B28" s="33" t="s">
        <v>23</v>
      </c>
      <c r="C28" s="31">
        <f>((C26-C27)/C26)*100</f>
        <v>98.627412681783483</v>
      </c>
      <c r="D28" s="26">
        <f>((D26-D27)/D26)*100</f>
        <v>69.523809523809518</v>
      </c>
      <c r="E28" s="27">
        <f>((E26-E27)/E26)*100</f>
        <v>99.017612524461839</v>
      </c>
    </row>
    <row r="29" spans="1:5" x14ac:dyDescent="0.3">
      <c r="A29" s="61" t="s">
        <v>5</v>
      </c>
      <c r="B29" s="38" t="s">
        <v>1</v>
      </c>
      <c r="C29" s="29">
        <f t="shared" ref="C29:E30" si="4">AVERAGE(C10,F10,I10,L10,O10,R10,U10,X10,AA10,AD10)</f>
        <v>10864.6</v>
      </c>
      <c r="D29" s="24">
        <f t="shared" si="4"/>
        <v>55.6</v>
      </c>
      <c r="E29" s="25">
        <f t="shared" si="4"/>
        <v>20168.900000000001</v>
      </c>
    </row>
    <row r="30" spans="1:5" x14ac:dyDescent="0.3">
      <c r="A30" s="62"/>
      <c r="B30" s="39" t="s">
        <v>21</v>
      </c>
      <c r="C30" s="30">
        <f t="shared" si="4"/>
        <v>137.80000000000001</v>
      </c>
      <c r="D30" s="22">
        <f t="shared" si="4"/>
        <v>14.9</v>
      </c>
      <c r="E30" s="28">
        <f t="shared" si="4"/>
        <v>182.9</v>
      </c>
    </row>
    <row r="31" spans="1:5" ht="15" thickBot="1" x14ac:dyDescent="0.35">
      <c r="A31" s="63"/>
      <c r="B31" s="33" t="s">
        <v>23</v>
      </c>
      <c r="C31" s="31">
        <f>((C29-C30)/C29)*100</f>
        <v>98.731660622572392</v>
      </c>
      <c r="D31" s="26">
        <f>((D29-D30)/D29)*100</f>
        <v>73.201438848920859</v>
      </c>
      <c r="E31" s="27">
        <f>((E29-E30)/E29)*100</f>
        <v>99.093158278339416</v>
      </c>
    </row>
    <row r="32" spans="1:5" x14ac:dyDescent="0.3">
      <c r="A32" s="61" t="s">
        <v>6</v>
      </c>
      <c r="B32" s="38" t="s">
        <v>1</v>
      </c>
      <c r="C32" s="29">
        <f t="shared" ref="C32:E33" si="5">AVERAGE(C12,F12,I12,L12,O12,R12,U12,X12,AA12,AD12)</f>
        <v>10052.9</v>
      </c>
      <c r="D32" s="24">
        <f t="shared" si="5"/>
        <v>54.2</v>
      </c>
      <c r="E32" s="25">
        <f t="shared" si="5"/>
        <v>17964.7</v>
      </c>
    </row>
    <row r="33" spans="1:17" x14ac:dyDescent="0.3">
      <c r="A33" s="62"/>
      <c r="B33" s="39" t="s">
        <v>20</v>
      </c>
      <c r="C33" s="30">
        <f t="shared" si="5"/>
        <v>152.6</v>
      </c>
      <c r="D33" s="22">
        <f t="shared" si="5"/>
        <v>16.5</v>
      </c>
      <c r="E33" s="23">
        <f t="shared" si="5"/>
        <v>192.6</v>
      </c>
    </row>
    <row r="34" spans="1:17" ht="15" thickBot="1" x14ac:dyDescent="0.35">
      <c r="A34" s="63"/>
      <c r="B34" s="33" t="s">
        <v>23</v>
      </c>
      <c r="C34" s="31">
        <f>((C32-C33)/C32)*100</f>
        <v>98.482030060977422</v>
      </c>
      <c r="D34" s="26">
        <f>((D32-D33)/D32)*100</f>
        <v>69.557195571955717</v>
      </c>
      <c r="E34" s="27">
        <f>((E32-E33)/E32)*100</f>
        <v>98.927897487851183</v>
      </c>
    </row>
    <row r="35" spans="1:17" x14ac:dyDescent="0.3">
      <c r="A35"/>
      <c r="C35"/>
      <c r="D35"/>
    </row>
    <row r="36" spans="1:17" ht="15" thickBot="1" x14ac:dyDescent="0.35"/>
    <row r="37" spans="1:17" x14ac:dyDescent="0.3">
      <c r="A37" s="52" t="s">
        <v>28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  <row r="38" spans="1:17" ht="15" thickBot="1" x14ac:dyDescent="0.3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7"/>
    </row>
    <row r="41" spans="1:17" x14ac:dyDescent="0.3">
      <c r="A41" s="43" t="s">
        <v>27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</sheetData>
  <mergeCells count="28">
    <mergeCell ref="X2:Z2"/>
    <mergeCell ref="C2:E2"/>
    <mergeCell ref="F2:H2"/>
    <mergeCell ref="A37:Q38"/>
    <mergeCell ref="C18:E18"/>
    <mergeCell ref="A20:A22"/>
    <mergeCell ref="B18:B19"/>
    <mergeCell ref="A32:A34"/>
    <mergeCell ref="A29:A31"/>
    <mergeCell ref="A26:A28"/>
    <mergeCell ref="A23:A25"/>
    <mergeCell ref="A18:A19"/>
    <mergeCell ref="A10:A11"/>
    <mergeCell ref="A12:A13"/>
    <mergeCell ref="C1:AF1"/>
    <mergeCell ref="A41:Q78"/>
    <mergeCell ref="AA2:AC2"/>
    <mergeCell ref="AD2:AF2"/>
    <mergeCell ref="A4:A5"/>
    <mergeCell ref="A6:A7"/>
    <mergeCell ref="A8:A9"/>
    <mergeCell ref="A1:A3"/>
    <mergeCell ref="B1:B3"/>
    <mergeCell ref="I2:K2"/>
    <mergeCell ref="L2:N2"/>
    <mergeCell ref="O2:Q2"/>
    <mergeCell ref="R2:T2"/>
    <mergeCell ref="U2:W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JayaPrakash P</dc:creator>
  <cp:lastModifiedBy>JayaPrakash P</cp:lastModifiedBy>
  <dcterms:created xsi:type="dcterms:W3CDTF">2022-01-09T11:13:02Z</dcterms:created>
  <dcterms:modified xsi:type="dcterms:W3CDTF">2022-01-14T11:32:57Z</dcterms:modified>
</cp:coreProperties>
</file>