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AS-1\Dropbox\FBD\IMP E-Mails and Information\STANDARDS\FORMATS\Metal Fab BOM\"/>
    </mc:Choice>
  </mc:AlternateContent>
  <xr:revisionPtr revIDLastSave="0" documentId="13_ncr:1_{F630E1A2-83B1-4A8F-A52E-4E3C78284240}" xr6:coauthVersionLast="47" xr6:coauthVersionMax="47" xr10:uidLastSave="{00000000-0000-0000-0000-000000000000}"/>
  <bookViews>
    <workbookView xWindow="-108" yWindow="-108" windowWidth="23256" windowHeight="12456" xr2:uid="{CF4BEDC6-B208-4252-A51E-722DE41A00EF}"/>
  </bookViews>
  <sheets>
    <sheet name="DetailedNesting" sheetId="1" r:id="rId1"/>
    <sheet name="Non-Voortman processed steel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1" i="2" l="1"/>
  <c r="AG22" i="2" s="1"/>
  <c r="AF21" i="2"/>
  <c r="C21" i="2"/>
  <c r="K45" i="1"/>
  <c r="J45" i="1"/>
  <c r="C45" i="1"/>
  <c r="K46" i="1" l="1"/>
</calcChain>
</file>

<file path=xl/sharedStrings.xml><?xml version="1.0" encoding="utf-8"?>
<sst xmlns="http://schemas.openxmlformats.org/spreadsheetml/2006/main" count="172" uniqueCount="101">
  <si>
    <t>40' - 0"</t>
  </si>
  <si>
    <t>804-18005</t>
  </si>
  <si>
    <t>HSS3x3x3/8</t>
  </si>
  <si>
    <t>804-00037</t>
  </si>
  <si>
    <t>HSS6x3x3/8</t>
  </si>
  <si>
    <t>804-14044</t>
  </si>
  <si>
    <t>L8x4x1/2</t>
  </si>
  <si>
    <t>804-05136</t>
  </si>
  <si>
    <t>W24x84</t>
  </si>
  <si>
    <t>D18</t>
  </si>
  <si>
    <t>D17</t>
  </si>
  <si>
    <t>804-14010</t>
  </si>
  <si>
    <t>L3x3x1/4</t>
  </si>
  <si>
    <t>C16</t>
  </si>
  <si>
    <t>804-05138</t>
  </si>
  <si>
    <t>MC12x45</t>
  </si>
  <si>
    <t>B12</t>
  </si>
  <si>
    <t>B11</t>
  </si>
  <si>
    <t>B10</t>
  </si>
  <si>
    <t>B14</t>
  </si>
  <si>
    <t>63' - 8"</t>
  </si>
  <si>
    <t>804-05094</t>
  </si>
  <si>
    <t>W10x17</t>
  </si>
  <si>
    <t>B9</t>
  </si>
  <si>
    <t>60' - 8"</t>
  </si>
  <si>
    <t>804-05095</t>
  </si>
  <si>
    <t>57' - 4"</t>
  </si>
  <si>
    <t>804-05096</t>
  </si>
  <si>
    <t>B13</t>
  </si>
  <si>
    <t>B15</t>
  </si>
  <si>
    <t>50' - 0"</t>
  </si>
  <si>
    <t>804-15022</t>
  </si>
  <si>
    <t>28' - 4"</t>
  </si>
  <si>
    <t>804-05098</t>
  </si>
  <si>
    <t>A1</t>
  </si>
  <si>
    <t>804-05137</t>
  </si>
  <si>
    <t>W12x30</t>
  </si>
  <si>
    <t>A7</t>
  </si>
  <si>
    <t>A6</t>
  </si>
  <si>
    <t>A8</t>
  </si>
  <si>
    <t>58' - 4"</t>
  </si>
  <si>
    <t>804-05101</t>
  </si>
  <si>
    <t>A5</t>
  </si>
  <si>
    <t>A4</t>
  </si>
  <si>
    <t>A3</t>
  </si>
  <si>
    <t>A2</t>
  </si>
  <si>
    <t>Total Waste</t>
  </si>
  <si>
    <t>Total Cut Length</t>
  </si>
  <si>
    <t>Cut Length27</t>
  </si>
  <si>
    <t>Cut Length26</t>
  </si>
  <si>
    <t>Cut Length25</t>
  </si>
  <si>
    <t>Cut Length24</t>
  </si>
  <si>
    <t>Cut Length23</t>
  </si>
  <si>
    <t>Cut Length22</t>
  </si>
  <si>
    <t>Cut Length21</t>
  </si>
  <si>
    <t>Cut Length20</t>
  </si>
  <si>
    <t>Cut Length19</t>
  </si>
  <si>
    <t>Cut Length18</t>
  </si>
  <si>
    <t>Cut Length17</t>
  </si>
  <si>
    <t>Cut Length16</t>
  </si>
  <si>
    <t>Cut Length15</t>
  </si>
  <si>
    <t>Cut Length14</t>
  </si>
  <si>
    <t>Cut Length13</t>
  </si>
  <si>
    <t>Cut Length12</t>
  </si>
  <si>
    <t>Cut Length11</t>
  </si>
  <si>
    <t>Cut Length10</t>
  </si>
  <si>
    <t>Cut Length9</t>
  </si>
  <si>
    <t>Cut Length8</t>
  </si>
  <si>
    <t>Cut Length7</t>
  </si>
  <si>
    <t>Cut Length6</t>
  </si>
  <si>
    <t>Cut Length5</t>
  </si>
  <si>
    <t>Cut Length4</t>
  </si>
  <si>
    <t>Cut Length3</t>
  </si>
  <si>
    <t>Cut Length2</t>
  </si>
  <si>
    <t>Cut Length1</t>
  </si>
  <si>
    <t>Purchase Length (ft - in)</t>
  </si>
  <si>
    <t>Purchase Length (in)</t>
  </si>
  <si>
    <t>Raw Material</t>
  </si>
  <si>
    <t>Item Description</t>
  </si>
  <si>
    <t>68'</t>
  </si>
  <si>
    <t>REVISION</t>
  </si>
  <si>
    <t>SUBMITTED BY</t>
  </si>
  <si>
    <t>DATE</t>
  </si>
  <si>
    <t>CHECKED &amp; APPROVED BY</t>
  </si>
  <si>
    <t>PROJECT#</t>
  </si>
  <si>
    <t>PROJECT NAME</t>
  </si>
  <si>
    <t>FLOOR WELDMENT#</t>
  </si>
  <si>
    <t>FLOOR ASSEMBLY#</t>
  </si>
  <si>
    <t>753' 7"</t>
  </si>
  <si>
    <t>200'</t>
  </si>
  <si>
    <t>P01XXX</t>
  </si>
  <si>
    <t>XXXX</t>
  </si>
  <si>
    <t>XXXXXX</t>
  </si>
  <si>
    <t>XXX</t>
  </si>
  <si>
    <t>XXXXXXXXXXXXXXXXX</t>
  </si>
  <si>
    <t>Description</t>
  </si>
  <si>
    <t>Cut 1</t>
  </si>
  <si>
    <t>Cut 2</t>
  </si>
  <si>
    <t>Cut 3</t>
  </si>
  <si>
    <t>Cut 4</t>
  </si>
  <si>
    <t>Cut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</si>
</sst>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2" borderId="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15" fontId="2" fillId="2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center"/>
    </xf>
    <xf numFmtId="15" fontId="7" fillId="2" borderId="3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7" fillId="2" borderId="11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vertical="center"/>
    </xf>
    <xf numFmtId="0" fontId="7" fillId="2" borderId="12" xfId="0" applyFont="1" applyFill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10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48"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28CF80-7545-4D5A-A727-178E06A29952}" name="Table1_1" displayName="Table1_1" ref="A5:K43" totalsRowShown="0" headerRowDxfId="1" dataDxfId="0">
  <autoFilter ref="A5:K43" xr:uid="{D78044EF-0BC8-4389-97D6-3F797719AA84}"/>
  <tableColumns count="11">
    <tableColumn id="1" xr3:uid="{D9F04F1B-B938-4349-A6DF-0C17162AFE19}" name="Description" dataDxfId="12"/>
    <tableColumn id="2" xr3:uid="{73F7E361-2ED7-40DE-AFEC-665F53F44346}" name="Raw Material" dataDxfId="11"/>
    <tableColumn id="3" xr3:uid="{BD236ACE-2B86-4254-AE30-06BE084EFB71}" name="Purchase Length (in)" dataDxfId="10"/>
    <tableColumn id="4" xr3:uid="{9C574436-4646-4819-B8B6-AE2046929E0F}" name="Purchase Length (ft - in)" dataDxfId="9"/>
    <tableColumn id="5" xr3:uid="{CD1DF568-B1BA-4F9A-A780-8097CFBDF389}" name="Cut 1" dataDxfId="8"/>
    <tableColumn id="6" xr3:uid="{D9900DC5-92BC-4C5B-B9A2-BAF2D50090FE}" name="Cut 2" dataDxfId="7"/>
    <tableColumn id="7" xr3:uid="{AC327AAB-6CAD-4665-B5F6-3FF538248B66}" name="Cut 3" dataDxfId="6"/>
    <tableColumn id="8" xr3:uid="{AC8221A1-8762-461B-9999-16AF35292111}" name="Cut 4" dataDxfId="5"/>
    <tableColumn id="9" xr3:uid="{17B7FAAB-BB96-4AF4-BF7E-492E6010A762}" name="Cut 5" dataDxfId="4"/>
    <tableColumn id="32" xr3:uid="{3420DE56-18B9-4155-80F0-3278DE022FFF}" name="Total Cut Length" dataDxfId="3"/>
    <tableColumn id="33" xr3:uid="{4C65B550-CB9F-4EE9-8CE5-87DF55F316A6}" name="Total Wast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AAF89C-3686-490D-AC4F-5019D3D16714}" name="Table1_13" displayName="Table1_13" ref="A5:AG19" totalsRowShown="0" headerRowDxfId="47" dataDxfId="46">
  <autoFilter ref="A5:AG19" xr:uid="{3BAAF89C-3686-490D-AC4F-5019D3D16714}"/>
  <tableColumns count="33">
    <tableColumn id="1" xr3:uid="{75646C68-6071-43B5-8DF8-885E4C78F3A0}" name="Item Description" dataDxfId="45"/>
    <tableColumn id="2" xr3:uid="{A38123EF-52BE-48A2-8929-6BB6B2075A61}" name="Raw Material" dataDxfId="44"/>
    <tableColumn id="3" xr3:uid="{4A28B3AC-F6C1-4B5C-B1E4-3C42914D8A41}" name="Purchase Length (in)" dataDxfId="43"/>
    <tableColumn id="4" xr3:uid="{E95AED52-BF74-4FD2-B697-55CD642F3306}" name="Purchase Length (ft - in)" dataDxfId="42"/>
    <tableColumn id="5" xr3:uid="{9E6E9EAE-2334-440C-97C4-96736272F950}" name="Cut Length1" dataDxfId="41"/>
    <tableColumn id="6" xr3:uid="{4E585EFB-006E-4658-9F31-49F604DE79E5}" name="Cut Length2" dataDxfId="40"/>
    <tableColumn id="7" xr3:uid="{E8820EE1-5A37-4305-961A-C990647B3940}" name="Cut Length3" dataDxfId="39"/>
    <tableColumn id="8" xr3:uid="{184F7F00-4014-426C-AE83-09679ABD2842}" name="Cut Length4" dataDxfId="38"/>
    <tableColumn id="9" xr3:uid="{1266B203-AAC7-4261-965E-53C86452FC3D}" name="Cut Length5" dataDxfId="37"/>
    <tableColumn id="10" xr3:uid="{461ABC83-9367-425B-A160-4F2D7B68D257}" name="Cut Length6" dataDxfId="36"/>
    <tableColumn id="11" xr3:uid="{4FA88E65-AF36-4CF4-BAFD-77A3B741BA50}" name="Cut Length7" dataDxfId="35"/>
    <tableColumn id="12" xr3:uid="{4F36CEA8-27B9-4BCA-951F-8E09341119C3}" name="Cut Length8" dataDxfId="34"/>
    <tableColumn id="13" xr3:uid="{5BCD5FA7-5740-456B-B1D2-4A0CC40F9016}" name="Cut Length9" dataDxfId="33"/>
    <tableColumn id="14" xr3:uid="{41C34355-4056-41F7-A464-065B8B45BFAB}" name="Cut Length10" dataDxfId="32"/>
    <tableColumn id="15" xr3:uid="{5BB37A57-B31C-40E6-9548-19C5D7B2C43F}" name="Cut Length11" dataDxfId="31"/>
    <tableColumn id="16" xr3:uid="{57AE86BB-707B-4745-A70F-6BFD58E67341}" name="Cut Length12" dataDxfId="30"/>
    <tableColumn id="17" xr3:uid="{685C046B-C8EA-4F44-9498-32A6C7B6A272}" name="Cut Length13" dataDxfId="29"/>
    <tableColumn id="18" xr3:uid="{009516A7-EDE9-4B95-94F3-C898909C1D3C}" name="Cut Length14" dataDxfId="28"/>
    <tableColumn id="19" xr3:uid="{D5B7B960-397B-4A8F-A465-F5972CE2A68A}" name="Cut Length15" dataDxfId="27"/>
    <tableColumn id="20" xr3:uid="{A7563080-1654-40C3-80CC-391B9623733A}" name="Cut Length16" dataDxfId="26"/>
    <tableColumn id="21" xr3:uid="{73207438-C39D-4A92-87FA-F2834B8AC6EE}" name="Cut Length17" dataDxfId="25"/>
    <tableColumn id="22" xr3:uid="{EA4837D8-723B-4618-8D6F-2BA9626AEB63}" name="Cut Length18" dataDxfId="24"/>
    <tableColumn id="23" xr3:uid="{9D66515F-A413-4638-8DB3-EAA875BF951F}" name="Cut Length19" dataDxfId="23"/>
    <tableColumn id="24" xr3:uid="{5140CEED-9891-465A-9DD5-C85F44BAC9BE}" name="Cut Length20" dataDxfId="22"/>
    <tableColumn id="25" xr3:uid="{6FB499E8-DF4B-485B-AE74-BF04269E5B8C}" name="Cut Length21" dataDxfId="21"/>
    <tableColumn id="26" xr3:uid="{70430160-9F74-46AC-A804-715B9714AA1F}" name="Cut Length22" dataDxfId="20"/>
    <tableColumn id="27" xr3:uid="{18C5A4A8-AA16-417E-92D4-717196011518}" name="Cut Length23" dataDxfId="19"/>
    <tableColumn id="28" xr3:uid="{A2D89C5C-D391-4B5B-85D7-3ACE9AC4735B}" name="Cut Length24" dataDxfId="18"/>
    <tableColumn id="29" xr3:uid="{151003C7-5D5C-41DD-BE2A-527DB2856508}" name="Cut Length25" dataDxfId="17"/>
    <tableColumn id="30" xr3:uid="{D178C5B5-39FB-4369-B997-350739D7EA3E}" name="Cut Length26" dataDxfId="16"/>
    <tableColumn id="31" xr3:uid="{AC0624CC-D232-4323-8960-2AF70B4E7D6D}" name="Cut Length27" dataDxfId="15"/>
    <tableColumn id="32" xr3:uid="{27562A07-DBD0-4E07-B447-5E76F0A09F0E}" name="Total Cut Length" dataDxfId="14"/>
    <tableColumn id="33" xr3:uid="{393BBECC-6380-44DA-96FE-24B01EB2BE68}" name="Total Waste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D1E6-B24B-446E-AAA3-9E5B33CCB0AC}">
  <sheetPr codeName="Sheet8"/>
  <dimension ref="A1:M47"/>
  <sheetViews>
    <sheetView tabSelected="1" zoomScale="70" zoomScaleNormal="70" workbookViewId="0">
      <selection activeCell="D14" sqref="D14"/>
    </sheetView>
  </sheetViews>
  <sheetFormatPr defaultRowHeight="18" x14ac:dyDescent="0.35"/>
  <cols>
    <col min="1" max="1" width="27.77734375" style="22" bestFit="1" customWidth="1"/>
    <col min="2" max="2" width="23.33203125" style="22" bestFit="1" customWidth="1"/>
    <col min="3" max="3" width="33.44140625" style="22" bestFit="1" customWidth="1"/>
    <col min="4" max="4" width="37.21875" style="22" bestFit="1" customWidth="1"/>
    <col min="5" max="6" width="14.109375" style="22" bestFit="1" customWidth="1"/>
    <col min="7" max="7" width="36.88671875" style="22" bestFit="1" customWidth="1"/>
    <col min="8" max="9" width="14.109375" style="22" bestFit="1" customWidth="1"/>
    <col min="10" max="10" width="28.21875" style="22" bestFit="1" customWidth="1"/>
    <col min="11" max="11" width="22" style="22" bestFit="1" customWidth="1"/>
    <col min="12" max="16384" width="8.88671875" style="22"/>
  </cols>
  <sheetData>
    <row r="1" spans="1:13" ht="14.4" customHeight="1" x14ac:dyDescent="0.35">
      <c r="A1" s="28" t="s">
        <v>84</v>
      </c>
      <c r="B1" s="29" t="s">
        <v>90</v>
      </c>
      <c r="C1" s="29"/>
      <c r="D1" s="29"/>
      <c r="E1" s="30" t="s">
        <v>80</v>
      </c>
      <c r="F1" s="31" t="s">
        <v>93</v>
      </c>
      <c r="G1" s="32" t="s">
        <v>81</v>
      </c>
      <c r="H1" s="33" t="s">
        <v>93</v>
      </c>
      <c r="I1" s="34"/>
    </row>
    <row r="2" spans="1:13" ht="14.4" customHeight="1" x14ac:dyDescent="0.35">
      <c r="A2" s="28" t="s">
        <v>85</v>
      </c>
      <c r="B2" s="35" t="s">
        <v>94</v>
      </c>
      <c r="C2" s="35"/>
      <c r="D2" s="35"/>
      <c r="E2" s="30" t="s">
        <v>82</v>
      </c>
      <c r="F2" s="31" t="s">
        <v>93</v>
      </c>
      <c r="G2" s="32" t="s">
        <v>83</v>
      </c>
      <c r="H2" s="33" t="s">
        <v>93</v>
      </c>
      <c r="I2" s="36"/>
    </row>
    <row r="3" spans="1:13" x14ac:dyDescent="0.35">
      <c r="A3" s="37" t="s">
        <v>86</v>
      </c>
      <c r="B3" s="38" t="s">
        <v>91</v>
      </c>
      <c r="C3" s="39" t="s">
        <v>87</v>
      </c>
      <c r="D3" s="40" t="s">
        <v>92</v>
      </c>
    </row>
    <row r="5" spans="1:13" s="25" customFormat="1" ht="17.399999999999999" x14ac:dyDescent="0.3">
      <c r="A5" s="24" t="s">
        <v>95</v>
      </c>
      <c r="B5" s="24" t="s">
        <v>77</v>
      </c>
      <c r="C5" s="24" t="s">
        <v>76</v>
      </c>
      <c r="D5" s="24" t="s">
        <v>75</v>
      </c>
      <c r="E5" s="24" t="s">
        <v>96</v>
      </c>
      <c r="F5" s="24" t="s">
        <v>97</v>
      </c>
      <c r="G5" s="24" t="s">
        <v>98</v>
      </c>
      <c r="H5" s="24" t="s">
        <v>99</v>
      </c>
      <c r="I5" s="24" t="s">
        <v>100</v>
      </c>
      <c r="J5" s="24" t="s">
        <v>47</v>
      </c>
      <c r="K5" s="24" t="s">
        <v>46</v>
      </c>
      <c r="L5" s="24"/>
      <c r="M5" s="24"/>
    </row>
    <row r="6" spans="1:13" s="25" customFormat="1" ht="17.399999999999999" x14ac:dyDescent="0.3">
      <c r="A6" s="26" t="s">
        <v>36</v>
      </c>
      <c r="B6" s="26" t="s">
        <v>41</v>
      </c>
      <c r="C6" s="26">
        <v>700</v>
      </c>
      <c r="D6" s="26" t="s">
        <v>40</v>
      </c>
      <c r="E6" s="26">
        <v>208.875</v>
      </c>
      <c r="F6" s="26">
        <v>208.875</v>
      </c>
      <c r="G6" s="26">
        <v>208.875</v>
      </c>
      <c r="H6" s="26"/>
      <c r="I6" s="26"/>
      <c r="J6" s="26">
        <v>626.625</v>
      </c>
      <c r="K6" s="26">
        <v>73.375</v>
      </c>
      <c r="L6" s="24"/>
      <c r="M6" s="24"/>
    </row>
    <row r="7" spans="1:13" s="25" customFormat="1" ht="17.399999999999999" x14ac:dyDescent="0.3">
      <c r="A7" s="26"/>
      <c r="B7" s="26"/>
      <c r="C7" s="26"/>
      <c r="D7" s="26"/>
      <c r="E7" s="26" t="s">
        <v>45</v>
      </c>
      <c r="F7" s="26" t="s">
        <v>45</v>
      </c>
      <c r="G7" s="26" t="s">
        <v>45</v>
      </c>
      <c r="H7" s="26"/>
      <c r="I7" s="26"/>
      <c r="J7" s="26"/>
      <c r="K7" s="26"/>
      <c r="L7" s="24"/>
      <c r="M7" s="24"/>
    </row>
    <row r="8" spans="1:13" s="25" customFormat="1" ht="17.399999999999999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4"/>
      <c r="M8" s="24"/>
    </row>
    <row r="9" spans="1:13" s="25" customFormat="1" ht="17.399999999999999" x14ac:dyDescent="0.3">
      <c r="A9" s="26" t="s">
        <v>36</v>
      </c>
      <c r="B9" s="26" t="s">
        <v>41</v>
      </c>
      <c r="C9" s="26">
        <v>700</v>
      </c>
      <c r="D9" s="26" t="s">
        <v>40</v>
      </c>
      <c r="E9" s="26">
        <v>208.875</v>
      </c>
      <c r="F9" s="26">
        <v>208.875</v>
      </c>
      <c r="G9" s="26">
        <v>208.875</v>
      </c>
      <c r="H9" s="26"/>
      <c r="I9" s="26"/>
      <c r="J9" s="26">
        <v>626.625</v>
      </c>
      <c r="K9" s="26">
        <v>73.375</v>
      </c>
      <c r="L9" s="24"/>
      <c r="M9" s="24"/>
    </row>
    <row r="10" spans="1:13" s="25" customFormat="1" ht="17.399999999999999" x14ac:dyDescent="0.3">
      <c r="A10" s="26"/>
      <c r="B10" s="26"/>
      <c r="C10" s="26"/>
      <c r="D10" s="26"/>
      <c r="E10" s="27" t="s">
        <v>44</v>
      </c>
      <c r="F10" s="27" t="s">
        <v>43</v>
      </c>
      <c r="G10" s="27" t="s">
        <v>42</v>
      </c>
      <c r="H10" s="26"/>
      <c r="I10" s="26"/>
      <c r="J10" s="26"/>
      <c r="K10" s="26"/>
      <c r="L10" s="24"/>
      <c r="M10" s="24"/>
    </row>
    <row r="11" spans="1:13" s="25" customFormat="1" ht="17.399999999999999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4"/>
      <c r="M11" s="24"/>
    </row>
    <row r="12" spans="1:13" s="25" customFormat="1" ht="17.399999999999999" x14ac:dyDescent="0.3">
      <c r="A12" s="26" t="s">
        <v>36</v>
      </c>
      <c r="B12" s="26" t="s">
        <v>41</v>
      </c>
      <c r="C12" s="26">
        <v>700</v>
      </c>
      <c r="D12" s="26" t="s">
        <v>40</v>
      </c>
      <c r="E12" s="26">
        <v>126.375</v>
      </c>
      <c r="F12" s="26">
        <v>208.875</v>
      </c>
      <c r="G12" s="26">
        <v>208.875</v>
      </c>
      <c r="H12" s="26"/>
      <c r="I12" s="26"/>
      <c r="J12" s="26">
        <v>544.125</v>
      </c>
      <c r="K12" s="26">
        <v>155.875</v>
      </c>
      <c r="L12" s="24"/>
      <c r="M12" s="24"/>
    </row>
    <row r="13" spans="1:13" s="25" customFormat="1" ht="17.399999999999999" x14ac:dyDescent="0.3">
      <c r="A13" s="26"/>
      <c r="B13" s="26"/>
      <c r="C13" s="26"/>
      <c r="D13" s="26"/>
      <c r="E13" s="27" t="s">
        <v>39</v>
      </c>
      <c r="F13" s="27" t="s">
        <v>38</v>
      </c>
      <c r="G13" s="27" t="s">
        <v>37</v>
      </c>
      <c r="H13" s="26"/>
      <c r="I13" s="26"/>
      <c r="J13" s="26"/>
      <c r="K13" s="26"/>
      <c r="L13" s="24"/>
      <c r="M13" s="24"/>
    </row>
    <row r="14" spans="1:13" s="25" customFormat="1" ht="17.399999999999999" x14ac:dyDescent="0.3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4"/>
      <c r="M14" s="24"/>
    </row>
    <row r="15" spans="1:13" s="25" customFormat="1" ht="17.399999999999999" x14ac:dyDescent="0.3">
      <c r="A15" s="26" t="s">
        <v>36</v>
      </c>
      <c r="B15" s="26" t="s">
        <v>35</v>
      </c>
      <c r="C15" s="26">
        <v>816</v>
      </c>
      <c r="D15" s="26" t="s">
        <v>79</v>
      </c>
      <c r="E15" s="26">
        <v>815.5</v>
      </c>
      <c r="F15" s="26"/>
      <c r="G15" s="26"/>
      <c r="H15" s="26"/>
      <c r="I15" s="26"/>
      <c r="J15" s="26">
        <v>815.5</v>
      </c>
      <c r="K15" s="26">
        <v>0.5</v>
      </c>
      <c r="L15" s="24"/>
      <c r="M15" s="24"/>
    </row>
    <row r="16" spans="1:13" s="25" customFormat="1" ht="17.399999999999999" x14ac:dyDescent="0.3">
      <c r="A16" s="26"/>
      <c r="B16" s="26"/>
      <c r="C16" s="26"/>
      <c r="D16" s="26"/>
      <c r="E16" s="27" t="s">
        <v>34</v>
      </c>
      <c r="F16" s="26"/>
      <c r="G16" s="26"/>
      <c r="H16" s="26"/>
      <c r="I16" s="26"/>
      <c r="J16" s="26"/>
      <c r="K16" s="26"/>
      <c r="L16" s="24"/>
      <c r="M16" s="24"/>
    </row>
    <row r="17" spans="1:13" s="25" customFormat="1" ht="17.399999999999999" x14ac:dyDescent="0.3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4"/>
      <c r="M17" s="24"/>
    </row>
    <row r="18" spans="1:13" s="25" customFormat="1" ht="17.399999999999999" x14ac:dyDescent="0.3">
      <c r="A18" s="26" t="s">
        <v>22</v>
      </c>
      <c r="B18" s="26" t="s">
        <v>33</v>
      </c>
      <c r="C18" s="26">
        <v>340</v>
      </c>
      <c r="D18" s="26" t="s">
        <v>32</v>
      </c>
      <c r="E18" s="26">
        <v>64.75</v>
      </c>
      <c r="F18" s="26">
        <v>136.625</v>
      </c>
      <c r="G18" s="26">
        <v>136.625</v>
      </c>
      <c r="H18" s="26"/>
      <c r="I18" s="26"/>
      <c r="J18" s="26">
        <v>338</v>
      </c>
      <c r="K18" s="26">
        <v>2</v>
      </c>
      <c r="L18" s="24"/>
      <c r="M18" s="24"/>
    </row>
    <row r="19" spans="1:13" s="25" customFormat="1" ht="17.399999999999999" x14ac:dyDescent="0.3">
      <c r="A19" s="26"/>
      <c r="B19" s="26"/>
      <c r="C19" s="26"/>
      <c r="D19" s="26"/>
      <c r="E19" s="26" t="s">
        <v>19</v>
      </c>
      <c r="F19" s="26" t="s">
        <v>28</v>
      </c>
      <c r="G19" s="26" t="s">
        <v>28</v>
      </c>
      <c r="H19" s="26"/>
      <c r="I19" s="26"/>
      <c r="J19" s="26"/>
      <c r="K19" s="26"/>
      <c r="L19" s="24"/>
      <c r="M19" s="24"/>
    </row>
    <row r="20" spans="1:13" s="25" customFormat="1" ht="17.399999999999999" x14ac:dyDescent="0.3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4"/>
      <c r="M20" s="24"/>
    </row>
    <row r="21" spans="1:13" s="25" customFormat="1" ht="17.399999999999999" x14ac:dyDescent="0.3">
      <c r="A21" s="26" t="s">
        <v>22</v>
      </c>
      <c r="B21" s="26" t="s">
        <v>31</v>
      </c>
      <c r="C21" s="26">
        <v>600</v>
      </c>
      <c r="D21" s="26" t="s">
        <v>30</v>
      </c>
      <c r="E21" s="26">
        <v>19.875</v>
      </c>
      <c r="F21" s="26">
        <v>136.625</v>
      </c>
      <c r="G21" s="26">
        <v>208.875</v>
      </c>
      <c r="H21" s="26">
        <v>208.875</v>
      </c>
      <c r="I21" s="26"/>
      <c r="J21" s="26">
        <v>574.25</v>
      </c>
      <c r="K21" s="26">
        <v>25.75</v>
      </c>
      <c r="L21" s="24"/>
      <c r="M21" s="24"/>
    </row>
    <row r="22" spans="1:13" s="25" customFormat="1" ht="17.399999999999999" x14ac:dyDescent="0.3">
      <c r="A22" s="26"/>
      <c r="B22" s="26"/>
      <c r="C22" s="26"/>
      <c r="D22" s="26"/>
      <c r="E22" s="26" t="s">
        <v>29</v>
      </c>
      <c r="F22" s="26" t="s">
        <v>28</v>
      </c>
      <c r="G22" s="26" t="s">
        <v>23</v>
      </c>
      <c r="H22" s="26" t="s">
        <v>23</v>
      </c>
      <c r="I22" s="26"/>
      <c r="J22" s="26"/>
      <c r="K22" s="26"/>
      <c r="L22" s="24"/>
      <c r="M22" s="24"/>
    </row>
    <row r="23" spans="1:13" s="25" customFormat="1" ht="17.399999999999999" x14ac:dyDescent="0.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4"/>
      <c r="M23" s="24"/>
    </row>
    <row r="24" spans="1:13" s="25" customFormat="1" ht="17.399999999999999" x14ac:dyDescent="0.3">
      <c r="A24" s="26" t="s">
        <v>22</v>
      </c>
      <c r="B24" s="26" t="s">
        <v>27</v>
      </c>
      <c r="C24" s="26">
        <v>688</v>
      </c>
      <c r="D24" s="26" t="s">
        <v>26</v>
      </c>
      <c r="E24" s="26">
        <v>208.875</v>
      </c>
      <c r="F24" s="26">
        <v>208.875</v>
      </c>
      <c r="G24" s="26">
        <v>208.875</v>
      </c>
      <c r="H24" s="26"/>
      <c r="I24" s="26"/>
      <c r="J24" s="26">
        <v>626.625</v>
      </c>
      <c r="K24" s="26">
        <v>61.375</v>
      </c>
      <c r="L24" s="24"/>
      <c r="M24" s="24"/>
    </row>
    <row r="25" spans="1:13" s="25" customFormat="1" ht="17.399999999999999" x14ac:dyDescent="0.3">
      <c r="A25" s="26"/>
      <c r="B25" s="26"/>
      <c r="C25" s="26"/>
      <c r="D25" s="26"/>
      <c r="E25" s="26" t="s">
        <v>23</v>
      </c>
      <c r="F25" s="26" t="s">
        <v>23</v>
      </c>
      <c r="G25" s="26" t="s">
        <v>23</v>
      </c>
      <c r="H25" s="26"/>
      <c r="I25" s="26"/>
      <c r="J25" s="26"/>
      <c r="K25" s="26"/>
      <c r="L25" s="24"/>
      <c r="M25" s="24"/>
    </row>
    <row r="26" spans="1:13" s="25" customFormat="1" ht="17.399999999999999" x14ac:dyDescent="0.3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4"/>
      <c r="M26" s="24"/>
    </row>
    <row r="27" spans="1:13" s="25" customFormat="1" ht="17.399999999999999" x14ac:dyDescent="0.3">
      <c r="A27" s="26" t="s">
        <v>22</v>
      </c>
      <c r="B27" s="26" t="s">
        <v>27</v>
      </c>
      <c r="C27" s="26">
        <v>688</v>
      </c>
      <c r="D27" s="26" t="s">
        <v>26</v>
      </c>
      <c r="E27" s="26">
        <v>208.875</v>
      </c>
      <c r="F27" s="26">
        <v>208.875</v>
      </c>
      <c r="G27" s="26">
        <v>208.875</v>
      </c>
      <c r="H27" s="26"/>
      <c r="I27" s="26"/>
      <c r="J27" s="26">
        <v>626.625</v>
      </c>
      <c r="K27" s="26">
        <v>61.375</v>
      </c>
      <c r="L27" s="24"/>
      <c r="M27" s="24"/>
    </row>
    <row r="28" spans="1:13" s="25" customFormat="1" ht="17.399999999999999" x14ac:dyDescent="0.3">
      <c r="A28" s="26"/>
      <c r="B28" s="26"/>
      <c r="C28" s="26"/>
      <c r="D28" s="26"/>
      <c r="E28" s="26" t="s">
        <v>23</v>
      </c>
      <c r="F28" s="26" t="s">
        <v>23</v>
      </c>
      <c r="G28" s="26" t="s">
        <v>23</v>
      </c>
      <c r="H28" s="26"/>
      <c r="I28" s="26"/>
      <c r="J28" s="26"/>
      <c r="K28" s="26"/>
      <c r="L28" s="24"/>
      <c r="M28" s="24"/>
    </row>
    <row r="29" spans="1:13" s="25" customFormat="1" ht="17.399999999999999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4"/>
      <c r="M29" s="24"/>
    </row>
    <row r="30" spans="1:13" s="25" customFormat="1" ht="17.399999999999999" x14ac:dyDescent="0.3">
      <c r="A30" s="26" t="s">
        <v>22</v>
      </c>
      <c r="B30" s="26" t="s">
        <v>27</v>
      </c>
      <c r="C30" s="26">
        <v>688</v>
      </c>
      <c r="D30" s="26" t="s">
        <v>26</v>
      </c>
      <c r="E30" s="26">
        <v>208.875</v>
      </c>
      <c r="F30" s="26">
        <v>208.875</v>
      </c>
      <c r="G30" s="26">
        <v>208.875</v>
      </c>
      <c r="H30" s="26"/>
      <c r="I30" s="26"/>
      <c r="J30" s="26">
        <v>626.625</v>
      </c>
      <c r="K30" s="26">
        <v>61.375</v>
      </c>
      <c r="L30" s="24"/>
      <c r="M30" s="24"/>
    </row>
    <row r="31" spans="1:13" s="25" customFormat="1" ht="17.399999999999999" x14ac:dyDescent="0.3">
      <c r="A31" s="26"/>
      <c r="B31" s="26"/>
      <c r="C31" s="26"/>
      <c r="D31" s="26"/>
      <c r="E31" s="26" t="s">
        <v>23</v>
      </c>
      <c r="F31" s="26" t="s">
        <v>23</v>
      </c>
      <c r="G31" s="26" t="s">
        <v>23</v>
      </c>
      <c r="H31" s="26"/>
      <c r="I31" s="26"/>
      <c r="J31" s="26"/>
      <c r="K31" s="26"/>
      <c r="L31" s="24"/>
      <c r="M31" s="24"/>
    </row>
    <row r="32" spans="1:13" s="25" customFormat="1" ht="17.399999999999999" x14ac:dyDescent="0.3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4"/>
      <c r="M32" s="24"/>
    </row>
    <row r="33" spans="1:13" s="25" customFormat="1" ht="17.399999999999999" x14ac:dyDescent="0.3">
      <c r="A33" s="26" t="s">
        <v>22</v>
      </c>
      <c r="B33" s="26" t="s">
        <v>25</v>
      </c>
      <c r="C33" s="26">
        <v>728</v>
      </c>
      <c r="D33" s="26" t="s">
        <v>24</v>
      </c>
      <c r="E33" s="26">
        <v>64.75</v>
      </c>
      <c r="F33" s="26">
        <v>208.875</v>
      </c>
      <c r="G33" s="26">
        <v>208.875</v>
      </c>
      <c r="H33" s="26">
        <v>208.875</v>
      </c>
      <c r="I33" s="26"/>
      <c r="J33" s="26">
        <v>691.375</v>
      </c>
      <c r="K33" s="26">
        <v>36.625</v>
      </c>
      <c r="L33" s="24"/>
      <c r="M33" s="24"/>
    </row>
    <row r="34" spans="1:13" s="25" customFormat="1" ht="17.399999999999999" x14ac:dyDescent="0.3">
      <c r="A34" s="26"/>
      <c r="B34" s="26"/>
      <c r="C34" s="26"/>
      <c r="D34" s="26"/>
      <c r="E34" s="26" t="s">
        <v>19</v>
      </c>
      <c r="F34" s="26" t="s">
        <v>23</v>
      </c>
      <c r="G34" s="26" t="s">
        <v>23</v>
      </c>
      <c r="H34" s="26" t="s">
        <v>23</v>
      </c>
      <c r="I34" s="26"/>
      <c r="J34" s="26"/>
      <c r="K34" s="26"/>
      <c r="L34" s="24"/>
      <c r="M34" s="24"/>
    </row>
    <row r="35" spans="1:13" s="25" customFormat="1" ht="17.399999999999999" x14ac:dyDescent="0.3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4"/>
      <c r="M35" s="24"/>
    </row>
    <row r="36" spans="1:13" s="25" customFormat="1" ht="17.399999999999999" x14ac:dyDescent="0.3">
      <c r="A36" s="26" t="s">
        <v>22</v>
      </c>
      <c r="B36" s="26" t="s">
        <v>21</v>
      </c>
      <c r="C36" s="26">
        <v>764</v>
      </c>
      <c r="D36" s="26" t="s">
        <v>20</v>
      </c>
      <c r="E36" s="26">
        <v>64.75</v>
      </c>
      <c r="F36" s="26">
        <v>64.75</v>
      </c>
      <c r="G36" s="26">
        <v>208.875</v>
      </c>
      <c r="H36" s="26">
        <v>208.875</v>
      </c>
      <c r="I36" s="26">
        <v>208.875</v>
      </c>
      <c r="J36" s="26">
        <v>756.125</v>
      </c>
      <c r="K36" s="26">
        <v>7.875</v>
      </c>
      <c r="L36" s="24"/>
      <c r="M36" s="24"/>
    </row>
    <row r="37" spans="1:13" s="25" customFormat="1" ht="17.399999999999999" x14ac:dyDescent="0.3">
      <c r="A37" s="26"/>
      <c r="B37" s="26"/>
      <c r="C37" s="26"/>
      <c r="D37" s="26"/>
      <c r="E37" s="26" t="s">
        <v>19</v>
      </c>
      <c r="F37" s="26" t="s">
        <v>19</v>
      </c>
      <c r="G37" s="27" t="s">
        <v>18</v>
      </c>
      <c r="H37" s="26" t="s">
        <v>17</v>
      </c>
      <c r="I37" s="26" t="s">
        <v>16</v>
      </c>
      <c r="J37" s="26"/>
      <c r="K37" s="26"/>
      <c r="L37" s="24"/>
      <c r="M37" s="24"/>
    </row>
    <row r="38" spans="1:13" s="25" customFormat="1" ht="17.399999999999999" x14ac:dyDescent="0.3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4"/>
      <c r="M38" s="24"/>
    </row>
    <row r="39" spans="1:13" s="25" customFormat="1" ht="17.399999999999999" x14ac:dyDescent="0.3">
      <c r="A39" s="26" t="s">
        <v>15</v>
      </c>
      <c r="B39" s="26" t="s">
        <v>14</v>
      </c>
      <c r="C39" s="26">
        <v>816</v>
      </c>
      <c r="D39" s="26" t="s">
        <v>79</v>
      </c>
      <c r="E39" s="26">
        <v>815.5</v>
      </c>
      <c r="F39" s="26"/>
      <c r="G39" s="26"/>
      <c r="H39" s="26"/>
      <c r="I39" s="26"/>
      <c r="J39" s="26">
        <v>815.5</v>
      </c>
      <c r="K39" s="26">
        <v>0.5</v>
      </c>
      <c r="L39" s="24"/>
      <c r="M39" s="24"/>
    </row>
    <row r="40" spans="1:13" s="25" customFormat="1" ht="17.399999999999999" x14ac:dyDescent="0.3">
      <c r="A40" s="26"/>
      <c r="B40" s="26"/>
      <c r="C40" s="26"/>
      <c r="D40" s="26"/>
      <c r="E40" s="27" t="s">
        <v>13</v>
      </c>
      <c r="F40" s="26"/>
      <c r="G40" s="26"/>
      <c r="H40" s="26"/>
      <c r="I40" s="26"/>
      <c r="J40" s="26"/>
      <c r="K40" s="26"/>
      <c r="L40" s="24"/>
      <c r="M40" s="24"/>
    </row>
    <row r="41" spans="1:13" s="25" customFormat="1" ht="17.399999999999999" x14ac:dyDescent="0.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4"/>
      <c r="M41" s="24"/>
    </row>
    <row r="42" spans="1:13" s="25" customFormat="1" ht="17.399999999999999" x14ac:dyDescent="0.3">
      <c r="A42" s="26" t="s">
        <v>8</v>
      </c>
      <c r="B42" s="26" t="s">
        <v>7</v>
      </c>
      <c r="C42" s="26">
        <v>816</v>
      </c>
      <c r="D42" s="26" t="s">
        <v>79</v>
      </c>
      <c r="E42" s="26">
        <v>815.75</v>
      </c>
      <c r="F42" s="26"/>
      <c r="G42" s="26"/>
      <c r="H42" s="26"/>
      <c r="I42" s="26"/>
      <c r="J42" s="26">
        <v>815.75</v>
      </c>
      <c r="K42" s="26">
        <v>0.25</v>
      </c>
      <c r="L42" s="24"/>
      <c r="M42" s="24"/>
    </row>
    <row r="43" spans="1:13" s="25" customFormat="1" ht="17.399999999999999" x14ac:dyDescent="0.3">
      <c r="A43" s="26"/>
      <c r="B43" s="26"/>
      <c r="C43" s="26"/>
      <c r="D43" s="26"/>
      <c r="E43" s="27">
        <v>1410764</v>
      </c>
      <c r="F43" s="26"/>
      <c r="G43" s="26"/>
      <c r="H43" s="26"/>
      <c r="I43" s="26"/>
      <c r="J43" s="26"/>
      <c r="K43" s="26"/>
      <c r="L43" s="24"/>
      <c r="M43" s="24"/>
    </row>
    <row r="44" spans="1:13" s="25" customFormat="1" ht="17.399999999999999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4"/>
      <c r="M44" s="24"/>
    </row>
    <row r="45" spans="1:13" s="25" customFormat="1" ht="17.399999999999999" x14ac:dyDescent="0.3">
      <c r="A45" s="26"/>
      <c r="B45" s="26"/>
      <c r="C45" s="26">
        <f>SUM(C6:C43)</f>
        <v>9044</v>
      </c>
      <c r="D45" s="26" t="s">
        <v>88</v>
      </c>
      <c r="E45" s="26"/>
      <c r="F45" s="26"/>
      <c r="G45" s="26"/>
      <c r="H45" s="26"/>
      <c r="I45" s="26"/>
      <c r="J45" s="26">
        <f>SUM(J6:J43)</f>
        <v>8483.75</v>
      </c>
      <c r="K45" s="26">
        <f>SUM(K6:K43)</f>
        <v>560.25</v>
      </c>
      <c r="L45" s="24"/>
      <c r="M45" s="24"/>
    </row>
    <row r="46" spans="1:13" x14ac:dyDescent="0.35">
      <c r="A46" s="23"/>
      <c r="B46" s="23"/>
      <c r="C46" s="23"/>
      <c r="D46" s="41"/>
      <c r="E46" s="23"/>
      <c r="F46" s="23"/>
      <c r="G46" s="23"/>
      <c r="H46" s="23"/>
      <c r="I46" s="23"/>
      <c r="J46" s="23"/>
      <c r="K46" s="42">
        <f>K45/C45</f>
        <v>6.1947147279964615E-2</v>
      </c>
      <c r="L46" s="21"/>
      <c r="M46" s="21"/>
    </row>
    <row r="47" spans="1:13" x14ac:dyDescent="0.3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</row>
  </sheetData>
  <mergeCells count="3">
    <mergeCell ref="B1:D1"/>
    <mergeCell ref="I1:I2"/>
    <mergeCell ref="B2:D2"/>
  </mergeCells>
  <phoneticPr fontId="4" type="noConversion"/>
  <pageMargins left="0.7" right="0.7" top="0.75" bottom="0.75" header="0.3" footer="0.3"/>
  <pageSetup paperSize="11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E2D07-2FAD-4E74-A9E2-63C99FE6FB97}">
  <dimension ref="A1:AI22"/>
  <sheetViews>
    <sheetView workbookViewId="0">
      <selection activeCell="E23" sqref="E23"/>
    </sheetView>
  </sheetViews>
  <sheetFormatPr defaultRowHeight="14.4" x14ac:dyDescent="0.3"/>
  <cols>
    <col min="1" max="1" width="19.33203125" bestFit="1" customWidth="1"/>
    <col min="2" max="2" width="16.44140625" bestFit="1" customWidth="1"/>
    <col min="3" max="3" width="22.88671875" bestFit="1" customWidth="1"/>
    <col min="4" max="4" width="25.88671875" bestFit="1" customWidth="1"/>
    <col min="5" max="13" width="15.5546875" bestFit="1" customWidth="1"/>
    <col min="14" max="31" width="16.5546875" bestFit="1" customWidth="1"/>
    <col min="32" max="32" width="19.33203125" bestFit="1" customWidth="1"/>
    <col min="33" max="33" width="15.33203125" bestFit="1" customWidth="1"/>
  </cols>
  <sheetData>
    <row r="1" spans="1:35" x14ac:dyDescent="0.3">
      <c r="A1" s="6" t="s">
        <v>84</v>
      </c>
      <c r="B1" s="13" t="s">
        <v>90</v>
      </c>
      <c r="C1" s="13"/>
      <c r="D1" s="13"/>
      <c r="E1" s="5" t="s">
        <v>80</v>
      </c>
      <c r="F1" s="9" t="s">
        <v>93</v>
      </c>
      <c r="G1" s="3" t="s">
        <v>81</v>
      </c>
      <c r="H1" s="4" t="s">
        <v>93</v>
      </c>
      <c r="I1" s="14"/>
      <c r="J1" s="17"/>
      <c r="K1" s="18"/>
    </row>
    <row r="2" spans="1:35" x14ac:dyDescent="0.3">
      <c r="A2" s="6" t="s">
        <v>85</v>
      </c>
      <c r="B2" s="16" t="s">
        <v>94</v>
      </c>
      <c r="C2" s="16"/>
      <c r="D2" s="16"/>
      <c r="E2" s="5" t="s">
        <v>82</v>
      </c>
      <c r="F2" s="9" t="s">
        <v>93</v>
      </c>
      <c r="G2" s="3" t="s">
        <v>83</v>
      </c>
      <c r="H2" s="4" t="s">
        <v>93</v>
      </c>
      <c r="I2" s="15"/>
      <c r="J2" s="19"/>
      <c r="K2" s="20"/>
    </row>
    <row r="3" spans="1:35" x14ac:dyDescent="0.3">
      <c r="A3" s="11" t="s">
        <v>86</v>
      </c>
      <c r="B3" s="7" t="s">
        <v>91</v>
      </c>
      <c r="C3" s="12" t="s">
        <v>87</v>
      </c>
      <c r="D3" s="8" t="s">
        <v>92</v>
      </c>
    </row>
    <row r="5" spans="1:35" x14ac:dyDescent="0.3">
      <c r="A5" s="1" t="s">
        <v>78</v>
      </c>
      <c r="B5" s="1" t="s">
        <v>77</v>
      </c>
      <c r="C5" s="1" t="s">
        <v>76</v>
      </c>
      <c r="D5" s="1" t="s">
        <v>75</v>
      </c>
      <c r="E5" s="1" t="s">
        <v>74</v>
      </c>
      <c r="F5" s="1" t="s">
        <v>73</v>
      </c>
      <c r="G5" s="1" t="s">
        <v>72</v>
      </c>
      <c r="H5" s="1" t="s">
        <v>71</v>
      </c>
      <c r="I5" s="1" t="s">
        <v>70</v>
      </c>
      <c r="J5" s="1" t="s">
        <v>69</v>
      </c>
      <c r="K5" s="1" t="s">
        <v>68</v>
      </c>
      <c r="L5" s="1" t="s">
        <v>67</v>
      </c>
      <c r="M5" s="1" t="s">
        <v>66</v>
      </c>
      <c r="N5" s="1" t="s">
        <v>65</v>
      </c>
      <c r="O5" s="1" t="s">
        <v>64</v>
      </c>
      <c r="P5" s="1" t="s">
        <v>63</v>
      </c>
      <c r="Q5" s="1" t="s">
        <v>62</v>
      </c>
      <c r="R5" s="1" t="s">
        <v>61</v>
      </c>
      <c r="S5" s="1" t="s">
        <v>60</v>
      </c>
      <c r="T5" s="1" t="s">
        <v>59</v>
      </c>
      <c r="U5" s="1" t="s">
        <v>58</v>
      </c>
      <c r="V5" s="1" t="s">
        <v>57</v>
      </c>
      <c r="W5" s="1" t="s">
        <v>56</v>
      </c>
      <c r="X5" s="1" t="s">
        <v>55</v>
      </c>
      <c r="Y5" s="1" t="s">
        <v>54</v>
      </c>
      <c r="Z5" s="1" t="s">
        <v>53</v>
      </c>
      <c r="AA5" s="1" t="s">
        <v>52</v>
      </c>
      <c r="AB5" s="1" t="s">
        <v>51</v>
      </c>
      <c r="AC5" s="1" t="s">
        <v>50</v>
      </c>
      <c r="AD5" s="1" t="s">
        <v>49</v>
      </c>
      <c r="AE5" s="1" t="s">
        <v>48</v>
      </c>
      <c r="AF5" s="1" t="s">
        <v>47</v>
      </c>
      <c r="AG5" s="1" t="s">
        <v>46</v>
      </c>
      <c r="AH5" s="1"/>
      <c r="AI5" s="1"/>
    </row>
    <row r="6" spans="1:35" x14ac:dyDescent="0.3">
      <c r="A6" s="1" t="s">
        <v>12</v>
      </c>
      <c r="B6" s="1" t="s">
        <v>11</v>
      </c>
      <c r="C6" s="1">
        <v>480</v>
      </c>
      <c r="D6" s="1" t="s">
        <v>0</v>
      </c>
      <c r="E6" s="1">
        <v>35.5</v>
      </c>
      <c r="F6" s="1">
        <v>35.5</v>
      </c>
      <c r="G6" s="1">
        <v>31.25</v>
      </c>
      <c r="H6" s="1">
        <v>31.25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>
        <v>133.5</v>
      </c>
      <c r="AG6" s="1">
        <v>346.5</v>
      </c>
      <c r="AH6" s="1"/>
      <c r="AI6" s="1"/>
    </row>
    <row r="7" spans="1:35" x14ac:dyDescent="0.3">
      <c r="A7" s="1"/>
      <c r="B7" s="1"/>
      <c r="C7" s="1"/>
      <c r="D7" s="1"/>
      <c r="E7" s="1" t="s">
        <v>10</v>
      </c>
      <c r="F7" s="1" t="s">
        <v>10</v>
      </c>
      <c r="G7" s="1" t="s">
        <v>9</v>
      </c>
      <c r="H7" s="1" t="s">
        <v>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1" t="s">
        <v>6</v>
      </c>
      <c r="B9" s="1" t="s">
        <v>5</v>
      </c>
      <c r="C9" s="1">
        <v>480</v>
      </c>
      <c r="D9" s="1" t="s">
        <v>0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3</v>
      </c>
      <c r="S9" s="1">
        <v>3</v>
      </c>
      <c r="T9" s="1">
        <v>3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81</v>
      </c>
      <c r="AG9" s="1">
        <v>399</v>
      </c>
      <c r="AH9" s="1"/>
      <c r="AI9" s="1"/>
    </row>
    <row r="10" spans="1:35" x14ac:dyDescent="0.3">
      <c r="A10" s="1"/>
      <c r="B10" s="1"/>
      <c r="C10" s="1"/>
      <c r="D10" s="1"/>
      <c r="E10" s="1">
        <v>1410765</v>
      </c>
      <c r="F10" s="1">
        <v>1410765</v>
      </c>
      <c r="G10" s="1">
        <v>1410765</v>
      </c>
      <c r="H10" s="1">
        <v>1410765</v>
      </c>
      <c r="I10" s="1">
        <v>1410765</v>
      </c>
      <c r="J10" s="1">
        <v>1410765</v>
      </c>
      <c r="K10" s="1">
        <v>1410765</v>
      </c>
      <c r="L10" s="1">
        <v>1410765</v>
      </c>
      <c r="M10" s="1">
        <v>1410765</v>
      </c>
      <c r="N10" s="1">
        <v>1410765</v>
      </c>
      <c r="O10" s="1">
        <v>1410765</v>
      </c>
      <c r="P10" s="1">
        <v>1410765</v>
      </c>
      <c r="Q10" s="1">
        <v>1410765</v>
      </c>
      <c r="R10" s="1">
        <v>1410765</v>
      </c>
      <c r="S10" s="1">
        <v>1410765</v>
      </c>
      <c r="T10" s="1">
        <v>1410765</v>
      </c>
      <c r="U10" s="1">
        <v>1410765</v>
      </c>
      <c r="V10" s="1">
        <v>1410765</v>
      </c>
      <c r="W10" s="1">
        <v>1410765</v>
      </c>
      <c r="X10" s="1">
        <v>1410765</v>
      </c>
      <c r="Y10" s="1">
        <v>1410765</v>
      </c>
      <c r="Z10" s="1">
        <v>1410765</v>
      </c>
      <c r="AA10" s="1">
        <v>1410765</v>
      </c>
      <c r="AB10" s="1">
        <v>1410765</v>
      </c>
      <c r="AC10" s="1">
        <v>1410765</v>
      </c>
      <c r="AD10" s="1">
        <v>1410765</v>
      </c>
      <c r="AE10" s="1">
        <v>1410765</v>
      </c>
      <c r="AF10" s="1"/>
      <c r="AG10" s="1"/>
      <c r="AH10" s="1"/>
      <c r="AI10" s="1"/>
    </row>
    <row r="11" spans="1:3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1" t="s">
        <v>4</v>
      </c>
      <c r="B12" s="1" t="s">
        <v>3</v>
      </c>
      <c r="C12" s="1">
        <v>480</v>
      </c>
      <c r="D12" s="1" t="s">
        <v>0</v>
      </c>
      <c r="E12" s="1">
        <v>137.5</v>
      </c>
      <c r="F12" s="1">
        <v>137.5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>
        <v>275</v>
      </c>
      <c r="AG12" s="1">
        <v>205</v>
      </c>
      <c r="AH12" s="1"/>
      <c r="AI12" s="1"/>
    </row>
    <row r="13" spans="1:35" x14ac:dyDescent="0.3">
      <c r="A13" s="1"/>
      <c r="B13" s="1"/>
      <c r="C13" s="1"/>
      <c r="D13" s="1"/>
      <c r="E13" s="1">
        <v>1410875</v>
      </c>
      <c r="F13" s="1">
        <v>1410875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1" t="s">
        <v>2</v>
      </c>
      <c r="B15" s="1" t="s">
        <v>1</v>
      </c>
      <c r="C15" s="1">
        <v>480</v>
      </c>
      <c r="D15" s="1" t="s">
        <v>0</v>
      </c>
      <c r="E15" s="1">
        <v>135.25</v>
      </c>
      <c r="F15" s="1">
        <v>135.25</v>
      </c>
      <c r="G15" s="1">
        <v>135.25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>
        <v>405.75</v>
      </c>
      <c r="AG15" s="1">
        <v>74.25</v>
      </c>
      <c r="AH15" s="1"/>
      <c r="AI15" s="1"/>
    </row>
    <row r="16" spans="1:35" x14ac:dyDescent="0.3">
      <c r="A16" s="1"/>
      <c r="B16" s="1"/>
      <c r="C16" s="1"/>
      <c r="D16" s="1"/>
      <c r="E16" s="1">
        <v>1410880</v>
      </c>
      <c r="F16" s="1">
        <v>1410880</v>
      </c>
      <c r="G16" s="1">
        <v>1410880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1" t="s">
        <v>2</v>
      </c>
      <c r="B18" s="1" t="s">
        <v>1</v>
      </c>
      <c r="C18" s="1">
        <v>480</v>
      </c>
      <c r="D18" s="1" t="s">
        <v>0</v>
      </c>
      <c r="E18" s="1">
        <v>135.25</v>
      </c>
      <c r="F18" s="1">
        <v>135.25</v>
      </c>
      <c r="G18" s="1">
        <v>135.25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>
        <v>405.75</v>
      </c>
      <c r="AG18" s="1">
        <v>74.25</v>
      </c>
      <c r="AH18" s="1"/>
      <c r="AI18" s="1"/>
    </row>
    <row r="19" spans="1:35" x14ac:dyDescent="0.3">
      <c r="A19" s="1"/>
      <c r="B19" s="1"/>
      <c r="C19" s="1"/>
      <c r="D19" s="1"/>
      <c r="E19" s="1">
        <v>1410880</v>
      </c>
      <c r="F19" s="1">
        <v>1410880</v>
      </c>
      <c r="G19" s="1">
        <v>1410880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1"/>
      <c r="B21" s="1"/>
      <c r="C21" s="1">
        <f>SUM(C6:C18)</f>
        <v>2400</v>
      </c>
      <c r="D21" s="1" t="s">
        <v>89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>
        <f>SUM(AF6:AF18)</f>
        <v>1301</v>
      </c>
      <c r="AG21" s="1">
        <f>SUM(AG6:AG18)</f>
        <v>1099</v>
      </c>
      <c r="AH21" s="1"/>
      <c r="AI21" s="1"/>
    </row>
    <row r="22" spans="1:35" x14ac:dyDescent="0.3">
      <c r="A22" s="1"/>
      <c r="B22" s="1"/>
      <c r="C22" s="1"/>
      <c r="D22" s="1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2">
        <f>AG21/C21</f>
        <v>0.45791666666666669</v>
      </c>
      <c r="AH22" s="1"/>
      <c r="AI22" s="1"/>
    </row>
  </sheetData>
  <mergeCells count="3">
    <mergeCell ref="B1:D1"/>
    <mergeCell ref="I1:K2"/>
    <mergeCell ref="B2:D2"/>
  </mergeCells>
  <pageMargins left="0.70866141732283472" right="0.70866141732283472" top="0.74803149606299213" bottom="0.74803149606299213" header="0.31496062992125984" footer="0.31496062992125984"/>
  <pageSetup paperSize="11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DetailedNesting</vt:lpstr>
      <vt:lpstr>Non-Voortman processed steel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AnandaKumar R</dc:creator>
  <cp:lastModifiedBy>Siva Sakthivel</cp:lastModifiedBy>
  <cp:lastPrinted>2024-01-22T05:12:26Z</cp:lastPrinted>
  <dcterms:created xsi:type="dcterms:W3CDTF">2024-01-12T08:29:14Z</dcterms:created>
  <dcterms:modified xsi:type="dcterms:W3CDTF">2024-01-24T06:46:01Z</dcterms:modified>
</cp:coreProperties>
</file>