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Downloads\"/>
    </mc:Choice>
  </mc:AlternateContent>
  <xr:revisionPtr revIDLastSave="0" documentId="13_ncr:1_{99909CA0-D23E-493E-ACC2-AA40F27C6978}" xr6:coauthVersionLast="47" xr6:coauthVersionMax="47" xr10:uidLastSave="{00000000-0000-0000-0000-000000000000}"/>
  <bookViews>
    <workbookView xWindow="2850" yWindow="2850" windowWidth="15375" windowHeight="7785" xr2:uid="{47981922-77C5-4EC3-A76E-98D6CE997DC2}"/>
  </bookViews>
  <sheets>
    <sheet name="formulas in excel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3" l="1"/>
  <c r="AE4" i="13"/>
  <c r="AE5" i="13"/>
  <c r="AE6" i="13"/>
  <c r="AE7" i="13"/>
  <c r="AE8" i="13"/>
  <c r="AE9" i="13"/>
  <c r="AE10" i="13"/>
  <c r="AE2" i="13"/>
  <c r="AD10" i="13"/>
  <c r="AD9" i="13"/>
  <c r="AD8" i="13"/>
  <c r="AD7" i="13"/>
  <c r="AD6" i="13"/>
  <c r="AD5" i="13"/>
  <c r="AD4" i="13"/>
  <c r="AD3" i="13"/>
  <c r="AD2" i="13"/>
  <c r="AC2" i="13"/>
  <c r="AB2" i="13"/>
  <c r="AA2" i="13"/>
  <c r="Z2" i="13"/>
  <c r="Y2" i="13" a="1"/>
  <c r="Y2" i="13" s="1"/>
  <c r="J2" i="13"/>
  <c r="U2" i="13" a="1"/>
  <c r="U2" i="13" s="1"/>
  <c r="T2" i="13" a="1"/>
  <c r="T2" i="13" s="1"/>
  <c r="V2" i="13" s="1" a="1"/>
  <c r="V2" i="13" s="1"/>
  <c r="R2" i="13" a="1"/>
  <c r="R2" i="13" s="1"/>
  <c r="X2" i="13" s="1" a="1"/>
  <c r="X2" i="13" s="1"/>
  <c r="Q2" i="13" a="1"/>
  <c r="Q2" i="13" s="1"/>
  <c r="P2" i="13" a="1"/>
  <c r="P2" i="13" s="1"/>
  <c r="N2" i="13" a="1"/>
  <c r="N2" i="13" s="1"/>
  <c r="O2" i="13" s="1" a="1"/>
  <c r="O2" i="13" s="1"/>
  <c r="M2" i="13" a="1"/>
  <c r="M2" i="13" s="1"/>
  <c r="L2" i="13" a="1"/>
  <c r="L2" i="13" s="1"/>
  <c r="K2" i="13"/>
  <c r="S2" i="13" l="1" a="1"/>
  <c r="S2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<sst xmlns="http://schemas.openxmlformats.org/spreadsheetml/2006/main" count="83" uniqueCount="68">
  <si>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FirstName</t>
  </si>
  <si>
    <t>LastName</t>
  </si>
  <si>
    <t>Jim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</si>
  <si>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</si>
  <si>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</si>
  <si>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</si>
  <si>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</si>
  <si>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</si>
  <si>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</si>
  <si>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</si>
  <si>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</si>
  <si>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</si>
  <si>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</si>
  <si>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</si>
  <si>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</si>
  <si>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</si>
  <si>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</si>
  <si>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</si>
  <si>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</si>
  <si>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</si>
  <si>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</si>
  <si>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</si>
  <si>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</si>
  <si>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</si>
  <si>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</si>
  <si>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</si>
  <si>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</si>
  <si>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</si>
  <si>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</si>
  <si>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</si>
  <si>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</si>
  <si>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</si>
  <si>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</si>
  <si>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</si>
  <si>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</si>
  <si>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</si>
  <si>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</si>
  <si>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</si>
  <si>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</si>
  <si>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</si>
  <si>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</si>
  <si>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</si>
  <si>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</si>
  <si>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</si>
  <si>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</si>
  <si>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</si>
  <si>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</si>
  <si>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</si>
  <si>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</si>
  <si>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max</t>
  </si>
  <si>
    <t>min</t>
  </si>
  <si>
    <t>if</t>
  </si>
  <si>
    <t>ifs</t>
  </si>
  <si>
    <t>length</t>
  </si>
  <si>
    <t>left</t>
  </si>
  <si>
    <t>right</t>
  </si>
  <si>
    <t>text format change</t>
  </si>
  <si>
    <t>trim</t>
  </si>
  <si>
    <t xml:space="preserve">  Halpert</t>
  </si>
  <si>
    <t>concatenate</t>
  </si>
  <si>
    <t>substitute</t>
  </si>
  <si>
    <t>instance</t>
  </si>
  <si>
    <t>sumif</t>
  </si>
  <si>
    <t>sumifs</t>
  </si>
  <si>
    <t>countif</t>
  </si>
  <si>
    <t>countifs</t>
  </si>
  <si>
    <t>days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</si>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</sst>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AE10"/>
  <sheetViews>
    <sheetView tabSelected="1" zoomScaleNormal="100" workbookViewId="0">
      <selection activeCell="AE2" sqref="AE2:AE10"/>
    </sheetView>
  </sheetViews>
  <sheetFormatPr defaultRowHeight="15" x14ac:dyDescent="0.25"/>
  <cols>
    <col min="3" max="3" width="12.85546875" customWidth="1"/>
    <col min="6" max="6" width="22.42578125" customWidth="1"/>
    <col min="8" max="8" width="14.42578125" style="1" customWidth="1"/>
    <col min="9" max="9" width="13.28515625" style="1" customWidth="1"/>
    <col min="10" max="10" width="19.42578125" customWidth="1"/>
    <col min="11" max="11" width="10.42578125" bestFit="1" customWidth="1"/>
    <col min="13" max="13" width="26.42578125" customWidth="1"/>
    <col min="18" max="18" width="18.7109375" customWidth="1"/>
    <col min="20" max="20" width="13.28515625" customWidth="1"/>
    <col min="21" max="21" width="16.85546875" customWidth="1"/>
    <col min="22" max="22" width="25.42578125" customWidth="1"/>
    <col min="24" max="24" width="16" customWidth="1"/>
  </cols>
  <sheetData>
    <row r="1" spans="1:31" x14ac:dyDescent="0.25">
      <c r="A1" t="s">
        <v>17</v>
      </c>
      <c r="B1" t="s">
        <v>0</v>
      </c>
      <c r="C1" t="s">
        <v>1</v>
      </c>
      <c r="D1" t="s">
        <v>20</v>
      </c>
      <c r="E1" t="s">
        <v>21</v>
      </c>
      <c r="F1" t="s">
        <v>18</v>
      </c>
      <c r="G1" s="2" t="s">
        <v>19</v>
      </c>
      <c r="H1" s="1" t="s">
        <v>32</v>
      </c>
      <c r="I1" s="1" t="s">
        <v>33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51</v>
      </c>
      <c r="P1" t="s">
        <v>54</v>
      </c>
      <c r="Q1" t="s">
        <v>55</v>
      </c>
      <c r="R1" t="s">
        <v>56</v>
      </c>
      <c r="S1" t="s">
        <v>55</v>
      </c>
      <c r="T1" t="s">
        <v>57</v>
      </c>
      <c r="U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</row>
    <row r="2" spans="1:31" x14ac:dyDescent="0.25">
      <c r="A2">
        <v>1001</v>
      </c>
      <c r="B2" t="s">
        <v>2</v>
      </c>
      <c r="C2" t="s">
        <v>58</v>
      </c>
      <c r="D2">
        <v>30</v>
      </c>
      <c r="E2" t="s">
        <v>23</v>
      </c>
      <c r="F2" t="s">
        <v>22</v>
      </c>
      <c r="G2" s="2">
        <v>45000</v>
      </c>
      <c r="H2" s="4" t="s">
        <v>34</v>
      </c>
      <c r="I2" s="1" t="s">
        <v>42</v>
      </c>
      <c r="J2" s="3">
        <f>MAX(G2:G10)</f>
        <v>65000</v>
      </c>
      <c r="K2" s="2">
        <f>MIN(G2:G10)</f>
        <v>36000</v>
      </c>
      <c r="L2" t="str" cm="1">
        <f t="array" ref="L2:L10">IF(D2:D10&lt;30,"young","old")</f>
        <v>old</v>
      </c>
      <c r="M2" t="str" cm="1">
        <f t="array" ref="M2:M10">_xlfn.IFS(G2:G10&lt;47000,"poor",F2:F10="salesman","fire immediately",D2:D10&lt;=31,"young")</f>
        <v>poor</v>
      </c>
      <c r="N2" cm="1">
        <f t="array" ref="N2:N10">LEN(C2:C10)</f>
        <v>9</v>
      </c>
      <c r="O2" t="str" cm="1">
        <f t="array" ref="O2:O10">IF(_xlfn.ANCHORARRAY(N2)&gt;7,"wrong","correct")</f>
        <v>wrong</v>
      </c>
      <c r="P2" t="str" cm="1">
        <f t="array" ref="P2:P10">LEFT(B2:B10,3)</f>
        <v>Jim</v>
      </c>
      <c r="Q2" t="str" cm="1">
        <f t="array" ref="Q2:Q10">RIGHT(A2:A10,1)</f>
        <v>1</v>
      </c>
      <c r="R2" t="str" cm="1">
        <f t="array" ref="R2:R10">TEXT(I2:I10,"dd/mm/yyyy")</f>
        <v>09/06/2015</v>
      </c>
      <c r="S2" t="str" cm="1">
        <f t="array" ref="S2:S10">RIGHT(_xlfn.ANCHORARRAY(R2),4)</f>
        <v>2015</v>
      </c>
      <c r="T2" t="str" cm="1">
        <f t="array" ref="T2:T10">TRIM(C2:C10)</f>
        <v>Halpert</v>
      </c>
      <c r="U2" t="str" cm="1">
        <f t="array" ref="U2:U10">CONCATENATE(B2:B10," ",C2:C10)</f>
        <v>Jim   Halpert</v>
      </c>
      <c r="V2" t="str" cm="1">
        <f t="array" ref="V2:V10">CONCATENATE(B2:B10,".",_xlfn.ANCHORARRAY(T2),"@gmail.com")</f>
        <v>Jim.Halpert@gmail.com</v>
      </c>
      <c r="X2" t="str" cm="1">
        <f t="array" ref="X2:X10">SUBSTITUTE(_xlfn.ANCHORARRAY(R2),"/","-")</f>
        <v>09-06-2015</v>
      </c>
      <c r="Y2" t="str" cm="1">
        <f t="array" ref="Y2:Y10">SUBSTITUTE(H2:H10,"/","-",2)</f>
        <v>11/2-2001</v>
      </c>
      <c r="Z2">
        <f>SUMIF(G2:G10,"&gt;50000")</f>
        <v>128000</v>
      </c>
      <c r="AA2">
        <f>SUMIFS(G2:G10,E2:E10,"Female",D2:D10,"&gt;30")</f>
        <v>88000</v>
      </c>
      <c r="AB2">
        <f>COUNTIF(G2:G10,"&gt;50000")</f>
        <v>2</v>
      </c>
      <c r="AC2">
        <f>COUNTIFS(A2:A10,"&gt;1005",E2:E10,"Male")</f>
        <v>3</v>
      </c>
      <c r="AD2">
        <f>_xlfn.DAYS(I2,H2)</f>
        <v>5231</v>
      </c>
      <c r="AE2">
        <f>NETWORKDAYS(I2,H2)</f>
        <v>-3737</v>
      </c>
    </row>
    <row r="3" spans="1:31" x14ac:dyDescent="0.25">
      <c r="A3">
        <v>1002</v>
      </c>
      <c r="B3" t="s">
        <v>3</v>
      </c>
      <c r="C3" t="s">
        <v>4</v>
      </c>
      <c r="D3">
        <v>30</v>
      </c>
      <c r="E3" t="s">
        <v>25</v>
      </c>
      <c r="F3" t="s">
        <v>24</v>
      </c>
      <c r="G3" s="2">
        <v>36000</v>
      </c>
      <c r="H3" s="4" t="s">
        <v>35</v>
      </c>
      <c r="I3" s="1" t="s">
        <v>43</v>
      </c>
      <c r="L3" t="str">
        <v>old</v>
      </c>
      <c r="M3" t="str">
        <v>poor</v>
      </c>
      <c r="N3">
        <v>7</v>
      </c>
      <c r="O3" t="str">
        <v>correct</v>
      </c>
      <c r="P3" t="str">
        <v>Pam</v>
      </c>
      <c r="Q3" t="str">
        <v>2</v>
      </c>
      <c r="R3" t="str">
        <v>10/10/2015</v>
      </c>
      <c r="S3" t="str">
        <v>2015</v>
      </c>
      <c r="T3" t="str">
        <v>Beasley</v>
      </c>
      <c r="U3" t="str">
        <v>Pam Beasley</v>
      </c>
      <c r="V3" t="str">
        <v>Pam.Beasley@gmail.com</v>
      </c>
      <c r="X3" t="str">
        <v>10-10-2015</v>
      </c>
      <c r="Y3" t="str">
        <v>10/3-1999</v>
      </c>
      <c r="AD3">
        <f t="shared" ref="AD3:AD10" si="0">_xlfn.DAYS(I3,H3)</f>
        <v>6058</v>
      </c>
      <c r="AE3">
        <f t="shared" ref="AE3:AE10" si="1">NETWORKDAYS(I3,H3)</f>
        <v>-4328</v>
      </c>
    </row>
    <row r="4" spans="1:31" x14ac:dyDescent="0.25">
      <c r="A4">
        <v>1003</v>
      </c>
      <c r="B4" t="s">
        <v>5</v>
      </c>
      <c r="C4" t="s">
        <v>6</v>
      </c>
      <c r="D4">
        <v>29</v>
      </c>
      <c r="E4" t="s">
        <v>23</v>
      </c>
      <c r="F4" t="s">
        <v>22</v>
      </c>
      <c r="G4" s="2">
        <v>63000</v>
      </c>
      <c r="H4" s="4" t="s">
        <v>36</v>
      </c>
      <c r="I4" s="1" t="s">
        <v>44</v>
      </c>
      <c r="L4" t="str">
        <v>young</v>
      </c>
      <c r="M4" t="str">
        <v>fire immediately</v>
      </c>
      <c r="N4">
        <v>7</v>
      </c>
      <c r="O4" t="str">
        <v>correct</v>
      </c>
      <c r="P4" t="str">
        <v>Dwi</v>
      </c>
      <c r="Q4" t="str">
        <v>3</v>
      </c>
      <c r="R4" t="str">
        <v>09/08/2017</v>
      </c>
      <c r="S4" t="str">
        <v>2017</v>
      </c>
      <c r="T4" t="str">
        <v>Schrute</v>
      </c>
      <c r="U4" t="str">
        <v>Dwight Schrute</v>
      </c>
      <c r="V4" t="str">
        <v>Dwight.Schrute@gmail.com</v>
      </c>
      <c r="X4" t="str">
        <v>09-08-2017</v>
      </c>
      <c r="Y4" t="str">
        <v>7/4-2000</v>
      </c>
      <c r="AD4">
        <f t="shared" si="0"/>
        <v>6333</v>
      </c>
      <c r="AE4">
        <f t="shared" si="1"/>
        <v>-4524</v>
      </c>
    </row>
    <row r="5" spans="1:31" x14ac:dyDescent="0.25">
      <c r="A5">
        <v>1004</v>
      </c>
      <c r="B5" t="s">
        <v>12</v>
      </c>
      <c r="C5" t="s">
        <v>11</v>
      </c>
      <c r="D5">
        <v>31</v>
      </c>
      <c r="E5" t="s">
        <v>25</v>
      </c>
      <c r="F5" t="s">
        <v>26</v>
      </c>
      <c r="G5" s="2">
        <v>47000</v>
      </c>
      <c r="H5" s="4" t="s">
        <v>37</v>
      </c>
      <c r="I5" s="1" t="s">
        <v>45</v>
      </c>
      <c r="L5" t="str">
        <v>old</v>
      </c>
      <c r="M5" t="str">
        <v>young</v>
      </c>
      <c r="N5">
        <v>6</v>
      </c>
      <c r="O5" t="str">
        <v>correct</v>
      </c>
      <c r="P5" t="str">
        <v>Ang</v>
      </c>
      <c r="Q5" t="str">
        <v>4</v>
      </c>
      <c r="R5" t="str">
        <v>12/03/2015</v>
      </c>
      <c r="S5" t="str">
        <v>2015</v>
      </c>
      <c r="T5" t="str">
        <v>Martin</v>
      </c>
      <c r="U5" t="str">
        <v>Angela Martin</v>
      </c>
      <c r="V5" t="str">
        <v>Angela.Martin@gmail.com</v>
      </c>
      <c r="X5" t="str">
        <v>12-03-2015</v>
      </c>
      <c r="Y5" t="str">
        <v>1/5-2000</v>
      </c>
      <c r="AD5">
        <f t="shared" si="0"/>
        <v>5428</v>
      </c>
      <c r="AE5">
        <f t="shared" si="1"/>
        <v>-3879</v>
      </c>
    </row>
    <row r="6" spans="1:31" x14ac:dyDescent="0.25">
      <c r="A6">
        <v>1005</v>
      </c>
      <c r="B6" t="s">
        <v>13</v>
      </c>
      <c r="C6" t="s">
        <v>14</v>
      </c>
      <c r="D6">
        <v>32</v>
      </c>
      <c r="E6" t="s">
        <v>23</v>
      </c>
      <c r="F6" t="s">
        <v>27</v>
      </c>
      <c r="G6" s="2">
        <v>50000</v>
      </c>
      <c r="H6" s="4" t="s">
        <v>38</v>
      </c>
      <c r="I6" s="1" t="s">
        <v>46</v>
      </c>
      <c r="L6" t="str">
        <v>old</v>
      </c>
      <c r="M6" t="e">
        <v>#N/A</v>
      </c>
      <c r="N6">
        <v>10</v>
      </c>
      <c r="O6" t="str">
        <v>wrong</v>
      </c>
      <c r="P6" t="str">
        <v>Tob</v>
      </c>
      <c r="Q6" t="str">
        <v>5</v>
      </c>
      <c r="R6" t="str">
        <v>8/30/2017</v>
      </c>
      <c r="S6" t="str">
        <v>2017</v>
      </c>
      <c r="T6" t="str">
        <v>Flenderson</v>
      </c>
      <c r="U6" t="str">
        <v>Toby Flenderson</v>
      </c>
      <c r="V6" t="str">
        <v>Toby.Flenderson@gmail.com</v>
      </c>
      <c r="X6" t="str">
        <v>8-30-2017</v>
      </c>
      <c r="Y6" t="str">
        <v>5/6-2001</v>
      </c>
      <c r="AD6" t="e">
        <f t="shared" si="0"/>
        <v>#VALUE!</v>
      </c>
      <c r="AE6" t="e">
        <f t="shared" si="1"/>
        <v>#VALUE!</v>
      </c>
    </row>
    <row r="7" spans="1:31" x14ac:dyDescent="0.25">
      <c r="A7">
        <v>1006</v>
      </c>
      <c r="B7" t="s">
        <v>7</v>
      </c>
      <c r="C7" t="s">
        <v>8</v>
      </c>
      <c r="D7">
        <v>35</v>
      </c>
      <c r="E7" t="s">
        <v>23</v>
      </c>
      <c r="F7" t="s">
        <v>28</v>
      </c>
      <c r="G7" s="2">
        <v>65000</v>
      </c>
      <c r="H7" s="4" t="s">
        <v>38</v>
      </c>
      <c r="I7" s="1" t="s">
        <v>47</v>
      </c>
      <c r="L7" t="str">
        <v>old</v>
      </c>
      <c r="M7" t="e">
        <v>#N/A</v>
      </c>
      <c r="N7">
        <v>5</v>
      </c>
      <c r="O7" t="str">
        <v>correct</v>
      </c>
      <c r="P7" t="str">
        <v>Mic</v>
      </c>
      <c r="Q7" t="str">
        <v>6</v>
      </c>
      <c r="R7" t="str">
        <v>09/11/2013</v>
      </c>
      <c r="S7" t="str">
        <v>2013</v>
      </c>
      <c r="T7" t="str">
        <v>Scott</v>
      </c>
      <c r="U7" t="str">
        <v>Michael Scott</v>
      </c>
      <c r="V7" t="str">
        <v>Michael.Scott@gmail.com</v>
      </c>
      <c r="X7" t="str">
        <v>09-11-2013</v>
      </c>
      <c r="Y7" t="str">
        <v>5/6-2001</v>
      </c>
      <c r="AD7">
        <f t="shared" si="0"/>
        <v>4540</v>
      </c>
      <c r="AE7">
        <f t="shared" si="1"/>
        <v>-3244</v>
      </c>
    </row>
    <row r="8" spans="1:31" x14ac:dyDescent="0.25">
      <c r="A8">
        <v>1007</v>
      </c>
      <c r="B8" t="s">
        <v>30</v>
      </c>
      <c r="C8" t="s">
        <v>31</v>
      </c>
      <c r="D8">
        <v>32</v>
      </c>
      <c r="E8" t="s">
        <v>25</v>
      </c>
      <c r="F8" t="s">
        <v>29</v>
      </c>
      <c r="G8" s="2">
        <v>41000</v>
      </c>
      <c r="H8" s="4" t="s">
        <v>39</v>
      </c>
      <c r="I8" s="1" t="s">
        <v>47</v>
      </c>
      <c r="L8" t="str">
        <v>old</v>
      </c>
      <c r="M8" t="str">
        <v>poor</v>
      </c>
      <c r="N8">
        <v>6</v>
      </c>
      <c r="O8" t="str">
        <v>correct</v>
      </c>
      <c r="P8" t="str">
        <v>Mer</v>
      </c>
      <c r="Q8" t="str">
        <v>7</v>
      </c>
      <c r="R8" t="str">
        <v>09/11/2013</v>
      </c>
      <c r="S8" t="str">
        <v>2013</v>
      </c>
      <c r="T8" t="str">
        <v>Palmer</v>
      </c>
      <c r="U8" t="str">
        <v>Meredith Palmer</v>
      </c>
      <c r="V8" t="str">
        <v>Meredith.Palmer@gmail.com</v>
      </c>
      <c r="X8" t="str">
        <v>09-11-2013</v>
      </c>
      <c r="Y8" t="str">
        <v>11/8-2003</v>
      </c>
      <c r="AD8">
        <f t="shared" si="0"/>
        <v>3743</v>
      </c>
      <c r="AE8">
        <f t="shared" si="1"/>
        <v>-2675</v>
      </c>
    </row>
    <row r="9" spans="1:31" x14ac:dyDescent="0.25">
      <c r="A9">
        <v>1008</v>
      </c>
      <c r="B9" t="s">
        <v>15</v>
      </c>
      <c r="C9" t="s">
        <v>16</v>
      </c>
      <c r="D9">
        <v>38</v>
      </c>
      <c r="E9" t="s">
        <v>23</v>
      </c>
      <c r="F9" t="s">
        <v>22</v>
      </c>
      <c r="G9" s="2">
        <v>48000</v>
      </c>
      <c r="H9" s="4" t="s">
        <v>40</v>
      </c>
      <c r="I9" s="1" t="s">
        <v>48</v>
      </c>
      <c r="L9" t="str">
        <v>old</v>
      </c>
      <c r="M9" t="str">
        <v>fire immediately</v>
      </c>
      <c r="N9">
        <v>6</v>
      </c>
      <c r="O9" t="str">
        <v>correct</v>
      </c>
      <c r="P9" t="str">
        <v>Sta</v>
      </c>
      <c r="Q9" t="str">
        <v>8</v>
      </c>
      <c r="R9" t="str">
        <v>4/22/2015</v>
      </c>
      <c r="S9" t="str">
        <v>2015</v>
      </c>
      <c r="T9" t="str">
        <v>Hudson</v>
      </c>
      <c r="U9" t="str">
        <v>Stanley Hudson</v>
      </c>
      <c r="V9" t="str">
        <v>Stanley.Hudson@gmail.com</v>
      </c>
      <c r="X9" t="str">
        <v>4-22-2015</v>
      </c>
      <c r="Y9" t="str">
        <v>6/9-2002</v>
      </c>
      <c r="AD9" t="e">
        <f t="shared" si="0"/>
        <v>#VALUE!</v>
      </c>
      <c r="AE9" t="e">
        <f t="shared" si="1"/>
        <v>#VALUE!</v>
      </c>
    </row>
    <row r="10" spans="1:31" x14ac:dyDescent="0.25">
      <c r="A10">
        <v>1009</v>
      </c>
      <c r="B10" t="s">
        <v>9</v>
      </c>
      <c r="C10" t="s">
        <v>10</v>
      </c>
      <c r="D10">
        <v>31</v>
      </c>
      <c r="E10" t="s">
        <v>23</v>
      </c>
      <c r="F10" t="s">
        <v>26</v>
      </c>
      <c r="G10" s="2">
        <v>42000</v>
      </c>
      <c r="H10" s="4" t="s">
        <v>41</v>
      </c>
      <c r="I10" s="1" t="s">
        <v>48</v>
      </c>
      <c r="L10" t="str">
        <v>old</v>
      </c>
      <c r="M10" t="str">
        <v>poor</v>
      </c>
      <c r="N10">
        <v>6</v>
      </c>
      <c r="O10" t="str">
        <v>correct</v>
      </c>
      <c r="P10" t="str">
        <v>Kev</v>
      </c>
      <c r="Q10" t="str">
        <v>9</v>
      </c>
      <c r="R10" t="str">
        <v>4/22/2015</v>
      </c>
      <c r="S10" t="str">
        <v>2015</v>
      </c>
      <c r="T10" t="str">
        <v>Malone</v>
      </c>
      <c r="U10" t="str">
        <v>Kevin Malone</v>
      </c>
      <c r="V10" t="str">
        <v>Kevin.Malone@gmail.com</v>
      </c>
      <c r="X10" t="str">
        <v>4-22-2015</v>
      </c>
      <c r="Y10" t="str">
        <v>8/10-2003</v>
      </c>
      <c r="AD10" t="e">
        <f t="shared" si="0"/>
        <v>#VALUE!</v>
      </c>
      <c r="AE10" t="e">
        <f t="shared" si="1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 in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jayakrishna police patel</cp:lastModifiedBy>
  <dcterms:created xsi:type="dcterms:W3CDTF">2021-12-16T14:18:34Z</dcterms:created>
  <dcterms:modified xsi:type="dcterms:W3CDTF">2024-06-09T06:30:15Z</dcterms:modified>
</cp:coreProperties>
</file>