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Jaya\DC_DC_Charger\ASW_DC_DC_Charger\AFE_Diagn\Test\"/>
    </mc:Choice>
  </mc:AlternateContent>
  <xr:revisionPtr revIDLastSave="0" documentId="13_ncr:1_{85F37780-B2A6-44FA-8603-E25F6277E555}" xr6:coauthVersionLast="47" xr6:coauthVersionMax="47" xr10:uidLastSave="{00000000-0000-0000-0000-000000000000}"/>
  <bookViews>
    <workbookView xWindow="-108" yWindow="-108" windowWidth="23256" windowHeight="12720" xr2:uid="{D5CFF86F-339B-48DB-BB9C-0F6B835E494D}"/>
  </bookViews>
  <sheets>
    <sheet name="Sheet1" sheetId="1" r:id="rId1"/>
  </sheets>
  <definedNames>
    <definedName name="_xlnm._FilterDatabase" localSheetId="0" hidden="1">Sheet1!$D$1:$D$83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9" i="1" l="1"/>
  <c r="B74" i="1"/>
  <c r="B64" i="1"/>
  <c r="B59" i="1"/>
  <c r="B54" i="1"/>
  <c r="B49" i="1"/>
  <c r="B39" i="1"/>
  <c r="B34" i="1"/>
  <c r="B29" i="1"/>
  <c r="B24" i="1"/>
  <c r="B19" i="1"/>
  <c r="D17" i="1"/>
  <c r="D16" i="1"/>
  <c r="D15" i="1"/>
  <c r="B14" i="1"/>
  <c r="D45" i="1"/>
  <c r="B79" i="1"/>
  <c r="D47" i="1"/>
  <c r="D46" i="1"/>
  <c r="B44" i="1"/>
</calcChain>
</file>

<file path=xl/sharedStrings.xml><?xml version="1.0" encoding="utf-8"?>
<sst xmlns="http://schemas.openxmlformats.org/spreadsheetml/2006/main" count="129" uniqueCount="38">
  <si>
    <t>ModelName</t>
  </si>
  <si>
    <t>SubsystemPath</t>
  </si>
  <si>
    <t>TestHarnessName</t>
  </si>
  <si>
    <t>SimulationTime</t>
  </si>
  <si>
    <t>LocalVariables</t>
  </si>
  <si>
    <t>TestSetup_Defaults</t>
  </si>
  <si>
    <t>Model Inputs</t>
  </si>
  <si>
    <t>Parameters</t>
  </si>
  <si>
    <t>Local Variables</t>
  </si>
  <si>
    <t>endTest = false</t>
  </si>
  <si>
    <t>Tests Name</t>
  </si>
  <si>
    <t>Step Name</t>
  </si>
  <si>
    <t>Actions</t>
  </si>
  <si>
    <t>Transition Condition</t>
  </si>
  <si>
    <t>Description</t>
  </si>
  <si>
    <t>endTest == true</t>
  </si>
  <si>
    <t>Set Model Inputs</t>
  </si>
  <si>
    <t>Set Parameters</t>
  </si>
  <si>
    <t>Set Local Variables</t>
  </si>
  <si>
    <t>Verify</t>
  </si>
  <si>
    <t>Set test variables</t>
  </si>
  <si>
    <t>endTest = true</t>
  </si>
  <si>
    <t>Verify fault status when input is not faulted</t>
  </si>
  <si>
    <t>SWC_Diag_AFE</t>
  </si>
  <si>
    <t>Diag_AFE</t>
  </si>
  <si>
    <t xml:space="preserve">InMgmtRequested_DCVRefrf=uint16(0)
GridFreq_Out=uint16(0)
InMgmtGrid_VRRMSrf=uint16(0)
InMgmtGrid_VYRMSrf=uint16(0)
InMgmtGrid_VBRMSrf=uint16(0)
InMgmtGrid_IRRMSrf=uint16(0)
InMgmtGrid_IYRMSrf=uint16(0)
InMgmtGrid_IBRMSrf=uint16(0)
InMgmtAFE_SicTemp=uint16(0)
InMgmtAFE_GDR=uint16(0)
InMgmtGrid_IRrf=uint16(0)
InMgmtGrid_IYrf=uint16(0)
InMgmtGrid_IBrf=uint16(0)
</t>
  </si>
  <si>
    <t xml:space="preserve">Grid_freqout==true	</t>
  </si>
  <si>
    <t>GridFreq_Out=uint16(55)</t>
  </si>
  <si>
    <t>Grid_freqout==false</t>
  </si>
  <si>
    <t>after(19,msec)</t>
  </si>
  <si>
    <t>after(3,msec)</t>
  </si>
  <si>
    <t>GridFreq_Out=uint16(50)</t>
  </si>
  <si>
    <t>Test that couter resets whenever fault is inactive</t>
  </si>
  <si>
    <t>InMgmt_GridFreq_cumulative</t>
  </si>
  <si>
    <t>InMgmt_GridFreq_reset</t>
  </si>
  <si>
    <t>after(23,msec)</t>
  </si>
  <si>
    <t>after(2,msec)</t>
  </si>
  <si>
    <t>after(17,msec)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</si>
</sst>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theme="1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horizontal="left" vertical="top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wrapText="1"/>
    </xf>
    <xf numFmtId="0" fontId="0" fillId="4" borderId="1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0" borderId="5" xfId="0" applyBorder="1" applyAlignment="1">
      <alignment wrapText="1"/>
    </xf>
    <xf numFmtId="0" fontId="0" fillId="4" borderId="5" xfId="0" applyFill="1" applyBorder="1" applyAlignment="1">
      <alignment horizontal="center" vertical="center"/>
    </xf>
    <xf numFmtId="0" fontId="0" fillId="4" borderId="1" xfId="0" applyFill="1" applyBorder="1" applyAlignment="1">
      <alignment wrapText="1"/>
    </xf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top"/>
    </xf>
    <xf numFmtId="0" fontId="1" fillId="2" borderId="15" xfId="0" applyFont="1" applyFill="1" applyBorder="1" applyAlignment="1">
      <alignment horizontal="center"/>
    </xf>
    <xf numFmtId="0" fontId="0" fillId="0" borderId="1" xfId="0" applyBorder="1" applyAlignment="1">
      <alignment vertical="top" wrapText="1"/>
    </xf>
    <xf numFmtId="0" fontId="0" fillId="0" borderId="5" xfId="0" applyBorder="1" applyAlignment="1">
      <alignment vertical="top" wrapText="1"/>
    </xf>
    <xf numFmtId="0" fontId="0" fillId="0" borderId="0" xfId="0" applyAlignment="1">
      <alignment wrapText="1"/>
    </xf>
    <xf numFmtId="0" fontId="0" fillId="7" borderId="3" xfId="0" applyFill="1" applyBorder="1" applyAlignment="1">
      <alignment wrapText="1"/>
    </xf>
    <xf numFmtId="0" fontId="0" fillId="4" borderId="5" xfId="0" applyFill="1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0" fillId="6" borderId="1" xfId="0" applyFill="1" applyBorder="1" applyAlignment="1">
      <alignment wrapText="1"/>
    </xf>
    <xf numFmtId="0" fontId="0" fillId="4" borderId="1" xfId="0" applyFill="1" applyBorder="1" applyAlignment="1">
      <alignment horizontal="left" vertical="top" wrapText="1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quotePrefix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" fillId="2" borderId="2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3" borderId="16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77E298-D5ED-4E53-A4F4-05391CDC4236}">
  <dimension ref="A1:E83"/>
  <sheetViews>
    <sheetView tabSelected="1" topLeftCell="A48" zoomScale="75" zoomScaleNormal="75" workbookViewId="0">
      <selection activeCell="D56" sqref="D56"/>
    </sheetView>
  </sheetViews>
  <sheetFormatPr defaultRowHeight="14.4" x14ac:dyDescent="0.3"/>
  <cols>
    <col min="1" max="1" width="30.44140625" style="3" bestFit="1" customWidth="1"/>
    <col min="2" max="2" width="53.21875" style="1" customWidth="1"/>
    <col min="3" max="3" width="21.5546875" style="2" customWidth="1"/>
    <col min="4" max="4" width="96.5546875" style="17" bestFit="1" customWidth="1"/>
    <col min="5" max="5" width="22.5546875" customWidth="1"/>
    <col min="7" max="7" width="21" customWidth="1"/>
    <col min="8" max="8" width="36.77734375" customWidth="1"/>
  </cols>
  <sheetData>
    <row r="1" spans="1:5" x14ac:dyDescent="0.3">
      <c r="A1" s="4" t="s">
        <v>0</v>
      </c>
      <c r="B1" s="5" t="s">
        <v>23</v>
      </c>
    </row>
    <row r="2" spans="1:5" x14ac:dyDescent="0.3">
      <c r="A2" s="4" t="s">
        <v>1</v>
      </c>
      <c r="B2" s="5" t="s">
        <v>23</v>
      </c>
    </row>
    <row r="3" spans="1:5" x14ac:dyDescent="0.3">
      <c r="A3" s="4" t="s">
        <v>2</v>
      </c>
      <c r="B3" s="5" t="s">
        <v>24</v>
      </c>
    </row>
    <row r="4" spans="1:5" x14ac:dyDescent="0.3">
      <c r="A4" s="4" t="s">
        <v>3</v>
      </c>
      <c r="B4" s="5">
        <v>1</v>
      </c>
    </row>
    <row r="5" spans="1:5" x14ac:dyDescent="0.3">
      <c r="A5" s="4" t="s">
        <v>4</v>
      </c>
      <c r="B5" s="5"/>
    </row>
    <row r="6" spans="1:5" x14ac:dyDescent="0.3">
      <c r="A6"/>
      <c r="B6"/>
    </row>
    <row r="7" spans="1:5" x14ac:dyDescent="0.3">
      <c r="A7" s="29" t="s">
        <v>5</v>
      </c>
      <c r="B7" s="29"/>
    </row>
    <row r="8" spans="1:5" ht="201.6" x14ac:dyDescent="0.3">
      <c r="A8" s="4" t="s">
        <v>6</v>
      </c>
      <c r="B8" s="15" t="s">
        <v>25</v>
      </c>
    </row>
    <row r="9" spans="1:5" x14ac:dyDescent="0.3">
      <c r="A9" s="4" t="s">
        <v>7</v>
      </c>
      <c r="B9" s="15"/>
    </row>
    <row r="10" spans="1:5" ht="19.350000000000001" customHeight="1" x14ac:dyDescent="0.3">
      <c r="A10" s="4" t="s">
        <v>8</v>
      </c>
      <c r="B10" s="6" t="s">
        <v>9</v>
      </c>
    </row>
    <row r="11" spans="1:5" x14ac:dyDescent="0.3">
      <c r="A11" s="2"/>
      <c r="B11" s="2"/>
    </row>
    <row r="12" spans="1:5" ht="15" thickBot="1" x14ac:dyDescent="0.35"/>
    <row r="13" spans="1:5" ht="15" thickBot="1" x14ac:dyDescent="0.35">
      <c r="A13" s="12" t="s">
        <v>10</v>
      </c>
      <c r="B13" s="13" t="s">
        <v>11</v>
      </c>
      <c r="C13" s="30" t="s">
        <v>12</v>
      </c>
      <c r="D13" s="30"/>
      <c r="E13" s="14" t="s">
        <v>13</v>
      </c>
    </row>
    <row r="14" spans="1:5" x14ac:dyDescent="0.3">
      <c r="A14" s="31" t="s">
        <v>33</v>
      </c>
      <c r="B14" s="33" t="str">
        <f>$A$7</f>
        <v>TestSetup_Defaults</v>
      </c>
      <c r="C14" s="8" t="s">
        <v>14</v>
      </c>
      <c r="D14" s="18" t="s">
        <v>32</v>
      </c>
      <c r="E14" s="35" t="s">
        <v>15</v>
      </c>
    </row>
    <row r="15" spans="1:5" ht="217.2" customHeight="1" x14ac:dyDescent="0.3">
      <c r="A15" s="32"/>
      <c r="B15" s="33"/>
      <c r="C15" s="7" t="s">
        <v>16</v>
      </c>
      <c r="D15" s="11" t="str">
        <f>$B$8</f>
        <v xml:space="preserve">InMgmtRequested_DCVRefrf=uint16(0)
GridFreq_Out=uint16(0)
InMgmtGrid_VRRMSrf=uint16(0)
InMgmtGrid_VYRMSrf=uint16(0)
InMgmtGrid_VBRMSrf=uint16(0)
InMgmtGrid_IRRMSrf=uint16(0)
InMgmtGrid_IYRMSrf=uint16(0)
InMgmtGrid_IBRMSrf=uint16(0)
InMgmtAFE_SicTemp=uint16(0)
InMgmtAFE_GDR=uint16(0)
InMgmtGrid_IRrf=uint16(0)
InMgmtGrid_IYrf=uint16(0)
InMgmtGrid_IBrf=uint16(0)
</v>
      </c>
      <c r="E15" s="35"/>
    </row>
    <row r="16" spans="1:5" ht="19.8" customHeight="1" x14ac:dyDescent="0.3">
      <c r="A16" s="32"/>
      <c r="B16" s="33"/>
      <c r="C16" s="7" t="s">
        <v>17</v>
      </c>
      <c r="D16" s="23">
        <f>$B$9</f>
        <v>0</v>
      </c>
      <c r="E16" s="35"/>
    </row>
    <row r="17" spans="1:5" x14ac:dyDescent="0.3">
      <c r="A17" s="32"/>
      <c r="B17" s="33"/>
      <c r="C17" s="7" t="s">
        <v>18</v>
      </c>
      <c r="D17" s="11" t="str">
        <f>$B$10</f>
        <v>endTest = false</v>
      </c>
      <c r="E17" s="35"/>
    </row>
    <row r="18" spans="1:5" ht="15" thickBot="1" x14ac:dyDescent="0.35">
      <c r="A18" s="32"/>
      <c r="B18" s="34"/>
      <c r="C18" s="10" t="s">
        <v>19</v>
      </c>
      <c r="D18" s="19"/>
      <c r="E18" s="36"/>
    </row>
    <row r="19" spans="1:5" x14ac:dyDescent="0.3">
      <c r="A19" s="32"/>
      <c r="B19" s="24" t="str">
        <f>CONCATENATE(A14,"_Setfault")</f>
        <v>InMgmt_GridFreq_cumulative_Setfault</v>
      </c>
      <c r="C19" s="8" t="s">
        <v>14</v>
      </c>
      <c r="D19" s="20" t="s">
        <v>20</v>
      </c>
      <c r="E19" s="26" t="s">
        <v>29</v>
      </c>
    </row>
    <row r="20" spans="1:5" x14ac:dyDescent="0.3">
      <c r="A20" s="32"/>
      <c r="B20" s="24"/>
      <c r="C20" s="7" t="s">
        <v>16</v>
      </c>
      <c r="D20" s="6" t="s">
        <v>27</v>
      </c>
      <c r="E20" s="27"/>
    </row>
    <row r="21" spans="1:5" x14ac:dyDescent="0.3">
      <c r="A21" s="32"/>
      <c r="B21" s="24"/>
      <c r="C21" s="7" t="s">
        <v>17</v>
      </c>
      <c r="D21" s="6"/>
      <c r="E21" s="27"/>
    </row>
    <row r="22" spans="1:5" x14ac:dyDescent="0.3">
      <c r="A22" s="32"/>
      <c r="B22" s="24"/>
      <c r="C22" s="7" t="s">
        <v>18</v>
      </c>
      <c r="D22" s="6"/>
      <c r="E22" s="27"/>
    </row>
    <row r="23" spans="1:5" ht="15" thickBot="1" x14ac:dyDescent="0.35">
      <c r="A23" s="32"/>
      <c r="B23" s="25"/>
      <c r="C23" s="10" t="s">
        <v>19</v>
      </c>
      <c r="D23" s="9"/>
      <c r="E23" s="28"/>
    </row>
    <row r="24" spans="1:5" x14ac:dyDescent="0.3">
      <c r="A24" s="32"/>
      <c r="B24" s="24" t="str">
        <f>CONCATENATE(A14,"_VerifySetfault")</f>
        <v>InMgmt_GridFreq_cumulative_VerifySetfault</v>
      </c>
      <c r="C24" s="8" t="s">
        <v>14</v>
      </c>
      <c r="D24" s="20" t="s">
        <v>20</v>
      </c>
      <c r="E24" s="26" t="b">
        <v>1</v>
      </c>
    </row>
    <row r="25" spans="1:5" x14ac:dyDescent="0.3">
      <c r="A25" s="32"/>
      <c r="B25" s="24"/>
      <c r="C25" s="7" t="s">
        <v>16</v>
      </c>
      <c r="D25" s="6"/>
      <c r="E25" s="27"/>
    </row>
    <row r="26" spans="1:5" x14ac:dyDescent="0.3">
      <c r="A26" s="32"/>
      <c r="B26" s="24"/>
      <c r="C26" s="7" t="s">
        <v>17</v>
      </c>
      <c r="D26" s="6"/>
      <c r="E26" s="27"/>
    </row>
    <row r="27" spans="1:5" x14ac:dyDescent="0.3">
      <c r="A27" s="32"/>
      <c r="B27" s="24"/>
      <c r="C27" s="7" t="s">
        <v>18</v>
      </c>
      <c r="D27" s="6"/>
      <c r="E27" s="27"/>
    </row>
    <row r="28" spans="1:5" ht="15" thickBot="1" x14ac:dyDescent="0.35">
      <c r="A28" s="32"/>
      <c r="B28" s="25"/>
      <c r="C28" s="10" t="s">
        <v>19</v>
      </c>
      <c r="D28" s="16" t="s">
        <v>28</v>
      </c>
      <c r="E28" s="28"/>
    </row>
    <row r="29" spans="1:5" x14ac:dyDescent="0.3">
      <c r="A29" s="32"/>
      <c r="B29" s="24" t="str">
        <f>CONCATENATE(A14,"_Resetfault")</f>
        <v>InMgmt_GridFreq_cumulative_Resetfault</v>
      </c>
      <c r="C29" s="8" t="s">
        <v>14</v>
      </c>
      <c r="D29" s="20" t="s">
        <v>20</v>
      </c>
      <c r="E29" s="26" t="s">
        <v>30</v>
      </c>
    </row>
    <row r="30" spans="1:5" x14ac:dyDescent="0.3">
      <c r="A30" s="32"/>
      <c r="B30" s="24"/>
      <c r="C30" s="7" t="s">
        <v>16</v>
      </c>
      <c r="D30" s="6" t="s">
        <v>31</v>
      </c>
      <c r="E30" s="27"/>
    </row>
    <row r="31" spans="1:5" x14ac:dyDescent="0.3">
      <c r="A31" s="32"/>
      <c r="B31" s="24"/>
      <c r="C31" s="7" t="s">
        <v>17</v>
      </c>
      <c r="D31" s="6"/>
      <c r="E31" s="27"/>
    </row>
    <row r="32" spans="1:5" x14ac:dyDescent="0.3">
      <c r="A32" s="32"/>
      <c r="B32" s="24"/>
      <c r="C32" s="7" t="s">
        <v>18</v>
      </c>
      <c r="D32" s="6"/>
      <c r="E32" s="27"/>
    </row>
    <row r="33" spans="1:5" ht="15" thickBot="1" x14ac:dyDescent="0.35">
      <c r="A33" s="32"/>
      <c r="B33" s="25"/>
      <c r="C33" s="10" t="s">
        <v>19</v>
      </c>
      <c r="D33" s="9"/>
      <c r="E33" s="28"/>
    </row>
    <row r="34" spans="1:5" x14ac:dyDescent="0.3">
      <c r="A34" s="32"/>
      <c r="B34" s="24" t="str">
        <f>CONCATENATE(A14,"_Setoutput")</f>
        <v>InMgmt_GridFreq_cumulative_Setoutput</v>
      </c>
      <c r="C34" s="8" t="s">
        <v>14</v>
      </c>
      <c r="D34" s="20" t="s">
        <v>20</v>
      </c>
      <c r="E34" s="26" t="s">
        <v>30</v>
      </c>
    </row>
    <row r="35" spans="1:5" x14ac:dyDescent="0.3">
      <c r="A35" s="32"/>
      <c r="B35" s="24"/>
      <c r="C35" s="7" t="s">
        <v>16</v>
      </c>
      <c r="D35" s="6" t="s">
        <v>27</v>
      </c>
      <c r="E35" s="27"/>
    </row>
    <row r="36" spans="1:5" x14ac:dyDescent="0.3">
      <c r="A36" s="32"/>
      <c r="B36" s="24"/>
      <c r="C36" s="7" t="s">
        <v>17</v>
      </c>
      <c r="D36" s="6"/>
      <c r="E36" s="27"/>
    </row>
    <row r="37" spans="1:5" x14ac:dyDescent="0.3">
      <c r="A37" s="32"/>
      <c r="B37" s="24"/>
      <c r="C37" s="7" t="s">
        <v>18</v>
      </c>
      <c r="D37" s="6"/>
      <c r="E37" s="27"/>
    </row>
    <row r="38" spans="1:5" ht="15" thickBot="1" x14ac:dyDescent="0.35">
      <c r="A38" s="32"/>
      <c r="B38" s="25"/>
      <c r="C38" s="10" t="s">
        <v>19</v>
      </c>
      <c r="D38" s="9"/>
      <c r="E38" s="28"/>
    </row>
    <row r="39" spans="1:5" x14ac:dyDescent="0.3">
      <c r="A39" s="32"/>
      <c r="B39" s="24" t="str">
        <f>CONCATENATE(A14,"_VerifyOutputs")</f>
        <v>InMgmt_GridFreq_cumulative_VerifyOutputs</v>
      </c>
      <c r="C39" s="8" t="s">
        <v>14</v>
      </c>
      <c r="D39" s="21" t="s">
        <v>22</v>
      </c>
      <c r="E39" s="37"/>
    </row>
    <row r="40" spans="1:5" x14ac:dyDescent="0.3">
      <c r="A40" s="32"/>
      <c r="B40" s="24"/>
      <c r="C40" s="7" t="s">
        <v>16</v>
      </c>
      <c r="D40" s="6" t="s">
        <v>27</v>
      </c>
      <c r="E40" s="38"/>
    </row>
    <row r="41" spans="1:5" x14ac:dyDescent="0.3">
      <c r="A41" s="32"/>
      <c r="B41" s="24"/>
      <c r="C41" s="7" t="s">
        <v>17</v>
      </c>
      <c r="D41" s="6"/>
      <c r="E41" s="38"/>
    </row>
    <row r="42" spans="1:5" x14ac:dyDescent="0.3">
      <c r="A42" s="32"/>
      <c r="B42" s="24"/>
      <c r="C42" s="7" t="s">
        <v>18</v>
      </c>
      <c r="D42" s="22" t="s">
        <v>21</v>
      </c>
      <c r="E42" s="38"/>
    </row>
    <row r="43" spans="1:5" ht="15" thickBot="1" x14ac:dyDescent="0.35">
      <c r="A43" s="32"/>
      <c r="B43" s="25"/>
      <c r="C43" s="10" t="s">
        <v>19</v>
      </c>
      <c r="D43" s="16" t="s">
        <v>26</v>
      </c>
      <c r="E43" s="39"/>
    </row>
    <row r="44" spans="1:5" x14ac:dyDescent="0.3">
      <c r="A44" s="31" t="s">
        <v>34</v>
      </c>
      <c r="B44" s="33" t="str">
        <f>$A$7</f>
        <v>TestSetup_Defaults</v>
      </c>
      <c r="C44" s="8" t="s">
        <v>14</v>
      </c>
      <c r="D44" s="18" t="s">
        <v>32</v>
      </c>
      <c r="E44" s="35" t="s">
        <v>15</v>
      </c>
    </row>
    <row r="45" spans="1:5" ht="217.2" customHeight="1" x14ac:dyDescent="0.3">
      <c r="A45" s="32"/>
      <c r="B45" s="33"/>
      <c r="C45" s="7" t="s">
        <v>16</v>
      </c>
      <c r="D45" s="11" t="str">
        <f>$B$8</f>
        <v xml:space="preserve">InMgmtRequested_DCVRefrf=uint16(0)
GridFreq_Out=uint16(0)
InMgmtGrid_VRRMSrf=uint16(0)
InMgmtGrid_VYRMSrf=uint16(0)
InMgmtGrid_VBRMSrf=uint16(0)
InMgmtGrid_IRRMSrf=uint16(0)
InMgmtGrid_IYRMSrf=uint16(0)
InMgmtGrid_IBRMSrf=uint16(0)
InMgmtAFE_SicTemp=uint16(0)
InMgmtAFE_GDR=uint16(0)
InMgmtGrid_IRrf=uint16(0)
InMgmtGrid_IYrf=uint16(0)
InMgmtGrid_IBrf=uint16(0)
</v>
      </c>
      <c r="E45" s="35"/>
    </row>
    <row r="46" spans="1:5" ht="19.8" customHeight="1" x14ac:dyDescent="0.3">
      <c r="A46" s="32"/>
      <c r="B46" s="33"/>
      <c r="C46" s="7" t="s">
        <v>17</v>
      </c>
      <c r="D46" s="23">
        <f>$B$9</f>
        <v>0</v>
      </c>
      <c r="E46" s="35"/>
    </row>
    <row r="47" spans="1:5" x14ac:dyDescent="0.3">
      <c r="A47" s="32"/>
      <c r="B47" s="33"/>
      <c r="C47" s="7" t="s">
        <v>18</v>
      </c>
      <c r="D47" s="11" t="str">
        <f>$B$10</f>
        <v>endTest = false</v>
      </c>
      <c r="E47" s="35"/>
    </row>
    <row r="48" spans="1:5" ht="15" thickBot="1" x14ac:dyDescent="0.35">
      <c r="A48" s="32"/>
      <c r="B48" s="34"/>
      <c r="C48" s="10" t="s">
        <v>19</v>
      </c>
      <c r="D48" s="19"/>
      <c r="E48" s="36"/>
    </row>
    <row r="49" spans="1:5" x14ac:dyDescent="0.3">
      <c r="A49" s="32"/>
      <c r="B49" s="24" t="str">
        <f>CONCATENATE(A44,"_Resetflag")</f>
        <v>InMgmt_GridFreq_reset_Resetflag</v>
      </c>
      <c r="C49" s="8" t="s">
        <v>14</v>
      </c>
      <c r="D49" s="20" t="s">
        <v>20</v>
      </c>
      <c r="E49" s="26" t="s">
        <v>36</v>
      </c>
    </row>
    <row r="50" spans="1:5" x14ac:dyDescent="0.3">
      <c r="A50" s="32"/>
      <c r="B50" s="24"/>
      <c r="C50" s="7" t="s">
        <v>16</v>
      </c>
      <c r="D50" s="6" t="s">
        <v>31</v>
      </c>
      <c r="E50" s="27"/>
    </row>
    <row r="51" spans="1:5" x14ac:dyDescent="0.3">
      <c r="A51" s="32"/>
      <c r="B51" s="24"/>
      <c r="C51" s="7" t="s">
        <v>17</v>
      </c>
      <c r="D51" s="6"/>
      <c r="E51" s="27"/>
    </row>
    <row r="52" spans="1:5" x14ac:dyDescent="0.3">
      <c r="A52" s="32"/>
      <c r="B52" s="24"/>
      <c r="C52" s="7" t="s">
        <v>18</v>
      </c>
      <c r="D52" s="6"/>
      <c r="E52" s="27"/>
    </row>
    <row r="53" spans="1:5" ht="15" thickBot="1" x14ac:dyDescent="0.35">
      <c r="A53" s="32"/>
      <c r="B53" s="25"/>
      <c r="C53" s="10" t="s">
        <v>19</v>
      </c>
      <c r="D53" s="9"/>
      <c r="E53" s="28"/>
    </row>
    <row r="54" spans="1:5" x14ac:dyDescent="0.3">
      <c r="A54" s="32"/>
      <c r="B54" s="24" t="str">
        <f>CONCATENATE(A44,"_VerifyResetflag")</f>
        <v>InMgmt_GridFreq_reset_VerifyResetflag</v>
      </c>
      <c r="C54" s="8" t="s">
        <v>14</v>
      </c>
      <c r="D54" s="20" t="s">
        <v>20</v>
      </c>
      <c r="E54" s="26" t="b">
        <v>1</v>
      </c>
    </row>
    <row r="55" spans="1:5" x14ac:dyDescent="0.3">
      <c r="A55" s="32"/>
      <c r="B55" s="24"/>
      <c r="C55" s="7" t="s">
        <v>16</v>
      </c>
      <c r="D55" s="6"/>
      <c r="E55" s="27"/>
    </row>
    <row r="56" spans="1:5" x14ac:dyDescent="0.3">
      <c r="A56" s="32"/>
      <c r="B56" s="24"/>
      <c r="C56" s="7" t="s">
        <v>17</v>
      </c>
      <c r="D56" s="6"/>
      <c r="E56" s="27"/>
    </row>
    <row r="57" spans="1:5" x14ac:dyDescent="0.3">
      <c r="A57" s="32"/>
      <c r="B57" s="24"/>
      <c r="C57" s="7" t="s">
        <v>18</v>
      </c>
      <c r="D57" s="6"/>
      <c r="E57" s="27"/>
    </row>
    <row r="58" spans="1:5" ht="15" thickBot="1" x14ac:dyDescent="0.35">
      <c r="A58" s="32"/>
      <c r="B58" s="25"/>
      <c r="C58" s="10" t="s">
        <v>19</v>
      </c>
      <c r="D58" s="16" t="s">
        <v>28</v>
      </c>
      <c r="E58" s="28"/>
    </row>
    <row r="59" spans="1:5" x14ac:dyDescent="0.3">
      <c r="A59" s="32"/>
      <c r="B59" s="24" t="str">
        <f>CONCATENATE(A44,"_setfault")</f>
        <v>InMgmt_GridFreq_reset_setfault</v>
      </c>
      <c r="C59" s="8" t="s">
        <v>14</v>
      </c>
      <c r="D59" s="20" t="s">
        <v>20</v>
      </c>
      <c r="E59" s="26" t="s">
        <v>37</v>
      </c>
    </row>
    <row r="60" spans="1:5" x14ac:dyDescent="0.3">
      <c r="A60" s="32"/>
      <c r="B60" s="24"/>
      <c r="C60" s="7" t="s">
        <v>16</v>
      </c>
      <c r="D60" s="6" t="s">
        <v>27</v>
      </c>
      <c r="E60" s="27"/>
    </row>
    <row r="61" spans="1:5" x14ac:dyDescent="0.3">
      <c r="A61" s="32"/>
      <c r="B61" s="24"/>
      <c r="C61" s="7" t="s">
        <v>17</v>
      </c>
      <c r="D61" s="6"/>
      <c r="E61" s="27"/>
    </row>
    <row r="62" spans="1:5" x14ac:dyDescent="0.3">
      <c r="A62" s="32"/>
      <c r="B62" s="24"/>
      <c r="C62" s="7" t="s">
        <v>18</v>
      </c>
      <c r="D62" s="6"/>
      <c r="E62" s="27"/>
    </row>
    <row r="63" spans="1:5" ht="15" thickBot="1" x14ac:dyDescent="0.35">
      <c r="A63" s="32"/>
      <c r="B63" s="25"/>
      <c r="C63" s="10" t="s">
        <v>19</v>
      </c>
      <c r="D63" s="9"/>
      <c r="E63" s="28"/>
    </row>
    <row r="64" spans="1:5" x14ac:dyDescent="0.3">
      <c r="A64" s="32"/>
      <c r="B64" s="24" t="str">
        <f>CONCATENATE(A44,"_verifysetfault")</f>
        <v>InMgmt_GridFreq_reset_verifysetfault</v>
      </c>
      <c r="C64" s="8" t="s">
        <v>14</v>
      </c>
      <c r="D64" s="20" t="s">
        <v>20</v>
      </c>
      <c r="E64" s="26" t="b">
        <v>1</v>
      </c>
    </row>
    <row r="65" spans="1:5" x14ac:dyDescent="0.3">
      <c r="A65" s="32"/>
      <c r="B65" s="24"/>
      <c r="C65" s="7" t="s">
        <v>16</v>
      </c>
      <c r="D65" s="6"/>
      <c r="E65" s="27"/>
    </row>
    <row r="66" spans="1:5" x14ac:dyDescent="0.3">
      <c r="A66" s="32"/>
      <c r="B66" s="24"/>
      <c r="C66" s="7" t="s">
        <v>17</v>
      </c>
      <c r="D66" s="6"/>
      <c r="E66" s="27"/>
    </row>
    <row r="67" spans="1:5" x14ac:dyDescent="0.3">
      <c r="A67" s="32"/>
      <c r="B67" s="24"/>
      <c r="C67" s="7" t="s">
        <v>18</v>
      </c>
      <c r="D67" s="6"/>
      <c r="E67" s="27"/>
    </row>
    <row r="68" spans="1:5" ht="15" thickBot="1" x14ac:dyDescent="0.35">
      <c r="A68" s="32"/>
      <c r="B68" s="25"/>
      <c r="C68" s="10" t="s">
        <v>19</v>
      </c>
      <c r="D68" s="16" t="s">
        <v>28</v>
      </c>
      <c r="E68" s="28"/>
    </row>
    <row r="69" spans="1:5" x14ac:dyDescent="0.3">
      <c r="A69" s="32"/>
      <c r="B69" s="24" t="str">
        <f>CONCATENATE(A44,"_resetfault")</f>
        <v>InMgmt_GridFreq_reset_resetfault</v>
      </c>
      <c r="C69" s="8" t="s">
        <v>14</v>
      </c>
      <c r="D69" s="20" t="s">
        <v>20</v>
      </c>
      <c r="E69" s="26" t="s">
        <v>30</v>
      </c>
    </row>
    <row r="70" spans="1:5" x14ac:dyDescent="0.3">
      <c r="A70" s="32"/>
      <c r="B70" s="24"/>
      <c r="C70" s="7" t="s">
        <v>16</v>
      </c>
      <c r="D70" s="6" t="s">
        <v>31</v>
      </c>
      <c r="E70" s="27"/>
    </row>
    <row r="71" spans="1:5" x14ac:dyDescent="0.3">
      <c r="A71" s="32"/>
      <c r="B71" s="24"/>
      <c r="C71" s="7" t="s">
        <v>17</v>
      </c>
      <c r="D71" s="6"/>
      <c r="E71" s="27"/>
    </row>
    <row r="72" spans="1:5" x14ac:dyDescent="0.3">
      <c r="A72" s="32"/>
      <c r="B72" s="24"/>
      <c r="C72" s="7" t="s">
        <v>18</v>
      </c>
      <c r="D72" s="6"/>
      <c r="E72" s="27"/>
    </row>
    <row r="73" spans="1:5" ht="15" thickBot="1" x14ac:dyDescent="0.35">
      <c r="A73" s="32"/>
      <c r="B73" s="25"/>
      <c r="C73" s="10" t="s">
        <v>19</v>
      </c>
      <c r="D73" s="9"/>
      <c r="E73" s="28"/>
    </row>
    <row r="74" spans="1:5" x14ac:dyDescent="0.3">
      <c r="A74" s="32"/>
      <c r="B74" s="24" t="str">
        <f>CONCATENATE(A44,"_Setoutput")</f>
        <v>InMgmt_GridFreq_reset_Setoutput</v>
      </c>
      <c r="C74" s="8" t="s">
        <v>14</v>
      </c>
      <c r="D74" s="20" t="s">
        <v>20</v>
      </c>
      <c r="E74" s="26" t="s">
        <v>35</v>
      </c>
    </row>
    <row r="75" spans="1:5" x14ac:dyDescent="0.3">
      <c r="A75" s="32"/>
      <c r="B75" s="24"/>
      <c r="C75" s="7" t="s">
        <v>16</v>
      </c>
      <c r="D75" s="6" t="s">
        <v>27</v>
      </c>
      <c r="E75" s="27"/>
    </row>
    <row r="76" spans="1:5" x14ac:dyDescent="0.3">
      <c r="A76" s="32"/>
      <c r="B76" s="24"/>
      <c r="C76" s="7" t="s">
        <v>17</v>
      </c>
      <c r="D76" s="6"/>
      <c r="E76" s="27"/>
    </row>
    <row r="77" spans="1:5" x14ac:dyDescent="0.3">
      <c r="A77" s="32"/>
      <c r="B77" s="24"/>
      <c r="C77" s="7" t="s">
        <v>18</v>
      </c>
      <c r="D77" s="6"/>
      <c r="E77" s="27"/>
    </row>
    <row r="78" spans="1:5" ht="15" thickBot="1" x14ac:dyDescent="0.35">
      <c r="A78" s="32"/>
      <c r="B78" s="25"/>
      <c r="C78" s="10" t="s">
        <v>19</v>
      </c>
      <c r="D78" s="9"/>
      <c r="E78" s="28"/>
    </row>
    <row r="79" spans="1:5" x14ac:dyDescent="0.3">
      <c r="A79" s="32"/>
      <c r="B79" s="24" t="str">
        <f>CONCATENATE(A44,"_VerifyOutputs")</f>
        <v>InMgmt_GridFreq_reset_VerifyOutputs</v>
      </c>
      <c r="C79" s="8" t="s">
        <v>14</v>
      </c>
      <c r="D79" s="21" t="s">
        <v>22</v>
      </c>
      <c r="E79" s="37"/>
    </row>
    <row r="80" spans="1:5" x14ac:dyDescent="0.3">
      <c r="A80" s="32"/>
      <c r="B80" s="24"/>
      <c r="C80" s="7" t="s">
        <v>16</v>
      </c>
      <c r="D80" s="6" t="s">
        <v>27</v>
      </c>
      <c r="E80" s="38"/>
    </row>
    <row r="81" spans="1:5" x14ac:dyDescent="0.3">
      <c r="A81" s="32"/>
      <c r="B81" s="24"/>
      <c r="C81" s="7" t="s">
        <v>17</v>
      </c>
      <c r="D81" s="6"/>
      <c r="E81" s="38"/>
    </row>
    <row r="82" spans="1:5" x14ac:dyDescent="0.3">
      <c r="A82" s="32"/>
      <c r="B82" s="24"/>
      <c r="C82" s="7" t="s">
        <v>18</v>
      </c>
      <c r="D82" s="22" t="s">
        <v>21</v>
      </c>
      <c r="E82" s="38"/>
    </row>
    <row r="83" spans="1:5" ht="15" thickBot="1" x14ac:dyDescent="0.35">
      <c r="A83" s="32"/>
      <c r="B83" s="25"/>
      <c r="C83" s="10" t="s">
        <v>19</v>
      </c>
      <c r="D83" s="16" t="s">
        <v>26</v>
      </c>
      <c r="E83" s="39"/>
    </row>
  </sheetData>
  <autoFilter ref="D1:D83" xr:uid="{2BF9AC61-70D6-4BD3-91C8-6819740961A1}"/>
  <mergeCells count="32">
    <mergeCell ref="E59:E63"/>
    <mergeCell ref="B69:B73"/>
    <mergeCell ref="E69:E73"/>
    <mergeCell ref="A14:A43"/>
    <mergeCell ref="B14:B18"/>
    <mergeCell ref="E14:E18"/>
    <mergeCell ref="B19:B23"/>
    <mergeCell ref="E19:E23"/>
    <mergeCell ref="B24:B28"/>
    <mergeCell ref="E24:E28"/>
    <mergeCell ref="B29:B33"/>
    <mergeCell ref="E29:E33"/>
    <mergeCell ref="B34:B38"/>
    <mergeCell ref="E34:E38"/>
    <mergeCell ref="B39:B43"/>
    <mergeCell ref="E39:E43"/>
    <mergeCell ref="B64:B68"/>
    <mergeCell ref="E64:E68"/>
    <mergeCell ref="B74:B78"/>
    <mergeCell ref="E74:E78"/>
    <mergeCell ref="A7:B7"/>
    <mergeCell ref="C13:D13"/>
    <mergeCell ref="A44:A83"/>
    <mergeCell ref="B44:B48"/>
    <mergeCell ref="E44:E48"/>
    <mergeCell ref="B49:B53"/>
    <mergeCell ref="E49:E53"/>
    <mergeCell ref="B79:B83"/>
    <mergeCell ref="E79:E83"/>
    <mergeCell ref="B54:B58"/>
    <mergeCell ref="E54:E58"/>
    <mergeCell ref="B59:B63"/>
  </mergeCells>
  <phoneticPr fontId="2" type="noConversion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65F53DA31EBEA4F9A5AD4EF4638EEBB" ma:contentTypeVersion="7" ma:contentTypeDescription="Create a new document." ma:contentTypeScope="" ma:versionID="9a1f67211e38980a5f36ec963bd07d3d">
  <xsd:schema xmlns:xsd="http://www.w3.org/2001/XMLSchema" xmlns:xs="http://www.w3.org/2001/XMLSchema" xmlns:p="http://schemas.microsoft.com/office/2006/metadata/properties" xmlns:ns2="00281c34-30a8-44fb-ab5f-51fb1b58dee8" xmlns:ns3="9787e153-3423-4711-8678-c12ffbf7927b" targetNamespace="http://schemas.microsoft.com/office/2006/metadata/properties" ma:root="true" ma:fieldsID="90845385cd499c8c821a10556bea9c01" ns2:_="" ns3:_="">
    <xsd:import namespace="00281c34-30a8-44fb-ab5f-51fb1b58dee8"/>
    <xsd:import namespace="9787e153-3423-4711-8678-c12ffbf7927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281c34-30a8-44fb-ab5f-51fb1b58dee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a4df692a-cb56-4b31-ba11-798a39458bd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787e153-3423-4711-8678-c12ffbf7927b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898d8606-9e18-449c-b147-8aadad985242}" ma:internalName="TaxCatchAll" ma:showField="CatchAllData" ma:web="9787e153-3423-4711-8678-c12ffbf7927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9787e153-3423-4711-8678-c12ffbf7927b" xsi:nil="true"/>
    <lcf76f155ced4ddcb4097134ff3c332f xmlns="00281c34-30a8-44fb-ab5f-51fb1b58dee8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8CC300CA-8D48-4214-9D5D-A82FD85250E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0281c34-30a8-44fb-ab5f-51fb1b58dee8"/>
    <ds:schemaRef ds:uri="9787e153-3423-4711-8678-c12ffbf7927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55F91D5-0898-400B-B40D-7D0DA6FF232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589CE23-D86C-4126-921A-E5957F14EBA7}">
  <ds:schemaRefs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0fd72369-2e5d-4e3f-a932-2e24f89c4db7"/>
    <ds:schemaRef ds:uri="http://purl.org/dc/terms/"/>
    <ds:schemaRef ds:uri="http://schemas.openxmlformats.org/package/2006/metadata/core-properties"/>
    <ds:schemaRef ds:uri="3d47eda1-bc47-424d-b5cc-7f0ba7285e2b"/>
    <ds:schemaRef ds:uri="http://www.w3.org/XML/1998/namespace"/>
    <ds:schemaRef ds:uri="http://purl.org/dc/dcmitype/"/>
    <ds:schemaRef ds:uri="9787e153-3423-4711-8678-c12ffbf7927b"/>
    <ds:schemaRef ds:uri="00281c34-30a8-44fb-ab5f-51fb1b58dee8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Chimner, Christian</dc:creator>
  <cp:keywords/>
  <dc:description/>
  <cp:lastModifiedBy>Mane, Jaya Mane A</cp:lastModifiedBy>
  <cp:revision/>
  <dcterms:created xsi:type="dcterms:W3CDTF">2019-09-17T19:44:56Z</dcterms:created>
  <dcterms:modified xsi:type="dcterms:W3CDTF">2023-06-16T11:49:24Z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0x010100665F53DA31EBEA4F9A5AD4EF4638EEBB</vt:lpwstr>
  </property>
</Properties>
</file>