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45" windowWidth="20730" windowHeight="9555" tabRatio="732"/>
  </bookViews>
  <sheets>
    <sheet name="Step 0. Visualisation" sheetId="1" r:id="rId1"/>
    <sheet name="Step 1. Trend identification" sheetId="2" r:id="rId2"/>
    <sheet name="Step 2. Remove trend" sheetId="3" r:id="rId3"/>
    <sheet name="Step 3a. Detect season" sheetId="4" r:id="rId4"/>
    <sheet name="Step 3b. Remove seasonality" sheetId="6" r:id="rId5"/>
    <sheet name="Step 4. Decomposition" sheetId="7" r:id="rId6"/>
  </sheets>
  <calcPr calcId="125725"/>
</workbook>
</file>

<file path=xl/calcChain.xml><?xml version="1.0" encoding="utf-8"?>
<calcChain xmlns="http://schemas.openxmlformats.org/spreadsheetml/2006/main">
  <c r="D55" i="7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55" i="6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E3" i="4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F2"/>
  <c r="E2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</calcChain>
</file>

<file path=xl/sharedStrings.xml><?xml version="1.0" encoding="utf-8"?>
<sst xmlns="http://schemas.openxmlformats.org/spreadsheetml/2006/main" count="55" uniqueCount="25">
  <si>
    <t>Sales</t>
  </si>
  <si>
    <t>Date</t>
  </si>
  <si>
    <t>CMA(12)</t>
  </si>
  <si>
    <t>CMA(7)</t>
  </si>
  <si>
    <t>CMA(15)</t>
  </si>
  <si>
    <t>Detrended Sales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</si>
  <si>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</si>
  <si>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</si>
  <si>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</si>
  <si>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</si>
  <si>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</si>
  <si>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</si>
  <si>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</si>
  <si>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</si>
  <si>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</si>
  <si>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</si>
  <si>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</si>
  <si>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</si>
  <si>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</si>
  <si>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</si>
  <si>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Profile</t>
  </si>
  <si>
    <t>Season</t>
  </si>
  <si>
    <t>Reconstructed series</t>
  </si>
  <si>
    <t>Noise</t>
  </si>
  <si>
    <t>CMA(3)</t>
  </si>
</sst>
</file>

<file path=xl/styles.xml><?xml version="1.0" encoding="utf-8"?>
<styleSheet xmlns="http://schemas.openxmlformats.org/spreadsheetml/2006/main">
  <numFmts count="3">
    <numFmt numFmtId="164" formatCode="mmm\ yyyy"/>
    <numFmt numFmtId="165" formatCode="0.000"/>
    <numFmt numFmtId="166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13" xfId="0" applyNumberFormat="1" applyBorder="1"/>
    <xf numFmtId="165" fontId="0" fillId="0" borderId="11" xfId="0" applyNumberFormat="1" applyBorder="1"/>
    <xf numFmtId="165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CMA(12)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'Step 1. Trend identification'!$B$1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4"/>
          </c:marker>
          <c:cat>
            <c:numRef>
              <c:f>'Step 1. Trend identification'!$A$2:$A$61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1. Trend identification'!$B$2:$B$61</c:f>
              <c:numCache>
                <c:formatCode>General</c:formatCode>
                <c:ptCount val="60"/>
                <c:pt idx="0">
                  <c:v>284</c:v>
                </c:pt>
                <c:pt idx="1">
                  <c:v>277</c:v>
                </c:pt>
                <c:pt idx="2">
                  <c:v>317</c:v>
                </c:pt>
                <c:pt idx="3">
                  <c:v>313</c:v>
                </c:pt>
                <c:pt idx="4">
                  <c:v>318</c:v>
                </c:pt>
                <c:pt idx="5">
                  <c:v>374</c:v>
                </c:pt>
                <c:pt idx="6">
                  <c:v>413</c:v>
                </c:pt>
                <c:pt idx="7">
                  <c:v>405</c:v>
                </c:pt>
                <c:pt idx="8">
                  <c:v>355</c:v>
                </c:pt>
                <c:pt idx="9">
                  <c:v>306</c:v>
                </c:pt>
                <c:pt idx="10">
                  <c:v>271</c:v>
                </c:pt>
                <c:pt idx="11">
                  <c:v>306</c:v>
                </c:pt>
                <c:pt idx="12">
                  <c:v>315</c:v>
                </c:pt>
                <c:pt idx="13">
                  <c:v>301</c:v>
                </c:pt>
                <c:pt idx="14">
                  <c:v>356</c:v>
                </c:pt>
                <c:pt idx="15">
                  <c:v>348</c:v>
                </c:pt>
                <c:pt idx="16">
                  <c:v>355</c:v>
                </c:pt>
                <c:pt idx="17">
                  <c:v>422</c:v>
                </c:pt>
                <c:pt idx="18">
                  <c:v>465</c:v>
                </c:pt>
                <c:pt idx="19">
                  <c:v>467</c:v>
                </c:pt>
                <c:pt idx="20">
                  <c:v>404</c:v>
                </c:pt>
                <c:pt idx="21">
                  <c:v>347</c:v>
                </c:pt>
                <c:pt idx="22">
                  <c:v>305</c:v>
                </c:pt>
                <c:pt idx="23">
                  <c:v>336</c:v>
                </c:pt>
                <c:pt idx="24">
                  <c:v>340</c:v>
                </c:pt>
                <c:pt idx="25">
                  <c:v>318</c:v>
                </c:pt>
                <c:pt idx="26">
                  <c:v>362</c:v>
                </c:pt>
                <c:pt idx="27">
                  <c:v>348</c:v>
                </c:pt>
                <c:pt idx="28">
                  <c:v>363</c:v>
                </c:pt>
                <c:pt idx="29">
                  <c:v>435</c:v>
                </c:pt>
                <c:pt idx="30">
                  <c:v>491</c:v>
                </c:pt>
                <c:pt idx="31">
                  <c:v>505</c:v>
                </c:pt>
                <c:pt idx="32">
                  <c:v>504</c:v>
                </c:pt>
                <c:pt idx="33">
                  <c:v>359</c:v>
                </c:pt>
                <c:pt idx="34">
                  <c:v>310</c:v>
                </c:pt>
                <c:pt idx="35">
                  <c:v>337</c:v>
                </c:pt>
                <c:pt idx="36">
                  <c:v>360</c:v>
                </c:pt>
                <c:pt idx="37">
                  <c:v>342</c:v>
                </c:pt>
                <c:pt idx="38">
                  <c:v>406</c:v>
                </c:pt>
                <c:pt idx="39">
                  <c:v>396</c:v>
                </c:pt>
                <c:pt idx="40">
                  <c:v>420</c:v>
                </c:pt>
                <c:pt idx="41">
                  <c:v>472</c:v>
                </c:pt>
                <c:pt idx="42">
                  <c:v>548</c:v>
                </c:pt>
                <c:pt idx="43">
                  <c:v>559</c:v>
                </c:pt>
                <c:pt idx="44">
                  <c:v>463</c:v>
                </c:pt>
                <c:pt idx="45">
                  <c:v>407</c:v>
                </c:pt>
                <c:pt idx="46">
                  <c:v>362</c:v>
                </c:pt>
                <c:pt idx="47">
                  <c:v>405</c:v>
                </c:pt>
                <c:pt idx="48">
                  <c:v>417</c:v>
                </c:pt>
                <c:pt idx="49">
                  <c:v>391</c:v>
                </c:pt>
                <c:pt idx="50">
                  <c:v>419</c:v>
                </c:pt>
                <c:pt idx="51">
                  <c:v>461</c:v>
                </c:pt>
                <c:pt idx="52">
                  <c:v>472</c:v>
                </c:pt>
                <c:pt idx="53">
                  <c:v>535</c:v>
                </c:pt>
                <c:pt idx="54">
                  <c:v>622</c:v>
                </c:pt>
                <c:pt idx="55">
                  <c:v>606</c:v>
                </c:pt>
                <c:pt idx="56">
                  <c:v>508</c:v>
                </c:pt>
                <c:pt idx="57">
                  <c:v>461</c:v>
                </c:pt>
                <c:pt idx="58">
                  <c:v>390</c:v>
                </c:pt>
                <c:pt idx="59">
                  <c:v>432</c:v>
                </c:pt>
              </c:numCache>
            </c:numRef>
          </c:val>
        </c:ser>
        <c:ser>
          <c:idx val="1"/>
          <c:order val="1"/>
          <c:tx>
            <c:strRef>
              <c:f>'Step 1. Trend identification'!$E$1</c:f>
              <c:strCache>
                <c:ptCount val="1"/>
                <c:pt idx="0">
                  <c:v>CMA(12)</c:v>
                </c:pt>
              </c:strCache>
            </c:strRef>
          </c:tx>
          <c:marker>
            <c:symbol val="none"/>
          </c:marker>
          <c:cat>
            <c:numRef>
              <c:f>'Step 1. Trend identification'!$A$2:$A$61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1. Trend identification'!$E$2:$E$61</c:f>
              <c:numCache>
                <c:formatCode>General</c:formatCode>
                <c:ptCount val="60"/>
              </c:numCache>
            </c:numRef>
          </c:val>
        </c:ser>
        <c:marker val="1"/>
        <c:axId val="87738240"/>
        <c:axId val="87739776"/>
      </c:lineChart>
      <c:dateAx>
        <c:axId val="87738240"/>
        <c:scaling>
          <c:orientation val="minMax"/>
        </c:scaling>
        <c:axPos val="b"/>
        <c:numFmt formatCode="mmm\ yyyy" sourceLinked="1"/>
        <c:tickLblPos val="nextTo"/>
        <c:crossAx val="87739776"/>
        <c:crosses val="autoZero"/>
        <c:auto val="1"/>
        <c:lblOffset val="100"/>
        <c:baseTimeUnit val="months"/>
      </c:dateAx>
      <c:valAx>
        <c:axId val="87739776"/>
        <c:scaling>
          <c:orientation val="minMax"/>
        </c:scaling>
        <c:axPos val="l"/>
        <c:majorGridlines/>
        <c:numFmt formatCode="General" sourceLinked="1"/>
        <c:tickLblPos val="nextTo"/>
        <c:crossAx val="877382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Trend</c:v>
          </c:tx>
          <c:marker>
            <c:symbol val="diamond"/>
            <c:size val="4"/>
          </c:marker>
          <c:cat>
            <c:numRef>
              <c:f>'Step 4. Decomposition'!$A$2:$A$61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4. Decomposition'!$C$2:$C$61</c:f>
              <c:numCache>
                <c:formatCode>General</c:formatCode>
                <c:ptCount val="60"/>
                <c:pt idx="6" formatCode="0.0">
                  <c:v>329.54166666666669</c:v>
                </c:pt>
                <c:pt idx="7" formatCode="0.0">
                  <c:v>331.83333333333331</c:v>
                </c:pt>
                <c:pt idx="8" formatCode="0.0">
                  <c:v>334.45833333333331</c:v>
                </c:pt>
                <c:pt idx="9" formatCode="0.0">
                  <c:v>337.54166666666669</c:v>
                </c:pt>
                <c:pt idx="10" formatCode="0.0">
                  <c:v>340.54166666666669</c:v>
                </c:pt>
                <c:pt idx="11" formatCode="0.0">
                  <c:v>344.08333333333331</c:v>
                </c:pt>
                <c:pt idx="12" formatCode="0.0">
                  <c:v>348.25</c:v>
                </c:pt>
                <c:pt idx="13" formatCode="0.0">
                  <c:v>353</c:v>
                </c:pt>
                <c:pt idx="14" formatCode="0.0">
                  <c:v>357.625</c:v>
                </c:pt>
                <c:pt idx="15" formatCode="0.0">
                  <c:v>361.375</c:v>
                </c:pt>
                <c:pt idx="16" formatCode="0.0">
                  <c:v>364.5</c:v>
                </c:pt>
                <c:pt idx="17" formatCode="0.0">
                  <c:v>367.16666666666669</c:v>
                </c:pt>
                <c:pt idx="18" formatCode="0.0">
                  <c:v>369.45833333333331</c:v>
                </c:pt>
                <c:pt idx="19" formatCode="0.0">
                  <c:v>371.20833333333331</c:v>
                </c:pt>
                <c:pt idx="20" formatCode="0.0">
                  <c:v>372.16666666666669</c:v>
                </c:pt>
                <c:pt idx="21" formatCode="0.0">
                  <c:v>372.41666666666669</c:v>
                </c:pt>
                <c:pt idx="22" formatCode="0.0">
                  <c:v>372.75</c:v>
                </c:pt>
                <c:pt idx="23" formatCode="0.0">
                  <c:v>373.625</c:v>
                </c:pt>
                <c:pt idx="24" formatCode="0.0">
                  <c:v>375.25</c:v>
                </c:pt>
                <c:pt idx="25" formatCode="0.0">
                  <c:v>377.91666666666669</c:v>
                </c:pt>
                <c:pt idx="26" formatCode="0.0">
                  <c:v>383.66666666666669</c:v>
                </c:pt>
                <c:pt idx="27" formatCode="0.0">
                  <c:v>388.33333333333331</c:v>
                </c:pt>
                <c:pt idx="28" formatCode="0.0">
                  <c:v>389.04166666666669</c:v>
                </c:pt>
                <c:pt idx="29" formatCode="0.0">
                  <c:v>389.29166666666669</c:v>
                </c:pt>
                <c:pt idx="30" formatCode="0.0">
                  <c:v>390.16666666666669</c:v>
                </c:pt>
                <c:pt idx="31" formatCode="0.0">
                  <c:v>392</c:v>
                </c:pt>
                <c:pt idx="32" formatCode="0.0">
                  <c:v>394.83333333333331</c:v>
                </c:pt>
                <c:pt idx="33" formatCode="0.0">
                  <c:v>398.66666666666669</c:v>
                </c:pt>
                <c:pt idx="34" formatCode="0.0">
                  <c:v>403.04166666666669</c:v>
                </c:pt>
                <c:pt idx="35" formatCode="0.0">
                  <c:v>406.95833333333331</c:v>
                </c:pt>
                <c:pt idx="36" formatCode="0.0">
                  <c:v>410.875</c:v>
                </c:pt>
                <c:pt idx="37" formatCode="0.0">
                  <c:v>415.5</c:v>
                </c:pt>
                <c:pt idx="38" formatCode="0.0">
                  <c:v>416.04166666666669</c:v>
                </c:pt>
                <c:pt idx="39" formatCode="0.0">
                  <c:v>416.33333333333331</c:v>
                </c:pt>
                <c:pt idx="40" formatCode="0.0">
                  <c:v>420.5</c:v>
                </c:pt>
                <c:pt idx="41" formatCode="0.0">
                  <c:v>425.5</c:v>
                </c:pt>
                <c:pt idx="42" formatCode="0.0">
                  <c:v>430.70833333333331</c:v>
                </c:pt>
                <c:pt idx="43" formatCode="0.0">
                  <c:v>435.125</c:v>
                </c:pt>
                <c:pt idx="44" formatCode="0.0">
                  <c:v>437.70833333333331</c:v>
                </c:pt>
                <c:pt idx="45" formatCode="0.0">
                  <c:v>440.95833333333331</c:v>
                </c:pt>
                <c:pt idx="46" formatCode="0.0">
                  <c:v>445.83333333333331</c:v>
                </c:pt>
                <c:pt idx="47" formatCode="0.0">
                  <c:v>450.625</c:v>
                </c:pt>
                <c:pt idx="48" formatCode="0.0">
                  <c:v>456.33333333333331</c:v>
                </c:pt>
                <c:pt idx="49" formatCode="0.0">
                  <c:v>461.375</c:v>
                </c:pt>
                <c:pt idx="50" formatCode="0.0">
                  <c:v>465.20833333333331</c:v>
                </c:pt>
                <c:pt idx="51" formatCode="0.0">
                  <c:v>469.33333333333331</c:v>
                </c:pt>
                <c:pt idx="52" formatCode="0.0">
                  <c:v>472.75</c:v>
                </c:pt>
                <c:pt idx="53" formatCode="0.0">
                  <c:v>475.04166666666669</c:v>
                </c:pt>
              </c:numCache>
            </c:numRef>
          </c:val>
        </c:ser>
        <c:marker val="1"/>
        <c:axId val="88167936"/>
        <c:axId val="88169472"/>
      </c:lineChart>
      <c:dateAx>
        <c:axId val="88167936"/>
        <c:scaling>
          <c:orientation val="minMax"/>
        </c:scaling>
        <c:axPos val="b"/>
        <c:numFmt formatCode="mmm\ yyyy" sourceLinked="1"/>
        <c:tickLblPos val="nextTo"/>
        <c:crossAx val="88169472"/>
        <c:crosses val="autoZero"/>
        <c:auto val="1"/>
        <c:lblOffset val="100"/>
        <c:baseTimeUnit val="months"/>
      </c:dateAx>
      <c:valAx>
        <c:axId val="88169472"/>
        <c:scaling>
          <c:orientation val="minMax"/>
          <c:max val="700"/>
        </c:scaling>
        <c:axPos val="l"/>
        <c:majorGridlines/>
        <c:numFmt formatCode="General" sourceLinked="1"/>
        <c:tickLblPos val="nextTo"/>
        <c:crossAx val="88167936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Season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Season</c:v>
          </c:tx>
          <c:marker>
            <c:symbol val="diamond"/>
            <c:size val="4"/>
          </c:marker>
          <c:cat>
            <c:numRef>
              <c:f>'Step 4. Decomposition'!$A$2:$A$61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4. Decomposition'!$E$2:$E$61</c:f>
              <c:numCache>
                <c:formatCode>0.000</c:formatCode>
                <c:ptCount val="60"/>
                <c:pt idx="0">
                  <c:v>0.90014245552354877</c:v>
                </c:pt>
                <c:pt idx="1">
                  <c:v>0.84117951743304487</c:v>
                </c:pt>
                <c:pt idx="2">
                  <c:v>0.95387975986747842</c:v>
                </c:pt>
                <c:pt idx="3">
                  <c:v>0.94813279281130525</c:v>
                </c:pt>
                <c:pt idx="4">
                  <c:v>0.97605584709602455</c:v>
                </c:pt>
                <c:pt idx="5">
                  <c:v>1.1255640270484712</c:v>
                </c:pt>
                <c:pt idx="6">
                  <c:v>1.2606535937730809</c:v>
                </c:pt>
                <c:pt idx="7">
                  <c:v>1.2628748706639989</c:v>
                </c:pt>
                <c:pt idx="8">
                  <c:v>1.1203057119716531</c:v>
                </c:pt>
                <c:pt idx="9">
                  <c:v>0.9154495472114248</c:v>
                </c:pt>
                <c:pt idx="10">
                  <c:v>0.79878691796033774</c:v>
                </c:pt>
                <c:pt idx="11">
                  <c:v>0.87886580241967038</c:v>
                </c:pt>
                <c:pt idx="12">
                  <c:v>0.90014245552354877</c:v>
                </c:pt>
                <c:pt idx="13">
                  <c:v>0.84117951743304487</c:v>
                </c:pt>
                <c:pt idx="14">
                  <c:v>0.95387975986747842</c:v>
                </c:pt>
                <c:pt idx="15">
                  <c:v>0.94813279281130525</c:v>
                </c:pt>
                <c:pt idx="16">
                  <c:v>0.97605584709602455</c:v>
                </c:pt>
                <c:pt idx="17">
                  <c:v>1.1255640270484712</c:v>
                </c:pt>
                <c:pt idx="18">
                  <c:v>1.2606535937730809</c:v>
                </c:pt>
                <c:pt idx="19">
                  <c:v>1.2628748706639989</c:v>
                </c:pt>
                <c:pt idx="20">
                  <c:v>1.1203057119716531</c:v>
                </c:pt>
                <c:pt idx="21">
                  <c:v>0.9154495472114248</c:v>
                </c:pt>
                <c:pt idx="22">
                  <c:v>0.79878691796033774</c:v>
                </c:pt>
                <c:pt idx="23">
                  <c:v>0.87886580241967038</c:v>
                </c:pt>
                <c:pt idx="24">
                  <c:v>0.90014245552354877</c:v>
                </c:pt>
                <c:pt idx="25">
                  <c:v>0.84117951743304487</c:v>
                </c:pt>
                <c:pt idx="26">
                  <c:v>0.95387975986747842</c:v>
                </c:pt>
                <c:pt idx="27">
                  <c:v>0.94813279281130525</c:v>
                </c:pt>
                <c:pt idx="28">
                  <c:v>0.97605584709602455</c:v>
                </c:pt>
                <c:pt idx="29">
                  <c:v>1.1255640270484712</c:v>
                </c:pt>
                <c:pt idx="30">
                  <c:v>1.2606535937730809</c:v>
                </c:pt>
                <c:pt idx="31">
                  <c:v>1.2628748706639989</c:v>
                </c:pt>
                <c:pt idx="32">
                  <c:v>1.1203057119716531</c:v>
                </c:pt>
                <c:pt idx="33">
                  <c:v>0.9154495472114248</c:v>
                </c:pt>
                <c:pt idx="34">
                  <c:v>0.79878691796033774</c:v>
                </c:pt>
                <c:pt idx="35">
                  <c:v>0.87886580241967038</c:v>
                </c:pt>
                <c:pt idx="36">
                  <c:v>0.90014245552354877</c:v>
                </c:pt>
                <c:pt idx="37">
                  <c:v>0.84117951743304487</c:v>
                </c:pt>
                <c:pt idx="38">
                  <c:v>0.95387975986747842</c:v>
                </c:pt>
                <c:pt idx="39">
                  <c:v>0.94813279281130525</c:v>
                </c:pt>
                <c:pt idx="40">
                  <c:v>0.97605584709602455</c:v>
                </c:pt>
                <c:pt idx="41">
                  <c:v>1.1255640270484712</c:v>
                </c:pt>
                <c:pt idx="42">
                  <c:v>1.2606535937730809</c:v>
                </c:pt>
                <c:pt idx="43">
                  <c:v>1.2628748706639989</c:v>
                </c:pt>
                <c:pt idx="44">
                  <c:v>1.1203057119716531</c:v>
                </c:pt>
                <c:pt idx="45">
                  <c:v>0.9154495472114248</c:v>
                </c:pt>
                <c:pt idx="46">
                  <c:v>0.79878691796033774</c:v>
                </c:pt>
                <c:pt idx="47">
                  <c:v>0.87886580241967038</c:v>
                </c:pt>
                <c:pt idx="48">
                  <c:v>0.90014245552354877</c:v>
                </c:pt>
                <c:pt idx="49">
                  <c:v>0.84117951743304487</c:v>
                </c:pt>
                <c:pt idx="50">
                  <c:v>0.95387975986747842</c:v>
                </c:pt>
                <c:pt idx="51">
                  <c:v>0.94813279281130525</c:v>
                </c:pt>
                <c:pt idx="52">
                  <c:v>0.97605584709602455</c:v>
                </c:pt>
                <c:pt idx="53">
                  <c:v>1.1255640270484712</c:v>
                </c:pt>
                <c:pt idx="54">
                  <c:v>1.2606535937730809</c:v>
                </c:pt>
                <c:pt idx="55">
                  <c:v>1.2628748706639989</c:v>
                </c:pt>
                <c:pt idx="56">
                  <c:v>1.1203057119716531</c:v>
                </c:pt>
                <c:pt idx="57">
                  <c:v>0.9154495472114248</c:v>
                </c:pt>
                <c:pt idx="58">
                  <c:v>0.79878691796033774</c:v>
                </c:pt>
                <c:pt idx="59">
                  <c:v>0.87886580241967038</c:v>
                </c:pt>
              </c:numCache>
            </c:numRef>
          </c:val>
        </c:ser>
        <c:marker val="1"/>
        <c:axId val="88205568"/>
        <c:axId val="88207360"/>
      </c:lineChart>
      <c:dateAx>
        <c:axId val="88205568"/>
        <c:scaling>
          <c:orientation val="minMax"/>
        </c:scaling>
        <c:axPos val="b"/>
        <c:numFmt formatCode="mmm\ yyyy" sourceLinked="1"/>
        <c:tickLblPos val="nextTo"/>
        <c:crossAx val="88207360"/>
        <c:crosses val="autoZero"/>
        <c:auto val="1"/>
        <c:lblOffset val="100"/>
        <c:baseTimeUnit val="months"/>
      </c:dateAx>
      <c:valAx>
        <c:axId val="88207360"/>
        <c:scaling>
          <c:orientation val="minMax"/>
        </c:scaling>
        <c:axPos val="l"/>
        <c:majorGridlines/>
        <c:numFmt formatCode="0.000" sourceLinked="1"/>
        <c:tickLblPos val="nextTo"/>
        <c:crossAx val="88205568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Noise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</c:marker>
          <c:cat>
            <c:numRef>
              <c:f>'Step 4. Decomposition'!$A$2:$A$61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4. Decomposition'!$G$2:$G$61</c:f>
              <c:numCache>
                <c:formatCode>General</c:formatCode>
                <c:ptCount val="60"/>
              </c:numCache>
            </c:numRef>
          </c:val>
        </c:ser>
        <c:marker val="1"/>
        <c:axId val="88222720"/>
        <c:axId val="88244992"/>
      </c:lineChart>
      <c:dateAx>
        <c:axId val="88222720"/>
        <c:scaling>
          <c:orientation val="minMax"/>
        </c:scaling>
        <c:axPos val="b"/>
        <c:numFmt formatCode="mmm\ yyyy" sourceLinked="1"/>
        <c:tickLblPos val="nextTo"/>
        <c:crossAx val="88244992"/>
        <c:crossesAt val="-40"/>
        <c:auto val="1"/>
        <c:lblOffset val="100"/>
        <c:baseTimeUnit val="months"/>
      </c:dateAx>
      <c:valAx>
        <c:axId val="88244992"/>
        <c:scaling>
          <c:orientation val="minMax"/>
        </c:scaling>
        <c:axPos val="l"/>
        <c:majorGridlines/>
        <c:numFmt formatCode="General" sourceLinked="1"/>
        <c:tickLblPos val="nextTo"/>
        <c:crossAx val="88222720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CMA(7)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'Step 1. Trend identification'!$B$1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4"/>
          </c:marker>
          <c:cat>
            <c:numRef>
              <c:f>'Step 1. Trend identification'!$A$2:$A$61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1. Trend identification'!$B$2:$B$61</c:f>
              <c:numCache>
                <c:formatCode>General</c:formatCode>
                <c:ptCount val="60"/>
                <c:pt idx="0">
                  <c:v>284</c:v>
                </c:pt>
                <c:pt idx="1">
                  <c:v>277</c:v>
                </c:pt>
                <c:pt idx="2">
                  <c:v>317</c:v>
                </c:pt>
                <c:pt idx="3">
                  <c:v>313</c:v>
                </c:pt>
                <c:pt idx="4">
                  <c:v>318</c:v>
                </c:pt>
                <c:pt idx="5">
                  <c:v>374</c:v>
                </c:pt>
                <c:pt idx="6">
                  <c:v>413</c:v>
                </c:pt>
                <c:pt idx="7">
                  <c:v>405</c:v>
                </c:pt>
                <c:pt idx="8">
                  <c:v>355</c:v>
                </c:pt>
                <c:pt idx="9">
                  <c:v>306</c:v>
                </c:pt>
                <c:pt idx="10">
                  <c:v>271</c:v>
                </c:pt>
                <c:pt idx="11">
                  <c:v>306</c:v>
                </c:pt>
                <c:pt idx="12">
                  <c:v>315</c:v>
                </c:pt>
                <c:pt idx="13">
                  <c:v>301</c:v>
                </c:pt>
                <c:pt idx="14">
                  <c:v>356</c:v>
                </c:pt>
                <c:pt idx="15">
                  <c:v>348</c:v>
                </c:pt>
                <c:pt idx="16">
                  <c:v>355</c:v>
                </c:pt>
                <c:pt idx="17">
                  <c:v>422</c:v>
                </c:pt>
                <c:pt idx="18">
                  <c:v>465</c:v>
                </c:pt>
                <c:pt idx="19">
                  <c:v>467</c:v>
                </c:pt>
                <c:pt idx="20">
                  <c:v>404</c:v>
                </c:pt>
                <c:pt idx="21">
                  <c:v>347</c:v>
                </c:pt>
                <c:pt idx="22">
                  <c:v>305</c:v>
                </c:pt>
                <c:pt idx="23">
                  <c:v>336</c:v>
                </c:pt>
                <c:pt idx="24">
                  <c:v>340</c:v>
                </c:pt>
                <c:pt idx="25">
                  <c:v>318</c:v>
                </c:pt>
                <c:pt idx="26">
                  <c:v>362</c:v>
                </c:pt>
                <c:pt idx="27">
                  <c:v>348</c:v>
                </c:pt>
                <c:pt idx="28">
                  <c:v>363</c:v>
                </c:pt>
                <c:pt idx="29">
                  <c:v>435</c:v>
                </c:pt>
                <c:pt idx="30">
                  <c:v>491</c:v>
                </c:pt>
                <c:pt idx="31">
                  <c:v>505</c:v>
                </c:pt>
                <c:pt idx="32">
                  <c:v>504</c:v>
                </c:pt>
                <c:pt idx="33">
                  <c:v>359</c:v>
                </c:pt>
                <c:pt idx="34">
                  <c:v>310</c:v>
                </c:pt>
                <c:pt idx="35">
                  <c:v>337</c:v>
                </c:pt>
                <c:pt idx="36">
                  <c:v>360</c:v>
                </c:pt>
                <c:pt idx="37">
                  <c:v>342</c:v>
                </c:pt>
                <c:pt idx="38">
                  <c:v>406</c:v>
                </c:pt>
                <c:pt idx="39">
                  <c:v>396</c:v>
                </c:pt>
                <c:pt idx="40">
                  <c:v>420</c:v>
                </c:pt>
                <c:pt idx="41">
                  <c:v>472</c:v>
                </c:pt>
                <c:pt idx="42">
                  <c:v>548</c:v>
                </c:pt>
                <c:pt idx="43">
                  <c:v>559</c:v>
                </c:pt>
                <c:pt idx="44">
                  <c:v>463</c:v>
                </c:pt>
                <c:pt idx="45">
                  <c:v>407</c:v>
                </c:pt>
                <c:pt idx="46">
                  <c:v>362</c:v>
                </c:pt>
                <c:pt idx="47">
                  <c:v>405</c:v>
                </c:pt>
                <c:pt idx="48">
                  <c:v>417</c:v>
                </c:pt>
                <c:pt idx="49">
                  <c:v>391</c:v>
                </c:pt>
                <c:pt idx="50">
                  <c:v>419</c:v>
                </c:pt>
                <c:pt idx="51">
                  <c:v>461</c:v>
                </c:pt>
                <c:pt idx="52">
                  <c:v>472</c:v>
                </c:pt>
                <c:pt idx="53">
                  <c:v>535</c:v>
                </c:pt>
                <c:pt idx="54">
                  <c:v>622</c:v>
                </c:pt>
                <c:pt idx="55">
                  <c:v>606</c:v>
                </c:pt>
                <c:pt idx="56">
                  <c:v>508</c:v>
                </c:pt>
                <c:pt idx="57">
                  <c:v>461</c:v>
                </c:pt>
                <c:pt idx="58">
                  <c:v>390</c:v>
                </c:pt>
                <c:pt idx="59">
                  <c:v>432</c:v>
                </c:pt>
              </c:numCache>
            </c:numRef>
          </c:val>
        </c:ser>
        <c:ser>
          <c:idx val="1"/>
          <c:order val="1"/>
          <c:tx>
            <c:strRef>
              <c:f>'Step 1. Trend identification'!$D$1</c:f>
              <c:strCache>
                <c:ptCount val="1"/>
                <c:pt idx="0">
                  <c:v>CMA(7)</c:v>
                </c:pt>
              </c:strCache>
            </c:strRef>
          </c:tx>
          <c:marker>
            <c:symbol val="none"/>
          </c:marker>
          <c:cat>
            <c:numRef>
              <c:f>'Step 1. Trend identification'!$A$2:$A$61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1. Trend identification'!$D$2:$D$61</c:f>
              <c:numCache>
                <c:formatCode>General</c:formatCode>
                <c:ptCount val="60"/>
              </c:numCache>
            </c:numRef>
          </c:val>
        </c:ser>
        <c:marker val="1"/>
        <c:axId val="87670784"/>
        <c:axId val="87672320"/>
      </c:lineChart>
      <c:dateAx>
        <c:axId val="87670784"/>
        <c:scaling>
          <c:orientation val="minMax"/>
        </c:scaling>
        <c:axPos val="b"/>
        <c:numFmt formatCode="mmm\ yyyy" sourceLinked="1"/>
        <c:tickLblPos val="nextTo"/>
        <c:crossAx val="87672320"/>
        <c:crosses val="autoZero"/>
        <c:auto val="1"/>
        <c:lblOffset val="100"/>
        <c:baseTimeUnit val="months"/>
      </c:dateAx>
      <c:valAx>
        <c:axId val="87672320"/>
        <c:scaling>
          <c:orientation val="minMax"/>
        </c:scaling>
        <c:axPos val="l"/>
        <c:majorGridlines/>
        <c:numFmt formatCode="General" sourceLinked="1"/>
        <c:tickLblPos val="nextTo"/>
        <c:crossAx val="876707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CMA(15)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'Step 1. Trend identification'!$B$1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4"/>
          </c:marker>
          <c:cat>
            <c:numRef>
              <c:f>'Step 1. Trend identification'!$A$2:$A$61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1. Trend identification'!$B$2:$B$61</c:f>
              <c:numCache>
                <c:formatCode>General</c:formatCode>
                <c:ptCount val="60"/>
                <c:pt idx="0">
                  <c:v>284</c:v>
                </c:pt>
                <c:pt idx="1">
                  <c:v>277</c:v>
                </c:pt>
                <c:pt idx="2">
                  <c:v>317</c:v>
                </c:pt>
                <c:pt idx="3">
                  <c:v>313</c:v>
                </c:pt>
                <c:pt idx="4">
                  <c:v>318</c:v>
                </c:pt>
                <c:pt idx="5">
                  <c:v>374</c:v>
                </c:pt>
                <c:pt idx="6">
                  <c:v>413</c:v>
                </c:pt>
                <c:pt idx="7">
                  <c:v>405</c:v>
                </c:pt>
                <c:pt idx="8">
                  <c:v>355</c:v>
                </c:pt>
                <c:pt idx="9">
                  <c:v>306</c:v>
                </c:pt>
                <c:pt idx="10">
                  <c:v>271</c:v>
                </c:pt>
                <c:pt idx="11">
                  <c:v>306</c:v>
                </c:pt>
                <c:pt idx="12">
                  <c:v>315</c:v>
                </c:pt>
                <c:pt idx="13">
                  <c:v>301</c:v>
                </c:pt>
                <c:pt idx="14">
                  <c:v>356</c:v>
                </c:pt>
                <c:pt idx="15">
                  <c:v>348</c:v>
                </c:pt>
                <c:pt idx="16">
                  <c:v>355</c:v>
                </c:pt>
                <c:pt idx="17">
                  <c:v>422</c:v>
                </c:pt>
                <c:pt idx="18">
                  <c:v>465</c:v>
                </c:pt>
                <c:pt idx="19">
                  <c:v>467</c:v>
                </c:pt>
                <c:pt idx="20">
                  <c:v>404</c:v>
                </c:pt>
                <c:pt idx="21">
                  <c:v>347</c:v>
                </c:pt>
                <c:pt idx="22">
                  <c:v>305</c:v>
                </c:pt>
                <c:pt idx="23">
                  <c:v>336</c:v>
                </c:pt>
                <c:pt idx="24">
                  <c:v>340</c:v>
                </c:pt>
                <c:pt idx="25">
                  <c:v>318</c:v>
                </c:pt>
                <c:pt idx="26">
                  <c:v>362</c:v>
                </c:pt>
                <c:pt idx="27">
                  <c:v>348</c:v>
                </c:pt>
                <c:pt idx="28">
                  <c:v>363</c:v>
                </c:pt>
                <c:pt idx="29">
                  <c:v>435</c:v>
                </c:pt>
                <c:pt idx="30">
                  <c:v>491</c:v>
                </c:pt>
                <c:pt idx="31">
                  <c:v>505</c:v>
                </c:pt>
                <c:pt idx="32">
                  <c:v>504</c:v>
                </c:pt>
                <c:pt idx="33">
                  <c:v>359</c:v>
                </c:pt>
                <c:pt idx="34">
                  <c:v>310</c:v>
                </c:pt>
                <c:pt idx="35">
                  <c:v>337</c:v>
                </c:pt>
                <c:pt idx="36">
                  <c:v>360</c:v>
                </c:pt>
                <c:pt idx="37">
                  <c:v>342</c:v>
                </c:pt>
                <c:pt idx="38">
                  <c:v>406</c:v>
                </c:pt>
                <c:pt idx="39">
                  <c:v>396</c:v>
                </c:pt>
                <c:pt idx="40">
                  <c:v>420</c:v>
                </c:pt>
                <c:pt idx="41">
                  <c:v>472</c:v>
                </c:pt>
                <c:pt idx="42">
                  <c:v>548</c:v>
                </c:pt>
                <c:pt idx="43">
                  <c:v>559</c:v>
                </c:pt>
                <c:pt idx="44">
                  <c:v>463</c:v>
                </c:pt>
                <c:pt idx="45">
                  <c:v>407</c:v>
                </c:pt>
                <c:pt idx="46">
                  <c:v>362</c:v>
                </c:pt>
                <c:pt idx="47">
                  <c:v>405</c:v>
                </c:pt>
                <c:pt idx="48">
                  <c:v>417</c:v>
                </c:pt>
                <c:pt idx="49">
                  <c:v>391</c:v>
                </c:pt>
                <c:pt idx="50">
                  <c:v>419</c:v>
                </c:pt>
                <c:pt idx="51">
                  <c:v>461</c:v>
                </c:pt>
                <c:pt idx="52">
                  <c:v>472</c:v>
                </c:pt>
                <c:pt idx="53">
                  <c:v>535</c:v>
                </c:pt>
                <c:pt idx="54">
                  <c:v>622</c:v>
                </c:pt>
                <c:pt idx="55">
                  <c:v>606</c:v>
                </c:pt>
                <c:pt idx="56">
                  <c:v>508</c:v>
                </c:pt>
                <c:pt idx="57">
                  <c:v>461</c:v>
                </c:pt>
                <c:pt idx="58">
                  <c:v>390</c:v>
                </c:pt>
                <c:pt idx="59">
                  <c:v>432</c:v>
                </c:pt>
              </c:numCache>
            </c:numRef>
          </c:val>
        </c:ser>
        <c:ser>
          <c:idx val="1"/>
          <c:order val="1"/>
          <c:tx>
            <c:strRef>
              <c:f>'Step 1. Trend identification'!$F$1</c:f>
              <c:strCache>
                <c:ptCount val="1"/>
                <c:pt idx="0">
                  <c:v>CMA(15)</c:v>
                </c:pt>
              </c:strCache>
            </c:strRef>
          </c:tx>
          <c:marker>
            <c:symbol val="none"/>
          </c:marker>
          <c:cat>
            <c:numRef>
              <c:f>'Step 1. Trend identification'!$A$2:$A$61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1. Trend identification'!$F$2:$F$61</c:f>
              <c:numCache>
                <c:formatCode>General</c:formatCode>
                <c:ptCount val="60"/>
              </c:numCache>
            </c:numRef>
          </c:val>
        </c:ser>
        <c:marker val="1"/>
        <c:axId val="87766912"/>
        <c:axId val="87768448"/>
      </c:lineChart>
      <c:dateAx>
        <c:axId val="87766912"/>
        <c:scaling>
          <c:orientation val="minMax"/>
        </c:scaling>
        <c:axPos val="b"/>
        <c:numFmt formatCode="mmm\ yyyy" sourceLinked="1"/>
        <c:tickLblPos val="nextTo"/>
        <c:crossAx val="87768448"/>
        <c:crosses val="autoZero"/>
        <c:auto val="1"/>
        <c:lblOffset val="100"/>
        <c:baseTimeUnit val="months"/>
      </c:dateAx>
      <c:valAx>
        <c:axId val="87768448"/>
        <c:scaling>
          <c:orientation val="minMax"/>
        </c:scaling>
        <c:axPos val="l"/>
        <c:majorGridlines/>
        <c:numFmt formatCode="General" sourceLinked="1"/>
        <c:tickLblPos val="nextTo"/>
        <c:crossAx val="877669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CMA(3)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'Step 1. Trend identification'!$B$1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4"/>
          </c:marker>
          <c:cat>
            <c:numRef>
              <c:f>'Step 1. Trend identification'!$A$2:$A$61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1. Trend identification'!$B$2:$B$61</c:f>
              <c:numCache>
                <c:formatCode>General</c:formatCode>
                <c:ptCount val="60"/>
                <c:pt idx="0">
                  <c:v>284</c:v>
                </c:pt>
                <c:pt idx="1">
                  <c:v>277</c:v>
                </c:pt>
                <c:pt idx="2">
                  <c:v>317</c:v>
                </c:pt>
                <c:pt idx="3">
                  <c:v>313</c:v>
                </c:pt>
                <c:pt idx="4">
                  <c:v>318</c:v>
                </c:pt>
                <c:pt idx="5">
                  <c:v>374</c:v>
                </c:pt>
                <c:pt idx="6">
                  <c:v>413</c:v>
                </c:pt>
                <c:pt idx="7">
                  <c:v>405</c:v>
                </c:pt>
                <c:pt idx="8">
                  <c:v>355</c:v>
                </c:pt>
                <c:pt idx="9">
                  <c:v>306</c:v>
                </c:pt>
                <c:pt idx="10">
                  <c:v>271</c:v>
                </c:pt>
                <c:pt idx="11">
                  <c:v>306</c:v>
                </c:pt>
                <c:pt idx="12">
                  <c:v>315</c:v>
                </c:pt>
                <c:pt idx="13">
                  <c:v>301</c:v>
                </c:pt>
                <c:pt idx="14">
                  <c:v>356</c:v>
                </c:pt>
                <c:pt idx="15">
                  <c:v>348</c:v>
                </c:pt>
                <c:pt idx="16">
                  <c:v>355</c:v>
                </c:pt>
                <c:pt idx="17">
                  <c:v>422</c:v>
                </c:pt>
                <c:pt idx="18">
                  <c:v>465</c:v>
                </c:pt>
                <c:pt idx="19">
                  <c:v>467</c:v>
                </c:pt>
                <c:pt idx="20">
                  <c:v>404</c:v>
                </c:pt>
                <c:pt idx="21">
                  <c:v>347</c:v>
                </c:pt>
                <c:pt idx="22">
                  <c:v>305</c:v>
                </c:pt>
                <c:pt idx="23">
                  <c:v>336</c:v>
                </c:pt>
                <c:pt idx="24">
                  <c:v>340</c:v>
                </c:pt>
                <c:pt idx="25">
                  <c:v>318</c:v>
                </c:pt>
                <c:pt idx="26">
                  <c:v>362</c:v>
                </c:pt>
                <c:pt idx="27">
                  <c:v>348</c:v>
                </c:pt>
                <c:pt idx="28">
                  <c:v>363</c:v>
                </c:pt>
                <c:pt idx="29">
                  <c:v>435</c:v>
                </c:pt>
                <c:pt idx="30">
                  <c:v>491</c:v>
                </c:pt>
                <c:pt idx="31">
                  <c:v>505</c:v>
                </c:pt>
                <c:pt idx="32">
                  <c:v>504</c:v>
                </c:pt>
                <c:pt idx="33">
                  <c:v>359</c:v>
                </c:pt>
                <c:pt idx="34">
                  <c:v>310</c:v>
                </c:pt>
                <c:pt idx="35">
                  <c:v>337</c:v>
                </c:pt>
                <c:pt idx="36">
                  <c:v>360</c:v>
                </c:pt>
                <c:pt idx="37">
                  <c:v>342</c:v>
                </c:pt>
                <c:pt idx="38">
                  <c:v>406</c:v>
                </c:pt>
                <c:pt idx="39">
                  <c:v>396</c:v>
                </c:pt>
                <c:pt idx="40">
                  <c:v>420</c:v>
                </c:pt>
                <c:pt idx="41">
                  <c:v>472</c:v>
                </c:pt>
                <c:pt idx="42">
                  <c:v>548</c:v>
                </c:pt>
                <c:pt idx="43">
                  <c:v>559</c:v>
                </c:pt>
                <c:pt idx="44">
                  <c:v>463</c:v>
                </c:pt>
                <c:pt idx="45">
                  <c:v>407</c:v>
                </c:pt>
                <c:pt idx="46">
                  <c:v>362</c:v>
                </c:pt>
                <c:pt idx="47">
                  <c:v>405</c:v>
                </c:pt>
                <c:pt idx="48">
                  <c:v>417</c:v>
                </c:pt>
                <c:pt idx="49">
                  <c:v>391</c:v>
                </c:pt>
                <c:pt idx="50">
                  <c:v>419</c:v>
                </c:pt>
                <c:pt idx="51">
                  <c:v>461</c:v>
                </c:pt>
                <c:pt idx="52">
                  <c:v>472</c:v>
                </c:pt>
                <c:pt idx="53">
                  <c:v>535</c:v>
                </c:pt>
                <c:pt idx="54">
                  <c:v>622</c:v>
                </c:pt>
                <c:pt idx="55">
                  <c:v>606</c:v>
                </c:pt>
                <c:pt idx="56">
                  <c:v>508</c:v>
                </c:pt>
                <c:pt idx="57">
                  <c:v>461</c:v>
                </c:pt>
                <c:pt idx="58">
                  <c:v>390</c:v>
                </c:pt>
                <c:pt idx="59">
                  <c:v>432</c:v>
                </c:pt>
              </c:numCache>
            </c:numRef>
          </c:val>
        </c:ser>
        <c:ser>
          <c:idx val="1"/>
          <c:order val="1"/>
          <c:tx>
            <c:strRef>
              <c:f>'Step 1. Trend identification'!$C$1</c:f>
              <c:strCache>
                <c:ptCount val="1"/>
                <c:pt idx="0">
                  <c:v>CMA(3)</c:v>
                </c:pt>
              </c:strCache>
            </c:strRef>
          </c:tx>
          <c:marker>
            <c:symbol val="none"/>
          </c:marker>
          <c:cat>
            <c:numRef>
              <c:f>'Step 1. Trend identification'!$A$2:$A$61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1. Trend identification'!$C$2:$C$61</c:f>
              <c:numCache>
                <c:formatCode>General</c:formatCode>
                <c:ptCount val="60"/>
              </c:numCache>
            </c:numRef>
          </c:val>
        </c:ser>
        <c:marker val="1"/>
        <c:axId val="87789568"/>
        <c:axId val="87791104"/>
      </c:lineChart>
      <c:dateAx>
        <c:axId val="87789568"/>
        <c:scaling>
          <c:orientation val="minMax"/>
        </c:scaling>
        <c:axPos val="b"/>
        <c:numFmt formatCode="mmm\ yyyy" sourceLinked="1"/>
        <c:tickLblPos val="nextTo"/>
        <c:crossAx val="87791104"/>
        <c:crosses val="autoZero"/>
        <c:auto val="1"/>
        <c:lblOffset val="100"/>
        <c:baseTimeUnit val="months"/>
      </c:dateAx>
      <c:valAx>
        <c:axId val="87791104"/>
        <c:scaling>
          <c:orientation val="minMax"/>
        </c:scaling>
        <c:axPos val="l"/>
        <c:majorGridlines/>
        <c:numFmt formatCode="General" sourceLinked="1"/>
        <c:tickLblPos val="nextTo"/>
        <c:crossAx val="87789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with CMA(12)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'Step 2. Remove trend'!$B$1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4"/>
          </c:marker>
          <c:cat>
            <c:numRef>
              <c:f>'Step 2. Remove trend'!$A$2:$A$61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2. Remove trend'!$B$2:$B$61</c:f>
              <c:numCache>
                <c:formatCode>General</c:formatCode>
                <c:ptCount val="60"/>
                <c:pt idx="0">
                  <c:v>284</c:v>
                </c:pt>
                <c:pt idx="1">
                  <c:v>277</c:v>
                </c:pt>
                <c:pt idx="2">
                  <c:v>317</c:v>
                </c:pt>
                <c:pt idx="3">
                  <c:v>313</c:v>
                </c:pt>
                <c:pt idx="4">
                  <c:v>318</c:v>
                </c:pt>
                <c:pt idx="5">
                  <c:v>374</c:v>
                </c:pt>
                <c:pt idx="6">
                  <c:v>413</c:v>
                </c:pt>
                <c:pt idx="7">
                  <c:v>405</c:v>
                </c:pt>
                <c:pt idx="8">
                  <c:v>355</c:v>
                </c:pt>
                <c:pt idx="9">
                  <c:v>306</c:v>
                </c:pt>
                <c:pt idx="10">
                  <c:v>271</c:v>
                </c:pt>
                <c:pt idx="11">
                  <c:v>306</c:v>
                </c:pt>
                <c:pt idx="12">
                  <c:v>315</c:v>
                </c:pt>
                <c:pt idx="13">
                  <c:v>301</c:v>
                </c:pt>
                <c:pt idx="14">
                  <c:v>356</c:v>
                </c:pt>
                <c:pt idx="15">
                  <c:v>348</c:v>
                </c:pt>
                <c:pt idx="16">
                  <c:v>355</c:v>
                </c:pt>
                <c:pt idx="17">
                  <c:v>422</c:v>
                </c:pt>
                <c:pt idx="18">
                  <c:v>465</c:v>
                </c:pt>
                <c:pt idx="19">
                  <c:v>467</c:v>
                </c:pt>
                <c:pt idx="20">
                  <c:v>404</c:v>
                </c:pt>
                <c:pt idx="21">
                  <c:v>347</c:v>
                </c:pt>
                <c:pt idx="22">
                  <c:v>305</c:v>
                </c:pt>
                <c:pt idx="23">
                  <c:v>336</c:v>
                </c:pt>
                <c:pt idx="24">
                  <c:v>340</c:v>
                </c:pt>
                <c:pt idx="25">
                  <c:v>318</c:v>
                </c:pt>
                <c:pt idx="26">
                  <c:v>362</c:v>
                </c:pt>
                <c:pt idx="27">
                  <c:v>348</c:v>
                </c:pt>
                <c:pt idx="28">
                  <c:v>363</c:v>
                </c:pt>
                <c:pt idx="29">
                  <c:v>435</c:v>
                </c:pt>
                <c:pt idx="30">
                  <c:v>491</c:v>
                </c:pt>
                <c:pt idx="31">
                  <c:v>505</c:v>
                </c:pt>
                <c:pt idx="32">
                  <c:v>504</c:v>
                </c:pt>
                <c:pt idx="33">
                  <c:v>359</c:v>
                </c:pt>
                <c:pt idx="34">
                  <c:v>310</c:v>
                </c:pt>
                <c:pt idx="35">
                  <c:v>337</c:v>
                </c:pt>
                <c:pt idx="36">
                  <c:v>360</c:v>
                </c:pt>
                <c:pt idx="37">
                  <c:v>342</c:v>
                </c:pt>
                <c:pt idx="38">
                  <c:v>406</c:v>
                </c:pt>
                <c:pt idx="39">
                  <c:v>396</c:v>
                </c:pt>
                <c:pt idx="40">
                  <c:v>420</c:v>
                </c:pt>
                <c:pt idx="41">
                  <c:v>472</c:v>
                </c:pt>
                <c:pt idx="42">
                  <c:v>548</c:v>
                </c:pt>
                <c:pt idx="43">
                  <c:v>559</c:v>
                </c:pt>
                <c:pt idx="44">
                  <c:v>463</c:v>
                </c:pt>
                <c:pt idx="45">
                  <c:v>407</c:v>
                </c:pt>
                <c:pt idx="46">
                  <c:v>362</c:v>
                </c:pt>
                <c:pt idx="47">
                  <c:v>405</c:v>
                </c:pt>
                <c:pt idx="48">
                  <c:v>417</c:v>
                </c:pt>
                <c:pt idx="49">
                  <c:v>391</c:v>
                </c:pt>
                <c:pt idx="50">
                  <c:v>419</c:v>
                </c:pt>
                <c:pt idx="51">
                  <c:v>461</c:v>
                </c:pt>
                <c:pt idx="52">
                  <c:v>472</c:v>
                </c:pt>
                <c:pt idx="53">
                  <c:v>535</c:v>
                </c:pt>
                <c:pt idx="54">
                  <c:v>622</c:v>
                </c:pt>
                <c:pt idx="55">
                  <c:v>606</c:v>
                </c:pt>
                <c:pt idx="56">
                  <c:v>508</c:v>
                </c:pt>
                <c:pt idx="57">
                  <c:v>461</c:v>
                </c:pt>
                <c:pt idx="58">
                  <c:v>390</c:v>
                </c:pt>
                <c:pt idx="59">
                  <c:v>432</c:v>
                </c:pt>
              </c:numCache>
            </c:numRef>
          </c:val>
        </c:ser>
        <c:ser>
          <c:idx val="1"/>
          <c:order val="1"/>
          <c:tx>
            <c:strRef>
              <c:f>'Step 2. Remove trend'!$C$1</c:f>
              <c:strCache>
                <c:ptCount val="1"/>
                <c:pt idx="0">
                  <c:v>CMA(12)</c:v>
                </c:pt>
              </c:strCache>
            </c:strRef>
          </c:tx>
          <c:marker>
            <c:symbol val="none"/>
          </c:marker>
          <c:cat>
            <c:numRef>
              <c:f>'Step 2. Remove trend'!$A$2:$A$61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2. Remove trend'!$C$2:$C$61</c:f>
              <c:numCache>
                <c:formatCode>General</c:formatCode>
                <c:ptCount val="60"/>
                <c:pt idx="6" formatCode="0.0">
                  <c:v>329.54166666666669</c:v>
                </c:pt>
                <c:pt idx="7" formatCode="0.0">
                  <c:v>331.83333333333331</c:v>
                </c:pt>
                <c:pt idx="8" formatCode="0.0">
                  <c:v>334.45833333333331</c:v>
                </c:pt>
                <c:pt idx="9" formatCode="0.0">
                  <c:v>337.54166666666669</c:v>
                </c:pt>
                <c:pt idx="10" formatCode="0.0">
                  <c:v>340.54166666666669</c:v>
                </c:pt>
                <c:pt idx="11" formatCode="0.0">
                  <c:v>344.08333333333331</c:v>
                </c:pt>
                <c:pt idx="12" formatCode="0.0">
                  <c:v>348.25</c:v>
                </c:pt>
                <c:pt idx="13" formatCode="0.0">
                  <c:v>353</c:v>
                </c:pt>
                <c:pt idx="14" formatCode="0.0">
                  <c:v>357.625</c:v>
                </c:pt>
                <c:pt idx="15" formatCode="0.0">
                  <c:v>361.375</c:v>
                </c:pt>
                <c:pt idx="16" formatCode="0.0">
                  <c:v>364.5</c:v>
                </c:pt>
                <c:pt idx="17" formatCode="0.0">
                  <c:v>367.16666666666669</c:v>
                </c:pt>
                <c:pt idx="18" formatCode="0.0">
                  <c:v>369.45833333333331</c:v>
                </c:pt>
                <c:pt idx="19" formatCode="0.0">
                  <c:v>371.20833333333331</c:v>
                </c:pt>
                <c:pt idx="20" formatCode="0.0">
                  <c:v>372.16666666666669</c:v>
                </c:pt>
                <c:pt idx="21" formatCode="0.0">
                  <c:v>372.41666666666669</c:v>
                </c:pt>
                <c:pt idx="22" formatCode="0.0">
                  <c:v>372.75</c:v>
                </c:pt>
                <c:pt idx="23" formatCode="0.0">
                  <c:v>373.625</c:v>
                </c:pt>
                <c:pt idx="24" formatCode="0.0">
                  <c:v>375.25</c:v>
                </c:pt>
                <c:pt idx="25" formatCode="0.0">
                  <c:v>377.91666666666669</c:v>
                </c:pt>
                <c:pt idx="26" formatCode="0.0">
                  <c:v>383.66666666666669</c:v>
                </c:pt>
                <c:pt idx="27" formatCode="0.0">
                  <c:v>388.33333333333331</c:v>
                </c:pt>
                <c:pt idx="28" formatCode="0.0">
                  <c:v>389.04166666666669</c:v>
                </c:pt>
                <c:pt idx="29" formatCode="0.0">
                  <c:v>389.29166666666669</c:v>
                </c:pt>
                <c:pt idx="30" formatCode="0.0">
                  <c:v>390.16666666666669</c:v>
                </c:pt>
                <c:pt idx="31" formatCode="0.0">
                  <c:v>392</c:v>
                </c:pt>
                <c:pt idx="32" formatCode="0.0">
                  <c:v>394.83333333333331</c:v>
                </c:pt>
                <c:pt idx="33" formatCode="0.0">
                  <c:v>398.66666666666669</c:v>
                </c:pt>
                <c:pt idx="34" formatCode="0.0">
                  <c:v>403.04166666666669</c:v>
                </c:pt>
                <c:pt idx="35" formatCode="0.0">
                  <c:v>406.95833333333331</c:v>
                </c:pt>
                <c:pt idx="36" formatCode="0.0">
                  <c:v>410.875</c:v>
                </c:pt>
                <c:pt idx="37" formatCode="0.0">
                  <c:v>415.5</c:v>
                </c:pt>
                <c:pt idx="38" formatCode="0.0">
                  <c:v>416.04166666666669</c:v>
                </c:pt>
                <c:pt idx="39" formatCode="0.0">
                  <c:v>416.33333333333331</c:v>
                </c:pt>
                <c:pt idx="40" formatCode="0.0">
                  <c:v>420.5</c:v>
                </c:pt>
                <c:pt idx="41" formatCode="0.0">
                  <c:v>425.5</c:v>
                </c:pt>
                <c:pt idx="42" formatCode="0.0">
                  <c:v>430.70833333333331</c:v>
                </c:pt>
                <c:pt idx="43" formatCode="0.0">
                  <c:v>435.125</c:v>
                </c:pt>
                <c:pt idx="44" formatCode="0.0">
                  <c:v>437.70833333333331</c:v>
                </c:pt>
                <c:pt idx="45" formatCode="0.0">
                  <c:v>440.95833333333331</c:v>
                </c:pt>
                <c:pt idx="46" formatCode="0.0">
                  <c:v>445.83333333333331</c:v>
                </c:pt>
                <c:pt idx="47" formatCode="0.0">
                  <c:v>450.625</c:v>
                </c:pt>
                <c:pt idx="48" formatCode="0.0">
                  <c:v>456.33333333333331</c:v>
                </c:pt>
                <c:pt idx="49" formatCode="0.0">
                  <c:v>461.375</c:v>
                </c:pt>
                <c:pt idx="50" formatCode="0.0">
                  <c:v>465.20833333333331</c:v>
                </c:pt>
                <c:pt idx="51" formatCode="0.0">
                  <c:v>469.33333333333331</c:v>
                </c:pt>
                <c:pt idx="52" formatCode="0.0">
                  <c:v>472.75</c:v>
                </c:pt>
                <c:pt idx="53" formatCode="0.0">
                  <c:v>475.04166666666669</c:v>
                </c:pt>
              </c:numCache>
            </c:numRef>
          </c:val>
        </c:ser>
        <c:marker val="1"/>
        <c:axId val="87931136"/>
        <c:axId val="87945216"/>
      </c:lineChart>
      <c:dateAx>
        <c:axId val="87931136"/>
        <c:scaling>
          <c:orientation val="minMax"/>
        </c:scaling>
        <c:axPos val="b"/>
        <c:numFmt formatCode="mmm\ yyyy" sourceLinked="1"/>
        <c:tickLblPos val="nextTo"/>
        <c:crossAx val="87945216"/>
        <c:crosses val="autoZero"/>
        <c:auto val="1"/>
        <c:lblOffset val="100"/>
        <c:baseTimeUnit val="months"/>
      </c:dateAx>
      <c:valAx>
        <c:axId val="87945216"/>
        <c:scaling>
          <c:orientation val="minMax"/>
        </c:scaling>
        <c:axPos val="l"/>
        <c:majorGridlines/>
        <c:numFmt formatCode="General" sourceLinked="1"/>
        <c:tickLblPos val="nextTo"/>
        <c:crossAx val="87931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De-trended time series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'Step 2. Remove trend'!$D$1</c:f>
              <c:strCache>
                <c:ptCount val="1"/>
                <c:pt idx="0">
                  <c:v>Detrended Sales</c:v>
                </c:pt>
              </c:strCache>
            </c:strRef>
          </c:tx>
          <c:marker>
            <c:symbol val="diamond"/>
            <c:size val="4"/>
          </c:marker>
          <c:cat>
            <c:numRef>
              <c:f>'Step 2. Remove trend'!$A$2:$A$61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2. Remove trend'!$D$2:$D$61</c:f>
              <c:numCache>
                <c:formatCode>General</c:formatCode>
                <c:ptCount val="60"/>
              </c:numCache>
            </c:numRef>
          </c:val>
        </c:ser>
        <c:marker val="1"/>
        <c:axId val="87821696"/>
        <c:axId val="87860352"/>
      </c:lineChart>
      <c:dateAx>
        <c:axId val="87821696"/>
        <c:scaling>
          <c:orientation val="minMax"/>
        </c:scaling>
        <c:axPos val="b"/>
        <c:numFmt formatCode="mmm\ yyyy" sourceLinked="1"/>
        <c:tickLblPos val="nextTo"/>
        <c:crossAx val="87860352"/>
        <c:crosses val="autoZero"/>
        <c:auto val="1"/>
        <c:lblOffset val="100"/>
        <c:baseTimeUnit val="months"/>
      </c:dateAx>
      <c:valAx>
        <c:axId val="87860352"/>
        <c:scaling>
          <c:orientation val="minMax"/>
        </c:scaling>
        <c:axPos val="l"/>
        <c:majorGridlines/>
        <c:numFmt formatCode="General" sourceLinked="1"/>
        <c:tickLblPos val="nextTo"/>
        <c:crossAx val="878216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Seasonal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'Step 3a. Detect season'!$I$1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'Step 3a. Detect season'!$H$2:$H$13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3a. Detect season'!$I$2:$I$13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'Step 3a. Detect season'!$J$1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'Step 3a. Detect season'!$H$2:$H$13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3a. Detect season'!$J$2:$J$13</c:f>
              <c:numCache>
                <c:formatCode>0.000</c:formatCode>
                <c:ptCount val="12"/>
              </c:numCache>
            </c:numRef>
          </c:val>
        </c:ser>
        <c:ser>
          <c:idx val="2"/>
          <c:order val="2"/>
          <c:tx>
            <c:strRef>
              <c:f>'Step 3a. Detect season'!$K$1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'Step 3a. Detect season'!$H$2:$H$13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3a. Detect season'!$K$2:$K$13</c:f>
              <c:numCache>
                <c:formatCode>0.000</c:formatCode>
                <c:ptCount val="12"/>
              </c:numCache>
            </c:numRef>
          </c:val>
        </c:ser>
        <c:ser>
          <c:idx val="3"/>
          <c:order val="3"/>
          <c:tx>
            <c:strRef>
              <c:f>'Step 3a. Detect season'!$L$1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'Step 3a. Detect season'!$H$2:$H$13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3a. Detect season'!$L$2:$L$13</c:f>
              <c:numCache>
                <c:formatCode>0.000</c:formatCode>
                <c:ptCount val="12"/>
              </c:numCache>
            </c:numRef>
          </c:val>
        </c:ser>
        <c:ser>
          <c:idx val="4"/>
          <c:order val="4"/>
          <c:tx>
            <c:strRef>
              <c:f>'Step 3a. Detect season'!$M$1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strRef>
              <c:f>'Step 3a. Detect season'!$H$2:$H$13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3a. Detect season'!$M$2:$M$13</c:f>
              <c:numCache>
                <c:formatCode>0.000</c:formatCode>
                <c:ptCount val="12"/>
              </c:numCache>
            </c:numRef>
          </c:val>
        </c:ser>
        <c:marker val="1"/>
        <c:axId val="88052096"/>
        <c:axId val="88053632"/>
      </c:lineChart>
      <c:catAx>
        <c:axId val="88052096"/>
        <c:scaling>
          <c:orientation val="minMax"/>
        </c:scaling>
        <c:axPos val="b"/>
        <c:tickLblPos val="nextTo"/>
        <c:crossAx val="88053632"/>
        <c:crosses val="autoZero"/>
        <c:auto val="1"/>
        <c:lblAlgn val="ctr"/>
        <c:lblOffset val="100"/>
      </c:catAx>
      <c:valAx>
        <c:axId val="88053632"/>
        <c:scaling>
          <c:orientation val="minMax"/>
        </c:scaling>
        <c:axPos val="l"/>
        <c:majorGridlines/>
        <c:numFmt formatCode="General" sourceLinked="1"/>
        <c:tickLblPos val="nextTo"/>
        <c:crossAx val="88052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Seasonal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'Step 3b. Remove seasonality'!$I$1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'Step 3b. Remove seasonality'!$H$2:$H$13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3b. Remove seasonality'!$I$2:$I$13</c:f>
              <c:numCache>
                <c:formatCode>General</c:formatCode>
                <c:ptCount val="12"/>
                <c:pt idx="6" formatCode="0.000">
                  <c:v>1.2532557845492476</c:v>
                </c:pt>
                <c:pt idx="7" formatCode="0.000">
                  <c:v>1.2204922149673532</c:v>
                </c:pt>
                <c:pt idx="8" formatCode="0.000">
                  <c:v>1.0614177152111623</c:v>
                </c:pt>
                <c:pt idx="9" formatCode="0.000">
                  <c:v>0.90655474632761379</c:v>
                </c:pt>
                <c:pt idx="10" formatCode="0.000">
                  <c:v>0.7957910192095925</c:v>
                </c:pt>
                <c:pt idx="11" formatCode="0.000">
                  <c:v>0.88931944780818606</c:v>
                </c:pt>
              </c:numCache>
            </c:numRef>
          </c:val>
        </c:ser>
        <c:ser>
          <c:idx val="1"/>
          <c:order val="1"/>
          <c:tx>
            <c:strRef>
              <c:f>'Step 3b. Remove seasonality'!$J$1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'Step 3b. Remove seasonality'!$H$2:$H$13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3b. Remove seasonality'!$J$2:$J$13</c:f>
              <c:numCache>
                <c:formatCode>0.000</c:formatCode>
                <c:ptCount val="12"/>
                <c:pt idx="0">
                  <c:v>0.90452261306532666</c:v>
                </c:pt>
                <c:pt idx="1">
                  <c:v>0.85269121813031157</c:v>
                </c:pt>
                <c:pt idx="2">
                  <c:v>0.99545613421880463</c:v>
                </c:pt>
                <c:pt idx="3">
                  <c:v>0.96298858526461428</c:v>
                </c:pt>
                <c:pt idx="4">
                  <c:v>0.97393689986282583</c:v>
                </c:pt>
                <c:pt idx="5">
                  <c:v>1.1493418066273262</c:v>
                </c:pt>
                <c:pt idx="6">
                  <c:v>1.2585993007781664</c:v>
                </c:pt>
                <c:pt idx="7">
                  <c:v>1.2580536536087104</c:v>
                </c:pt>
                <c:pt idx="8">
                  <c:v>1.0855351545006717</c:v>
                </c:pt>
                <c:pt idx="9">
                  <c:v>0.93175206981427605</c:v>
                </c:pt>
                <c:pt idx="10">
                  <c:v>0.81824279007377598</c:v>
                </c:pt>
                <c:pt idx="11">
                  <c:v>0.89929742388758782</c:v>
                </c:pt>
              </c:numCache>
            </c:numRef>
          </c:val>
        </c:ser>
        <c:ser>
          <c:idx val="2"/>
          <c:order val="2"/>
          <c:tx>
            <c:strRef>
              <c:f>'Step 3b. Remove seasonality'!$K$1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'Step 3b. Remove seasonality'!$H$2:$H$13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3b. Remove seasonality'!$K$2:$K$13</c:f>
              <c:numCache>
                <c:formatCode>0.000</c:formatCode>
                <c:ptCount val="12"/>
                <c:pt idx="0">
                  <c:v>0.90606262491672218</c:v>
                </c:pt>
                <c:pt idx="1">
                  <c:v>0.84145534729878713</c:v>
                </c:pt>
                <c:pt idx="2">
                  <c:v>0.943527367506516</c:v>
                </c:pt>
                <c:pt idx="3">
                  <c:v>0.89613733905579407</c:v>
                </c:pt>
                <c:pt idx="4">
                  <c:v>0.93306201135268285</c:v>
                </c:pt>
                <c:pt idx="5">
                  <c:v>1.1174141068179384</c:v>
                </c:pt>
                <c:pt idx="6">
                  <c:v>1.258436565570269</c:v>
                </c:pt>
                <c:pt idx="7">
                  <c:v>1.2882653061224489</c:v>
                </c:pt>
                <c:pt idx="8">
                  <c:v>1.2764879696074294</c:v>
                </c:pt>
                <c:pt idx="9">
                  <c:v>0.90050167224080269</c:v>
                </c:pt>
                <c:pt idx="10">
                  <c:v>0.76915124573555249</c:v>
                </c:pt>
                <c:pt idx="11">
                  <c:v>0.82809460427971748</c:v>
                </c:pt>
              </c:numCache>
            </c:numRef>
          </c:val>
        </c:ser>
        <c:ser>
          <c:idx val="3"/>
          <c:order val="3"/>
          <c:tx>
            <c:strRef>
              <c:f>'Step 3b. Remove seasonality'!$L$1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'Step 3b. Remove seasonality'!$H$2:$H$13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3b. Remove seasonality'!$L$2:$L$13</c:f>
              <c:numCache>
                <c:formatCode>0.000</c:formatCode>
                <c:ptCount val="12"/>
                <c:pt idx="0">
                  <c:v>0.87617888652266507</c:v>
                </c:pt>
                <c:pt idx="1">
                  <c:v>0.82310469314079426</c:v>
                </c:pt>
                <c:pt idx="2">
                  <c:v>0.97586379569354031</c:v>
                </c:pt>
                <c:pt idx="3">
                  <c:v>0.9511609287429944</c:v>
                </c:pt>
                <c:pt idx="4">
                  <c:v>0.99881093935790721</c:v>
                </c:pt>
                <c:pt idx="5">
                  <c:v>1.1092831962397181</c:v>
                </c:pt>
                <c:pt idx="6">
                  <c:v>1.2723227241946407</c:v>
                </c:pt>
                <c:pt idx="7">
                  <c:v>1.2846883079574836</c:v>
                </c:pt>
                <c:pt idx="8">
                  <c:v>1.0577820085673488</c:v>
                </c:pt>
                <c:pt idx="9">
                  <c:v>0.92298970046300677</c:v>
                </c:pt>
                <c:pt idx="10">
                  <c:v>0.81196261682242998</c:v>
                </c:pt>
                <c:pt idx="11">
                  <c:v>0.89875173370319006</c:v>
                </c:pt>
              </c:numCache>
            </c:numRef>
          </c:val>
        </c:ser>
        <c:ser>
          <c:idx val="4"/>
          <c:order val="4"/>
          <c:tx>
            <c:strRef>
              <c:f>'Step 3b. Remove seasonality'!$M$1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strRef>
              <c:f>'Step 3b. Remove seasonality'!$H$2:$H$13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'Step 3b. Remove seasonality'!$M$2:$M$13</c:f>
              <c:numCache>
                <c:formatCode>0.000</c:formatCode>
                <c:ptCount val="12"/>
                <c:pt idx="0">
                  <c:v>0.91380569758948138</c:v>
                </c:pt>
                <c:pt idx="1">
                  <c:v>0.84746681116228662</c:v>
                </c:pt>
                <c:pt idx="2">
                  <c:v>0.90067174205105238</c:v>
                </c:pt>
                <c:pt idx="3">
                  <c:v>0.98224431818181823</c:v>
                </c:pt>
                <c:pt idx="4">
                  <c:v>0.99841353781068221</c:v>
                </c:pt>
                <c:pt idx="5">
                  <c:v>1.1262169985089028</c:v>
                </c:pt>
              </c:numCache>
            </c:numRef>
          </c:val>
        </c:ser>
        <c:ser>
          <c:idx val="5"/>
          <c:order val="5"/>
          <c:tx>
            <c:strRef>
              <c:f>'Step 3b. Remove seasonality'!$N$1</c:f>
              <c:strCache>
                <c:ptCount val="1"/>
                <c:pt idx="0">
                  <c:v>Profile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'Step 3b. Remove seasonality'!$N$2:$N$13</c:f>
              <c:numCache>
                <c:formatCode>0.000</c:formatCode>
                <c:ptCount val="12"/>
              </c:numCache>
            </c:numRef>
          </c:val>
        </c:ser>
        <c:marker val="1"/>
        <c:axId val="87955328"/>
        <c:axId val="87956864"/>
      </c:lineChart>
      <c:catAx>
        <c:axId val="87955328"/>
        <c:scaling>
          <c:orientation val="minMax"/>
        </c:scaling>
        <c:axPos val="b"/>
        <c:tickLblPos val="nextTo"/>
        <c:crossAx val="87956864"/>
        <c:crosses val="autoZero"/>
        <c:auto val="1"/>
        <c:lblAlgn val="ctr"/>
        <c:lblOffset val="100"/>
      </c:catAx>
      <c:valAx>
        <c:axId val="87956864"/>
        <c:scaling>
          <c:orientation val="minMax"/>
        </c:scaling>
        <c:axPos val="l"/>
        <c:majorGridlines/>
        <c:numFmt formatCode="General" sourceLinked="1"/>
        <c:tickLblPos val="nextTo"/>
        <c:crossAx val="87955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Series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'Step 4. Decomposition'!$B$1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4"/>
          </c:marker>
          <c:cat>
            <c:numRef>
              <c:f>'Step 4. Decomposition'!$A$2:$A$61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4. Decomposition'!$B$2:$B$61</c:f>
              <c:numCache>
                <c:formatCode>General</c:formatCode>
                <c:ptCount val="60"/>
                <c:pt idx="0">
                  <c:v>284</c:v>
                </c:pt>
                <c:pt idx="1">
                  <c:v>277</c:v>
                </c:pt>
                <c:pt idx="2">
                  <c:v>317</c:v>
                </c:pt>
                <c:pt idx="3">
                  <c:v>313</c:v>
                </c:pt>
                <c:pt idx="4">
                  <c:v>318</c:v>
                </c:pt>
                <c:pt idx="5">
                  <c:v>374</c:v>
                </c:pt>
                <c:pt idx="6">
                  <c:v>413</c:v>
                </c:pt>
                <c:pt idx="7">
                  <c:v>405</c:v>
                </c:pt>
                <c:pt idx="8">
                  <c:v>355</c:v>
                </c:pt>
                <c:pt idx="9">
                  <c:v>306</c:v>
                </c:pt>
                <c:pt idx="10">
                  <c:v>271</c:v>
                </c:pt>
                <c:pt idx="11">
                  <c:v>306</c:v>
                </c:pt>
                <c:pt idx="12">
                  <c:v>315</c:v>
                </c:pt>
                <c:pt idx="13">
                  <c:v>301</c:v>
                </c:pt>
                <c:pt idx="14">
                  <c:v>356</c:v>
                </c:pt>
                <c:pt idx="15">
                  <c:v>348</c:v>
                </c:pt>
                <c:pt idx="16">
                  <c:v>355</c:v>
                </c:pt>
                <c:pt idx="17">
                  <c:v>422</c:v>
                </c:pt>
                <c:pt idx="18">
                  <c:v>465</c:v>
                </c:pt>
                <c:pt idx="19">
                  <c:v>467</c:v>
                </c:pt>
                <c:pt idx="20">
                  <c:v>404</c:v>
                </c:pt>
                <c:pt idx="21">
                  <c:v>347</c:v>
                </c:pt>
                <c:pt idx="22">
                  <c:v>305</c:v>
                </c:pt>
                <c:pt idx="23">
                  <c:v>336</c:v>
                </c:pt>
                <c:pt idx="24">
                  <c:v>340</c:v>
                </c:pt>
                <c:pt idx="25">
                  <c:v>318</c:v>
                </c:pt>
                <c:pt idx="26">
                  <c:v>362</c:v>
                </c:pt>
                <c:pt idx="27">
                  <c:v>348</c:v>
                </c:pt>
                <c:pt idx="28">
                  <c:v>363</c:v>
                </c:pt>
                <c:pt idx="29">
                  <c:v>435</c:v>
                </c:pt>
                <c:pt idx="30">
                  <c:v>491</c:v>
                </c:pt>
                <c:pt idx="31">
                  <c:v>505</c:v>
                </c:pt>
                <c:pt idx="32">
                  <c:v>504</c:v>
                </c:pt>
                <c:pt idx="33">
                  <c:v>359</c:v>
                </c:pt>
                <c:pt idx="34">
                  <c:v>310</c:v>
                </c:pt>
                <c:pt idx="35">
                  <c:v>337</c:v>
                </c:pt>
                <c:pt idx="36">
                  <c:v>360</c:v>
                </c:pt>
                <c:pt idx="37">
                  <c:v>342</c:v>
                </c:pt>
                <c:pt idx="38">
                  <c:v>406</c:v>
                </c:pt>
                <c:pt idx="39">
                  <c:v>396</c:v>
                </c:pt>
                <c:pt idx="40">
                  <c:v>420</c:v>
                </c:pt>
                <c:pt idx="41">
                  <c:v>472</c:v>
                </c:pt>
                <c:pt idx="42">
                  <c:v>548</c:v>
                </c:pt>
                <c:pt idx="43">
                  <c:v>559</c:v>
                </c:pt>
                <c:pt idx="44">
                  <c:v>463</c:v>
                </c:pt>
                <c:pt idx="45">
                  <c:v>407</c:v>
                </c:pt>
                <c:pt idx="46">
                  <c:v>362</c:v>
                </c:pt>
                <c:pt idx="47">
                  <c:v>405</c:v>
                </c:pt>
                <c:pt idx="48">
                  <c:v>417</c:v>
                </c:pt>
                <c:pt idx="49">
                  <c:v>391</c:v>
                </c:pt>
                <c:pt idx="50">
                  <c:v>419</c:v>
                </c:pt>
                <c:pt idx="51">
                  <c:v>461</c:v>
                </c:pt>
                <c:pt idx="52">
                  <c:v>472</c:v>
                </c:pt>
                <c:pt idx="53">
                  <c:v>535</c:v>
                </c:pt>
                <c:pt idx="54">
                  <c:v>622</c:v>
                </c:pt>
                <c:pt idx="55">
                  <c:v>606</c:v>
                </c:pt>
                <c:pt idx="56">
                  <c:v>508</c:v>
                </c:pt>
                <c:pt idx="57">
                  <c:v>461</c:v>
                </c:pt>
                <c:pt idx="58">
                  <c:v>390</c:v>
                </c:pt>
                <c:pt idx="59">
                  <c:v>432</c:v>
                </c:pt>
              </c:numCache>
            </c:numRef>
          </c:val>
        </c:ser>
        <c:ser>
          <c:idx val="1"/>
          <c:order val="1"/>
          <c:tx>
            <c:strRef>
              <c:f>'Step 4. Decomposition'!$F$1</c:f>
              <c:strCache>
                <c:ptCount val="1"/>
                <c:pt idx="0">
                  <c:v>Reconstructed series</c:v>
                </c:pt>
              </c:strCache>
            </c:strRef>
          </c:tx>
          <c:marker>
            <c:symbol val="none"/>
          </c:marker>
          <c:cat>
            <c:numRef>
              <c:f>'Step 4. Decomposition'!$A$2:$A$61</c:f>
              <c:numCache>
                <c:formatCode>mmm\ 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'Step 4. Decomposition'!$F$2:$F$61</c:f>
              <c:numCache>
                <c:formatCode>General</c:formatCode>
                <c:ptCount val="60"/>
              </c:numCache>
            </c:numRef>
          </c:val>
        </c:ser>
        <c:marker val="1"/>
        <c:axId val="88011136"/>
        <c:axId val="88012672"/>
      </c:lineChart>
      <c:dateAx>
        <c:axId val="88011136"/>
        <c:scaling>
          <c:orientation val="minMax"/>
        </c:scaling>
        <c:axPos val="b"/>
        <c:numFmt formatCode="mmm\ yyyy" sourceLinked="1"/>
        <c:tickLblPos val="nextTo"/>
        <c:crossAx val="88012672"/>
        <c:crosses val="autoZero"/>
        <c:auto val="1"/>
        <c:lblOffset val="100"/>
        <c:baseTimeUnit val="months"/>
      </c:dateAx>
      <c:valAx>
        <c:axId val="88012672"/>
        <c:scaling>
          <c:orientation val="minMax"/>
        </c:scaling>
        <c:axPos val="l"/>
        <c:majorGridlines/>
        <c:numFmt formatCode="General" sourceLinked="1"/>
        <c:tickLblPos val="nextTo"/>
        <c:crossAx val="8801113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38100</xdr:rowOff>
    </xdr:from>
    <xdr:to>
      <xdr:col>14</xdr:col>
      <xdr:colOff>304800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16</xdr:row>
      <xdr:rowOff>0</xdr:rowOff>
    </xdr:from>
    <xdr:to>
      <xdr:col>14</xdr:col>
      <xdr:colOff>276225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16</xdr:row>
      <xdr:rowOff>9525</xdr:rowOff>
    </xdr:from>
    <xdr:to>
      <xdr:col>22</xdr:col>
      <xdr:colOff>304800</xdr:colOff>
      <xdr:row>31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19050</xdr:rowOff>
    </xdr:from>
    <xdr:to>
      <xdr:col>22</xdr:col>
      <xdr:colOff>304800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57150</xdr:rowOff>
    </xdr:from>
    <xdr:to>
      <xdr:col>19</xdr:col>
      <xdr:colOff>314325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0</xdr:row>
      <xdr:rowOff>47625</xdr:rowOff>
    </xdr:from>
    <xdr:to>
      <xdr:col>11</xdr:col>
      <xdr:colOff>571500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161925</xdr:rowOff>
    </xdr:from>
    <xdr:to>
      <xdr:col>13</xdr:col>
      <xdr:colOff>581025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70485</xdr:rowOff>
    </xdr:from>
    <xdr:to>
      <xdr:col>15</xdr:col>
      <xdr:colOff>209550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18</xdr:row>
      <xdr:rowOff>133350</xdr:rowOff>
    </xdr:from>
    <xdr:to>
      <xdr:col>15</xdr:col>
      <xdr:colOff>200025</xdr:colOff>
      <xdr:row>36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37</xdr:row>
      <xdr:rowOff>76200</xdr:rowOff>
    </xdr:from>
    <xdr:to>
      <xdr:col>15</xdr:col>
      <xdr:colOff>219075</xdr:colOff>
      <xdr:row>55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55</xdr:row>
      <xdr:rowOff>152400</xdr:rowOff>
    </xdr:from>
    <xdr:to>
      <xdr:col>15</xdr:col>
      <xdr:colOff>266700</xdr:colOff>
      <xdr:row>73</xdr:row>
      <xdr:rowOff>83820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1"/>
  <sheetViews>
    <sheetView tabSelected="1" topLeftCell="A37" workbookViewId="0">
      <selection activeCell="F53" sqref="F53"/>
    </sheetView>
  </sheetViews>
  <sheetFormatPr defaultRowHeight="15"/>
  <cols>
    <col min="1" max="1" width="10.5703125" bestFit="1" customWidth="1"/>
  </cols>
  <sheetData>
    <row r="1" spans="1:2">
      <c r="A1" s="8" t="s">
        <v>1</v>
      </c>
      <c r="B1" s="8" t="s">
        <v>0</v>
      </c>
    </row>
    <row r="2" spans="1:2">
      <c r="A2" s="31">
        <v>40544</v>
      </c>
      <c r="B2" s="32">
        <v>284</v>
      </c>
    </row>
    <row r="3" spans="1:2">
      <c r="A3" s="33">
        <v>40575</v>
      </c>
      <c r="B3" s="34">
        <v>277</v>
      </c>
    </row>
    <row r="4" spans="1:2">
      <c r="A4" s="33">
        <v>40603</v>
      </c>
      <c r="B4" s="34">
        <v>317</v>
      </c>
    </row>
    <row r="5" spans="1:2">
      <c r="A5" s="33">
        <v>40634</v>
      </c>
      <c r="B5" s="34">
        <v>313</v>
      </c>
    </row>
    <row r="6" spans="1:2">
      <c r="A6" s="33">
        <v>40664</v>
      </c>
      <c r="B6" s="34">
        <v>318</v>
      </c>
    </row>
    <row r="7" spans="1:2">
      <c r="A7" s="33">
        <v>40695</v>
      </c>
      <c r="B7" s="34">
        <v>374</v>
      </c>
    </row>
    <row r="8" spans="1:2">
      <c r="A8" s="33">
        <v>40725</v>
      </c>
      <c r="B8" s="34">
        <v>413</v>
      </c>
    </row>
    <row r="9" spans="1:2">
      <c r="A9" s="33">
        <v>40756</v>
      </c>
      <c r="B9" s="34">
        <v>405</v>
      </c>
    </row>
    <row r="10" spans="1:2">
      <c r="A10" s="33">
        <v>40787</v>
      </c>
      <c r="B10" s="34">
        <v>355</v>
      </c>
    </row>
    <row r="11" spans="1:2">
      <c r="A11" s="33">
        <v>40817</v>
      </c>
      <c r="B11" s="34">
        <v>306</v>
      </c>
    </row>
    <row r="12" spans="1:2">
      <c r="A12" s="33">
        <v>40848</v>
      </c>
      <c r="B12" s="34">
        <v>271</v>
      </c>
    </row>
    <row r="13" spans="1:2">
      <c r="A13" s="33">
        <v>40878</v>
      </c>
      <c r="B13" s="34">
        <v>306</v>
      </c>
    </row>
    <row r="14" spans="1:2">
      <c r="A14" s="33">
        <v>40909</v>
      </c>
      <c r="B14" s="34">
        <v>315</v>
      </c>
    </row>
    <row r="15" spans="1:2">
      <c r="A15" s="33">
        <v>40940</v>
      </c>
      <c r="B15" s="34">
        <v>301</v>
      </c>
    </row>
    <row r="16" spans="1:2">
      <c r="A16" s="33">
        <v>40969</v>
      </c>
      <c r="B16" s="34">
        <v>356</v>
      </c>
    </row>
    <row r="17" spans="1:2">
      <c r="A17" s="33">
        <v>41000</v>
      </c>
      <c r="B17" s="34">
        <v>348</v>
      </c>
    </row>
    <row r="18" spans="1:2">
      <c r="A18" s="33">
        <v>41030</v>
      </c>
      <c r="B18" s="34">
        <v>355</v>
      </c>
    </row>
    <row r="19" spans="1:2">
      <c r="A19" s="33">
        <v>41061</v>
      </c>
      <c r="B19" s="34">
        <v>422</v>
      </c>
    </row>
    <row r="20" spans="1:2">
      <c r="A20" s="33">
        <v>41091</v>
      </c>
      <c r="B20" s="34">
        <v>465</v>
      </c>
    </row>
    <row r="21" spans="1:2">
      <c r="A21" s="33">
        <v>41122</v>
      </c>
      <c r="B21" s="34">
        <v>467</v>
      </c>
    </row>
    <row r="22" spans="1:2">
      <c r="A22" s="33">
        <v>41153</v>
      </c>
      <c r="B22" s="34">
        <v>404</v>
      </c>
    </row>
    <row r="23" spans="1:2">
      <c r="A23" s="33">
        <v>41183</v>
      </c>
      <c r="B23" s="34">
        <v>347</v>
      </c>
    </row>
    <row r="24" spans="1:2">
      <c r="A24" s="33">
        <v>41214</v>
      </c>
      <c r="B24" s="34">
        <v>305</v>
      </c>
    </row>
    <row r="25" spans="1:2">
      <c r="A25" s="33">
        <v>41244</v>
      </c>
      <c r="B25" s="34">
        <v>336</v>
      </c>
    </row>
    <row r="26" spans="1:2">
      <c r="A26" s="33">
        <v>41275</v>
      </c>
      <c r="B26" s="34">
        <v>340</v>
      </c>
    </row>
    <row r="27" spans="1:2">
      <c r="A27" s="33">
        <v>41306</v>
      </c>
      <c r="B27" s="34">
        <v>318</v>
      </c>
    </row>
    <row r="28" spans="1:2">
      <c r="A28" s="33">
        <v>41334</v>
      </c>
      <c r="B28" s="34">
        <v>362</v>
      </c>
    </row>
    <row r="29" spans="1:2">
      <c r="A29" s="33">
        <v>41365</v>
      </c>
      <c r="B29" s="34">
        <v>348</v>
      </c>
    </row>
    <row r="30" spans="1:2">
      <c r="A30" s="33">
        <v>41395</v>
      </c>
      <c r="B30" s="34">
        <v>363</v>
      </c>
    </row>
    <row r="31" spans="1:2">
      <c r="A31" s="33">
        <v>41426</v>
      </c>
      <c r="B31" s="34">
        <v>435</v>
      </c>
    </row>
    <row r="32" spans="1:2">
      <c r="A32" s="33">
        <v>41456</v>
      </c>
      <c r="B32" s="34">
        <v>491</v>
      </c>
    </row>
    <row r="33" spans="1:2">
      <c r="A33" s="33">
        <v>41487</v>
      </c>
      <c r="B33" s="34">
        <v>505</v>
      </c>
    </row>
    <row r="34" spans="1:2">
      <c r="A34" s="33">
        <v>41518</v>
      </c>
      <c r="B34" s="34">
        <v>504</v>
      </c>
    </row>
    <row r="35" spans="1:2">
      <c r="A35" s="33">
        <v>41548</v>
      </c>
      <c r="B35" s="34">
        <v>359</v>
      </c>
    </row>
    <row r="36" spans="1:2">
      <c r="A36" s="33">
        <v>41579</v>
      </c>
      <c r="B36" s="34">
        <v>310</v>
      </c>
    </row>
    <row r="37" spans="1:2">
      <c r="A37" s="33">
        <v>41609</v>
      </c>
      <c r="B37" s="34">
        <v>337</v>
      </c>
    </row>
    <row r="38" spans="1:2">
      <c r="A38" s="33">
        <v>41640</v>
      </c>
      <c r="B38" s="34">
        <v>360</v>
      </c>
    </row>
    <row r="39" spans="1:2">
      <c r="A39" s="33">
        <v>41671</v>
      </c>
      <c r="B39" s="34">
        <v>342</v>
      </c>
    </row>
    <row r="40" spans="1:2">
      <c r="A40" s="33">
        <v>41699</v>
      </c>
      <c r="B40" s="34">
        <v>406</v>
      </c>
    </row>
    <row r="41" spans="1:2">
      <c r="A41" s="33">
        <v>41730</v>
      </c>
      <c r="B41" s="34">
        <v>396</v>
      </c>
    </row>
    <row r="42" spans="1:2">
      <c r="A42" s="33">
        <v>41760</v>
      </c>
      <c r="B42" s="34">
        <v>420</v>
      </c>
    </row>
    <row r="43" spans="1:2">
      <c r="A43" s="33">
        <v>41791</v>
      </c>
      <c r="B43" s="34">
        <v>472</v>
      </c>
    </row>
    <row r="44" spans="1:2">
      <c r="A44" s="33">
        <v>41821</v>
      </c>
      <c r="B44" s="34">
        <v>548</v>
      </c>
    </row>
    <row r="45" spans="1:2">
      <c r="A45" s="33">
        <v>41852</v>
      </c>
      <c r="B45" s="34">
        <v>559</v>
      </c>
    </row>
    <row r="46" spans="1:2">
      <c r="A46" s="33">
        <v>41883</v>
      </c>
      <c r="B46" s="34">
        <v>463</v>
      </c>
    </row>
    <row r="47" spans="1:2">
      <c r="A47" s="33">
        <v>41913</v>
      </c>
      <c r="B47" s="34">
        <v>407</v>
      </c>
    </row>
    <row r="48" spans="1:2">
      <c r="A48" s="33">
        <v>41944</v>
      </c>
      <c r="B48" s="34">
        <v>362</v>
      </c>
    </row>
    <row r="49" spans="1:2">
      <c r="A49" s="33">
        <v>41974</v>
      </c>
      <c r="B49" s="34">
        <v>405</v>
      </c>
    </row>
    <row r="50" spans="1:2">
      <c r="A50" s="33">
        <v>42005</v>
      </c>
      <c r="B50" s="34">
        <v>417</v>
      </c>
    </row>
    <row r="51" spans="1:2">
      <c r="A51" s="33">
        <v>42036</v>
      </c>
      <c r="B51" s="34">
        <v>391</v>
      </c>
    </row>
    <row r="52" spans="1:2">
      <c r="A52" s="33">
        <v>42064</v>
      </c>
      <c r="B52" s="34">
        <v>419</v>
      </c>
    </row>
    <row r="53" spans="1:2">
      <c r="A53" s="33">
        <v>42095</v>
      </c>
      <c r="B53" s="34">
        <v>461</v>
      </c>
    </row>
    <row r="54" spans="1:2">
      <c r="A54" s="33">
        <v>42125</v>
      </c>
      <c r="B54" s="34">
        <v>472</v>
      </c>
    </row>
    <row r="55" spans="1:2">
      <c r="A55" s="33">
        <v>42156</v>
      </c>
      <c r="B55" s="34">
        <v>535</v>
      </c>
    </row>
    <row r="56" spans="1:2">
      <c r="A56" s="33">
        <v>42186</v>
      </c>
      <c r="B56" s="34">
        <v>622</v>
      </c>
    </row>
    <row r="57" spans="1:2">
      <c r="A57" s="33">
        <v>42217</v>
      </c>
      <c r="B57" s="34">
        <v>606</v>
      </c>
    </row>
    <row r="58" spans="1:2">
      <c r="A58" s="33">
        <v>42248</v>
      </c>
      <c r="B58" s="34">
        <v>508</v>
      </c>
    </row>
    <row r="59" spans="1:2">
      <c r="A59" s="33">
        <v>42278</v>
      </c>
      <c r="B59" s="34">
        <v>461</v>
      </c>
    </row>
    <row r="60" spans="1:2">
      <c r="A60" s="33">
        <v>42309</v>
      </c>
      <c r="B60" s="34">
        <v>390</v>
      </c>
    </row>
    <row r="61" spans="1:2">
      <c r="A61" s="35">
        <v>42339</v>
      </c>
      <c r="B61" s="36">
        <v>432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workbookViewId="0">
      <selection activeCell="C3" sqref="C3"/>
    </sheetView>
  </sheetViews>
  <sheetFormatPr defaultRowHeight="15"/>
  <sheetData>
    <row r="1" spans="1:6">
      <c r="A1" s="28" t="s">
        <v>1</v>
      </c>
      <c r="B1" s="8" t="s">
        <v>0</v>
      </c>
      <c r="C1" s="8" t="s">
        <v>24</v>
      </c>
      <c r="D1" s="8" t="s">
        <v>3</v>
      </c>
      <c r="E1" s="8" t="s">
        <v>2</v>
      </c>
      <c r="F1" s="28" t="s">
        <v>4</v>
      </c>
    </row>
    <row r="2" spans="1:6">
      <c r="A2" s="31">
        <v>40544</v>
      </c>
      <c r="B2" s="1">
        <v>284</v>
      </c>
      <c r="C2" s="6"/>
      <c r="D2" s="6"/>
      <c r="E2" s="6"/>
      <c r="F2" s="24"/>
    </row>
    <row r="3" spans="1:6">
      <c r="A3" s="33">
        <v>40575</v>
      </c>
      <c r="B3" s="1">
        <v>277</v>
      </c>
      <c r="C3" s="1"/>
      <c r="D3" s="6"/>
      <c r="E3" s="6"/>
      <c r="F3" s="24"/>
    </row>
    <row r="4" spans="1:6">
      <c r="A4" s="33">
        <v>40603</v>
      </c>
      <c r="B4" s="1">
        <v>317</v>
      </c>
      <c r="C4" s="1"/>
      <c r="D4" s="6"/>
      <c r="E4" s="6"/>
      <c r="F4" s="24"/>
    </row>
    <row r="5" spans="1:6">
      <c r="A5" s="33">
        <v>40634</v>
      </c>
      <c r="B5" s="1">
        <v>313</v>
      </c>
      <c r="C5" s="1"/>
      <c r="D5" s="2"/>
      <c r="E5" s="6"/>
      <c r="F5" s="24"/>
    </row>
    <row r="6" spans="1:6">
      <c r="A6" s="33">
        <v>40664</v>
      </c>
      <c r="B6" s="1">
        <v>318</v>
      </c>
      <c r="C6" s="1"/>
      <c r="D6" s="2"/>
      <c r="E6" s="6"/>
      <c r="F6" s="24"/>
    </row>
    <row r="7" spans="1:6">
      <c r="A7" s="33">
        <v>40695</v>
      </c>
      <c r="B7" s="1">
        <v>374</v>
      </c>
      <c r="C7" s="1"/>
      <c r="D7" s="2"/>
      <c r="E7" s="6"/>
      <c r="F7" s="24"/>
    </row>
    <row r="8" spans="1:6">
      <c r="A8" s="33">
        <v>40725</v>
      </c>
      <c r="B8" s="1">
        <v>413</v>
      </c>
      <c r="C8" s="1"/>
      <c r="D8" s="2"/>
      <c r="E8" s="2"/>
      <c r="F8" s="24"/>
    </row>
    <row r="9" spans="1:6">
      <c r="A9" s="33">
        <v>40756</v>
      </c>
      <c r="B9" s="1">
        <v>405</v>
      </c>
      <c r="C9" s="1"/>
      <c r="D9" s="2"/>
      <c r="E9" s="2"/>
      <c r="F9" s="29"/>
    </row>
    <row r="10" spans="1:6">
      <c r="A10" s="33">
        <v>40787</v>
      </c>
      <c r="B10" s="1">
        <v>355</v>
      </c>
      <c r="C10" s="1"/>
      <c r="D10" s="2"/>
      <c r="E10" s="2"/>
      <c r="F10" s="29"/>
    </row>
    <row r="11" spans="1:6">
      <c r="A11" s="33">
        <v>40817</v>
      </c>
      <c r="B11" s="1">
        <v>306</v>
      </c>
      <c r="C11" s="1"/>
      <c r="D11" s="2"/>
      <c r="E11" s="2"/>
      <c r="F11" s="29"/>
    </row>
    <row r="12" spans="1:6">
      <c r="A12" s="33">
        <v>40848</v>
      </c>
      <c r="B12" s="1">
        <v>271</v>
      </c>
      <c r="C12" s="1"/>
      <c r="D12" s="2"/>
      <c r="E12" s="2"/>
      <c r="F12" s="29"/>
    </row>
    <row r="13" spans="1:6">
      <c r="A13" s="33">
        <v>40878</v>
      </c>
      <c r="B13" s="1">
        <v>306</v>
      </c>
      <c r="C13" s="1"/>
      <c r="D13" s="2"/>
      <c r="E13" s="2"/>
      <c r="F13" s="29"/>
    </row>
    <row r="14" spans="1:6">
      <c r="A14" s="33">
        <v>40909</v>
      </c>
      <c r="B14" s="1">
        <v>315</v>
      </c>
      <c r="C14" s="1"/>
      <c r="D14" s="2"/>
      <c r="E14" s="2"/>
      <c r="F14" s="29"/>
    </row>
    <row r="15" spans="1:6">
      <c r="A15" s="33">
        <v>40940</v>
      </c>
      <c r="B15" s="1">
        <v>301</v>
      </c>
      <c r="C15" s="1"/>
      <c r="D15" s="2"/>
      <c r="E15" s="2"/>
      <c r="F15" s="29"/>
    </row>
    <row r="16" spans="1:6">
      <c r="A16" s="33">
        <v>40969</v>
      </c>
      <c r="B16" s="1">
        <v>356</v>
      </c>
      <c r="C16" s="1"/>
      <c r="D16" s="2"/>
      <c r="E16" s="2"/>
      <c r="F16" s="29"/>
    </row>
    <row r="17" spans="1:6">
      <c r="A17" s="33">
        <v>41000</v>
      </c>
      <c r="B17" s="1">
        <v>348</v>
      </c>
      <c r="C17" s="1"/>
      <c r="D17" s="2"/>
      <c r="E17" s="2"/>
      <c r="F17" s="29"/>
    </row>
    <row r="18" spans="1:6">
      <c r="A18" s="33">
        <v>41030</v>
      </c>
      <c r="B18" s="1">
        <v>355</v>
      </c>
      <c r="C18" s="1"/>
      <c r="D18" s="2"/>
      <c r="E18" s="2"/>
      <c r="F18" s="29"/>
    </row>
    <row r="19" spans="1:6">
      <c r="A19" s="33">
        <v>41061</v>
      </c>
      <c r="B19" s="1">
        <v>422</v>
      </c>
      <c r="C19" s="1"/>
      <c r="D19" s="2"/>
      <c r="E19" s="2"/>
      <c r="F19" s="29"/>
    </row>
    <row r="20" spans="1:6">
      <c r="A20" s="33">
        <v>41091</v>
      </c>
      <c r="B20" s="1">
        <v>465</v>
      </c>
      <c r="C20" s="1"/>
      <c r="D20" s="2"/>
      <c r="E20" s="2"/>
      <c r="F20" s="29"/>
    </row>
    <row r="21" spans="1:6">
      <c r="A21" s="33">
        <v>41122</v>
      </c>
      <c r="B21" s="1">
        <v>467</v>
      </c>
      <c r="C21" s="1"/>
      <c r="D21" s="2"/>
      <c r="E21" s="2"/>
      <c r="F21" s="29"/>
    </row>
    <row r="22" spans="1:6">
      <c r="A22" s="33">
        <v>41153</v>
      </c>
      <c r="B22" s="1">
        <v>404</v>
      </c>
      <c r="C22" s="1"/>
      <c r="D22" s="2"/>
      <c r="E22" s="2"/>
      <c r="F22" s="29"/>
    </row>
    <row r="23" spans="1:6">
      <c r="A23" s="33">
        <v>41183</v>
      </c>
      <c r="B23" s="1">
        <v>347</v>
      </c>
      <c r="C23" s="1"/>
      <c r="D23" s="2"/>
      <c r="E23" s="2"/>
      <c r="F23" s="29"/>
    </row>
    <row r="24" spans="1:6">
      <c r="A24" s="33">
        <v>41214</v>
      </c>
      <c r="B24" s="1">
        <v>305</v>
      </c>
      <c r="C24" s="1"/>
      <c r="D24" s="2"/>
      <c r="E24" s="2"/>
      <c r="F24" s="29"/>
    </row>
    <row r="25" spans="1:6">
      <c r="A25" s="33">
        <v>41244</v>
      </c>
      <c r="B25" s="1">
        <v>336</v>
      </c>
      <c r="C25" s="1"/>
      <c r="D25" s="2"/>
      <c r="E25" s="2"/>
      <c r="F25" s="29"/>
    </row>
    <row r="26" spans="1:6">
      <c r="A26" s="33">
        <v>41275</v>
      </c>
      <c r="B26" s="1">
        <v>340</v>
      </c>
      <c r="C26" s="1"/>
      <c r="D26" s="2"/>
      <c r="E26" s="2"/>
      <c r="F26" s="29"/>
    </row>
    <row r="27" spans="1:6">
      <c r="A27" s="33">
        <v>41306</v>
      </c>
      <c r="B27" s="1">
        <v>318</v>
      </c>
      <c r="C27" s="1"/>
      <c r="D27" s="2"/>
      <c r="E27" s="2"/>
      <c r="F27" s="29"/>
    </row>
    <row r="28" spans="1:6">
      <c r="A28" s="33">
        <v>41334</v>
      </c>
      <c r="B28" s="1">
        <v>362</v>
      </c>
      <c r="C28" s="1"/>
      <c r="D28" s="2"/>
      <c r="E28" s="2"/>
      <c r="F28" s="29"/>
    </row>
    <row r="29" spans="1:6">
      <c r="A29" s="33">
        <v>41365</v>
      </c>
      <c r="B29" s="1">
        <v>348</v>
      </c>
      <c r="C29" s="1"/>
      <c r="D29" s="2"/>
      <c r="E29" s="2"/>
      <c r="F29" s="29"/>
    </row>
    <row r="30" spans="1:6">
      <c r="A30" s="33">
        <v>41395</v>
      </c>
      <c r="B30" s="1">
        <v>363</v>
      </c>
      <c r="C30" s="1"/>
      <c r="D30" s="2"/>
      <c r="E30" s="2"/>
      <c r="F30" s="29"/>
    </row>
    <row r="31" spans="1:6">
      <c r="A31" s="33">
        <v>41426</v>
      </c>
      <c r="B31" s="1">
        <v>435</v>
      </c>
      <c r="C31" s="1"/>
      <c r="D31" s="2"/>
      <c r="E31" s="2"/>
      <c r="F31" s="29"/>
    </row>
    <row r="32" spans="1:6">
      <c r="A32" s="33">
        <v>41456</v>
      </c>
      <c r="B32" s="1">
        <v>491</v>
      </c>
      <c r="C32" s="1"/>
      <c r="D32" s="2"/>
      <c r="E32" s="2"/>
      <c r="F32" s="29"/>
    </row>
    <row r="33" spans="1:6">
      <c r="A33" s="33">
        <v>41487</v>
      </c>
      <c r="B33" s="1">
        <v>505</v>
      </c>
      <c r="C33" s="1"/>
      <c r="D33" s="2"/>
      <c r="E33" s="2"/>
      <c r="F33" s="29"/>
    </row>
    <row r="34" spans="1:6">
      <c r="A34" s="33">
        <v>41518</v>
      </c>
      <c r="B34" s="1">
        <v>504</v>
      </c>
      <c r="C34" s="1"/>
      <c r="D34" s="2"/>
      <c r="E34" s="2"/>
      <c r="F34" s="29"/>
    </row>
    <row r="35" spans="1:6">
      <c r="A35" s="33">
        <v>41548</v>
      </c>
      <c r="B35" s="1">
        <v>359</v>
      </c>
      <c r="C35" s="1"/>
      <c r="D35" s="2"/>
      <c r="E35" s="2"/>
      <c r="F35" s="29"/>
    </row>
    <row r="36" spans="1:6">
      <c r="A36" s="33">
        <v>41579</v>
      </c>
      <c r="B36" s="1">
        <v>310</v>
      </c>
      <c r="C36" s="1"/>
      <c r="D36" s="2"/>
      <c r="E36" s="2"/>
      <c r="F36" s="29"/>
    </row>
    <row r="37" spans="1:6">
      <c r="A37" s="33">
        <v>41609</v>
      </c>
      <c r="B37" s="1">
        <v>337</v>
      </c>
      <c r="C37" s="1"/>
      <c r="D37" s="2"/>
      <c r="E37" s="2"/>
      <c r="F37" s="29"/>
    </row>
    <row r="38" spans="1:6">
      <c r="A38" s="33">
        <v>41640</v>
      </c>
      <c r="B38" s="1">
        <v>360</v>
      </c>
      <c r="C38" s="1"/>
      <c r="D38" s="2"/>
      <c r="E38" s="2"/>
      <c r="F38" s="29"/>
    </row>
    <row r="39" spans="1:6">
      <c r="A39" s="33">
        <v>41671</v>
      </c>
      <c r="B39" s="1">
        <v>342</v>
      </c>
      <c r="C39" s="1"/>
      <c r="D39" s="2"/>
      <c r="E39" s="2"/>
      <c r="F39" s="29"/>
    </row>
    <row r="40" spans="1:6">
      <c r="A40" s="33">
        <v>41699</v>
      </c>
      <c r="B40" s="1">
        <v>406</v>
      </c>
      <c r="C40" s="1"/>
      <c r="D40" s="2"/>
      <c r="E40" s="2"/>
      <c r="F40" s="29"/>
    </row>
    <row r="41" spans="1:6">
      <c r="A41" s="33">
        <v>41730</v>
      </c>
      <c r="B41" s="1">
        <v>396</v>
      </c>
      <c r="C41" s="1"/>
      <c r="D41" s="2"/>
      <c r="E41" s="2"/>
      <c r="F41" s="29"/>
    </row>
    <row r="42" spans="1:6">
      <c r="A42" s="33">
        <v>41760</v>
      </c>
      <c r="B42" s="1">
        <v>420</v>
      </c>
      <c r="C42" s="1"/>
      <c r="D42" s="2"/>
      <c r="E42" s="2"/>
      <c r="F42" s="29"/>
    </row>
    <row r="43" spans="1:6">
      <c r="A43" s="33">
        <v>41791</v>
      </c>
      <c r="B43" s="1">
        <v>472</v>
      </c>
      <c r="C43" s="1"/>
      <c r="D43" s="2"/>
      <c r="E43" s="2"/>
      <c r="F43" s="29"/>
    </row>
    <row r="44" spans="1:6">
      <c r="A44" s="33">
        <v>41821</v>
      </c>
      <c r="B44" s="1">
        <v>548</v>
      </c>
      <c r="C44" s="1"/>
      <c r="D44" s="2"/>
      <c r="E44" s="2"/>
      <c r="F44" s="29"/>
    </row>
    <row r="45" spans="1:6">
      <c r="A45" s="33">
        <v>41852</v>
      </c>
      <c r="B45" s="1">
        <v>559</v>
      </c>
      <c r="C45" s="1"/>
      <c r="D45" s="2"/>
      <c r="E45" s="2"/>
      <c r="F45" s="29"/>
    </row>
    <row r="46" spans="1:6">
      <c r="A46" s="33">
        <v>41883</v>
      </c>
      <c r="B46" s="1">
        <v>463</v>
      </c>
      <c r="C46" s="1"/>
      <c r="D46" s="2"/>
      <c r="E46" s="2"/>
      <c r="F46" s="29"/>
    </row>
    <row r="47" spans="1:6">
      <c r="A47" s="33">
        <v>41913</v>
      </c>
      <c r="B47" s="1">
        <v>407</v>
      </c>
      <c r="C47" s="1"/>
      <c r="D47" s="2"/>
      <c r="E47" s="2"/>
      <c r="F47" s="29"/>
    </row>
    <row r="48" spans="1:6">
      <c r="A48" s="33">
        <v>41944</v>
      </c>
      <c r="B48" s="1">
        <v>362</v>
      </c>
      <c r="C48" s="1"/>
      <c r="D48" s="2"/>
      <c r="E48" s="2"/>
      <c r="F48" s="29"/>
    </row>
    <row r="49" spans="1:6">
      <c r="A49" s="33">
        <v>41974</v>
      </c>
      <c r="B49" s="1">
        <v>405</v>
      </c>
      <c r="C49" s="1"/>
      <c r="D49" s="2"/>
      <c r="E49" s="2"/>
      <c r="F49" s="29"/>
    </row>
    <row r="50" spans="1:6">
      <c r="A50" s="33">
        <v>42005</v>
      </c>
      <c r="B50" s="1">
        <v>417</v>
      </c>
      <c r="C50" s="1"/>
      <c r="D50" s="2"/>
      <c r="E50" s="2"/>
      <c r="F50" s="29"/>
    </row>
    <row r="51" spans="1:6">
      <c r="A51" s="33">
        <v>42036</v>
      </c>
      <c r="B51" s="1">
        <v>391</v>
      </c>
      <c r="C51" s="1"/>
      <c r="D51" s="2"/>
      <c r="E51" s="2"/>
      <c r="F51" s="29"/>
    </row>
    <row r="52" spans="1:6">
      <c r="A52" s="33">
        <v>42064</v>
      </c>
      <c r="B52" s="1">
        <v>419</v>
      </c>
      <c r="C52" s="1"/>
      <c r="D52" s="2"/>
      <c r="E52" s="2"/>
      <c r="F52" s="29"/>
    </row>
    <row r="53" spans="1:6">
      <c r="A53" s="33">
        <v>42095</v>
      </c>
      <c r="B53" s="1">
        <v>461</v>
      </c>
      <c r="C53" s="1"/>
      <c r="D53" s="2"/>
      <c r="E53" s="2"/>
      <c r="F53" s="29"/>
    </row>
    <row r="54" spans="1:6">
      <c r="A54" s="33">
        <v>42125</v>
      </c>
      <c r="B54" s="1">
        <v>472</v>
      </c>
      <c r="C54" s="1"/>
      <c r="D54" s="2"/>
      <c r="E54" s="2"/>
      <c r="F54" s="29"/>
    </row>
    <row r="55" spans="1:6">
      <c r="A55" s="33">
        <v>42156</v>
      </c>
      <c r="B55" s="1">
        <v>535</v>
      </c>
      <c r="C55" s="1"/>
      <c r="D55" s="2"/>
      <c r="E55" s="2"/>
      <c r="F55" s="24"/>
    </row>
    <row r="56" spans="1:6">
      <c r="A56" s="33">
        <v>42186</v>
      </c>
      <c r="B56" s="1">
        <v>622</v>
      </c>
      <c r="C56" s="1"/>
      <c r="D56" s="2"/>
      <c r="E56" s="7"/>
      <c r="F56" s="24"/>
    </row>
    <row r="57" spans="1:6">
      <c r="A57" s="33">
        <v>42217</v>
      </c>
      <c r="B57" s="1">
        <v>606</v>
      </c>
      <c r="C57" s="1"/>
      <c r="D57" s="2"/>
      <c r="E57" s="6"/>
      <c r="F57" s="24"/>
    </row>
    <row r="58" spans="1:6">
      <c r="A58" s="33">
        <v>42248</v>
      </c>
      <c r="B58" s="1">
        <v>508</v>
      </c>
      <c r="C58" s="1"/>
      <c r="D58" s="2"/>
      <c r="E58" s="6"/>
      <c r="F58" s="24"/>
    </row>
    <row r="59" spans="1:6">
      <c r="A59" s="33">
        <v>42278</v>
      </c>
      <c r="B59" s="1">
        <v>461</v>
      </c>
      <c r="C59" s="1"/>
      <c r="D59" s="6"/>
      <c r="E59" s="6"/>
      <c r="F59" s="24"/>
    </row>
    <row r="60" spans="1:6">
      <c r="A60" s="33">
        <v>42309</v>
      </c>
      <c r="B60" s="1">
        <v>390</v>
      </c>
      <c r="C60" s="1"/>
      <c r="D60" s="6"/>
      <c r="E60" s="6"/>
      <c r="F60" s="24"/>
    </row>
    <row r="61" spans="1:6">
      <c r="A61" s="35">
        <v>42339</v>
      </c>
      <c r="B61" s="9">
        <v>432</v>
      </c>
      <c r="C61" s="30"/>
      <c r="D61" s="30"/>
      <c r="E61" s="30"/>
      <c r="F61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E25" sqref="E25"/>
    </sheetView>
  </sheetViews>
  <sheetFormatPr defaultRowHeight="15"/>
  <cols>
    <col min="3" max="3" width="8.7109375" bestFit="1" customWidth="1"/>
    <col min="4" max="4" width="16.42578125" customWidth="1"/>
  </cols>
  <sheetData>
    <row r="1" spans="1:4">
      <c r="A1" s="8" t="s">
        <v>1</v>
      </c>
      <c r="B1" s="8" t="s">
        <v>0</v>
      </c>
      <c r="C1" s="8" t="s">
        <v>2</v>
      </c>
      <c r="D1" s="8" t="s">
        <v>5</v>
      </c>
    </row>
    <row r="2" spans="1:4">
      <c r="A2" s="31">
        <v>40544</v>
      </c>
      <c r="B2" s="37">
        <v>284</v>
      </c>
      <c r="C2" s="38"/>
      <c r="D2" s="39"/>
    </row>
    <row r="3" spans="1:4">
      <c r="A3" s="33">
        <v>40575</v>
      </c>
      <c r="B3" s="40">
        <v>277</v>
      </c>
      <c r="C3" s="22"/>
      <c r="D3" s="24"/>
    </row>
    <row r="4" spans="1:4">
      <c r="A4" s="33">
        <v>40603</v>
      </c>
      <c r="B4" s="40">
        <v>317</v>
      </c>
      <c r="C4" s="22"/>
      <c r="D4" s="24"/>
    </row>
    <row r="5" spans="1:4">
      <c r="A5" s="33">
        <v>40634</v>
      </c>
      <c r="B5" s="40">
        <v>313</v>
      </c>
      <c r="C5" s="22"/>
      <c r="D5" s="24"/>
    </row>
    <row r="6" spans="1:4">
      <c r="A6" s="33">
        <v>40664</v>
      </c>
      <c r="B6" s="40">
        <v>318</v>
      </c>
      <c r="C6" s="22"/>
      <c r="D6" s="24"/>
    </row>
    <row r="7" spans="1:4">
      <c r="A7" s="33">
        <v>40695</v>
      </c>
      <c r="B7" s="40">
        <v>374</v>
      </c>
      <c r="C7" s="22"/>
      <c r="D7" s="24"/>
    </row>
    <row r="8" spans="1:4">
      <c r="A8" s="33">
        <v>40725</v>
      </c>
      <c r="B8" s="40">
        <v>413</v>
      </c>
      <c r="C8" s="13">
        <v>329.54166666666669</v>
      </c>
      <c r="D8" s="23"/>
    </row>
    <row r="9" spans="1:4">
      <c r="A9" s="33">
        <v>40756</v>
      </c>
      <c r="B9" s="40">
        <v>405</v>
      </c>
      <c r="C9" s="13">
        <v>331.83333333333331</v>
      </c>
      <c r="D9" s="23"/>
    </row>
    <row r="10" spans="1:4">
      <c r="A10" s="33">
        <v>40787</v>
      </c>
      <c r="B10" s="40">
        <v>355</v>
      </c>
      <c r="C10" s="13">
        <v>334.45833333333331</v>
      </c>
      <c r="D10" s="23"/>
    </row>
    <row r="11" spans="1:4">
      <c r="A11" s="33">
        <v>40817</v>
      </c>
      <c r="B11" s="40">
        <v>306</v>
      </c>
      <c r="C11" s="13">
        <v>337.54166666666669</v>
      </c>
      <c r="D11" s="23"/>
    </row>
    <row r="12" spans="1:4">
      <c r="A12" s="33">
        <v>40848</v>
      </c>
      <c r="B12" s="40">
        <v>271</v>
      </c>
      <c r="C12" s="13">
        <v>340.54166666666669</v>
      </c>
      <c r="D12" s="23"/>
    </row>
    <row r="13" spans="1:4">
      <c r="A13" s="33">
        <v>40878</v>
      </c>
      <c r="B13" s="40">
        <v>306</v>
      </c>
      <c r="C13" s="13">
        <v>344.08333333333331</v>
      </c>
      <c r="D13" s="23"/>
    </row>
    <row r="14" spans="1:4">
      <c r="A14" s="33">
        <v>40909</v>
      </c>
      <c r="B14" s="40">
        <v>315</v>
      </c>
      <c r="C14" s="13">
        <v>348.25</v>
      </c>
      <c r="D14" s="23"/>
    </row>
    <row r="15" spans="1:4">
      <c r="A15" s="33">
        <v>40940</v>
      </c>
      <c r="B15" s="40">
        <v>301</v>
      </c>
      <c r="C15" s="13">
        <v>353</v>
      </c>
      <c r="D15" s="23"/>
    </row>
    <row r="16" spans="1:4">
      <c r="A16" s="33">
        <v>40969</v>
      </c>
      <c r="B16" s="40">
        <v>356</v>
      </c>
      <c r="C16" s="13">
        <v>357.625</v>
      </c>
      <c r="D16" s="23"/>
    </row>
    <row r="17" spans="1:4">
      <c r="A17" s="33">
        <v>41000</v>
      </c>
      <c r="B17" s="40">
        <v>348</v>
      </c>
      <c r="C17" s="13">
        <v>361.375</v>
      </c>
      <c r="D17" s="23"/>
    </row>
    <row r="18" spans="1:4">
      <c r="A18" s="33">
        <v>41030</v>
      </c>
      <c r="B18" s="40">
        <v>355</v>
      </c>
      <c r="C18" s="13">
        <v>364.5</v>
      </c>
      <c r="D18" s="23"/>
    </row>
    <row r="19" spans="1:4">
      <c r="A19" s="33">
        <v>41061</v>
      </c>
      <c r="B19" s="40">
        <v>422</v>
      </c>
      <c r="C19" s="13">
        <v>367.16666666666669</v>
      </c>
      <c r="D19" s="23"/>
    </row>
    <row r="20" spans="1:4">
      <c r="A20" s="33">
        <v>41091</v>
      </c>
      <c r="B20" s="40">
        <v>465</v>
      </c>
      <c r="C20" s="13">
        <v>369.45833333333331</v>
      </c>
      <c r="D20" s="23"/>
    </row>
    <row r="21" spans="1:4">
      <c r="A21" s="33">
        <v>41122</v>
      </c>
      <c r="B21" s="40">
        <v>467</v>
      </c>
      <c r="C21" s="13">
        <v>371.20833333333331</v>
      </c>
      <c r="D21" s="23"/>
    </row>
    <row r="22" spans="1:4">
      <c r="A22" s="33">
        <v>41153</v>
      </c>
      <c r="B22" s="40">
        <v>404</v>
      </c>
      <c r="C22" s="13">
        <v>372.16666666666669</v>
      </c>
      <c r="D22" s="23"/>
    </row>
    <row r="23" spans="1:4">
      <c r="A23" s="33">
        <v>41183</v>
      </c>
      <c r="B23" s="40">
        <v>347</v>
      </c>
      <c r="C23" s="13">
        <v>372.41666666666669</v>
      </c>
      <c r="D23" s="23"/>
    </row>
    <row r="24" spans="1:4">
      <c r="A24" s="33">
        <v>41214</v>
      </c>
      <c r="B24" s="40">
        <v>305</v>
      </c>
      <c r="C24" s="13">
        <v>372.75</v>
      </c>
      <c r="D24" s="23"/>
    </row>
    <row r="25" spans="1:4">
      <c r="A25" s="33">
        <v>41244</v>
      </c>
      <c r="B25" s="40">
        <v>336</v>
      </c>
      <c r="C25" s="13">
        <v>373.625</v>
      </c>
      <c r="D25" s="23"/>
    </row>
    <row r="26" spans="1:4">
      <c r="A26" s="33">
        <v>41275</v>
      </c>
      <c r="B26" s="40">
        <v>340</v>
      </c>
      <c r="C26" s="13">
        <v>375.25</v>
      </c>
      <c r="D26" s="23"/>
    </row>
    <row r="27" spans="1:4">
      <c r="A27" s="33">
        <v>41306</v>
      </c>
      <c r="B27" s="40">
        <v>318</v>
      </c>
      <c r="C27" s="13">
        <v>377.91666666666669</v>
      </c>
      <c r="D27" s="23"/>
    </row>
    <row r="28" spans="1:4">
      <c r="A28" s="33">
        <v>41334</v>
      </c>
      <c r="B28" s="40">
        <v>362</v>
      </c>
      <c r="C28" s="13">
        <v>383.66666666666669</v>
      </c>
      <c r="D28" s="23"/>
    </row>
    <row r="29" spans="1:4">
      <c r="A29" s="33">
        <v>41365</v>
      </c>
      <c r="B29" s="40">
        <v>348</v>
      </c>
      <c r="C29" s="13">
        <v>388.33333333333331</v>
      </c>
      <c r="D29" s="23"/>
    </row>
    <row r="30" spans="1:4">
      <c r="A30" s="33">
        <v>41395</v>
      </c>
      <c r="B30" s="40">
        <v>363</v>
      </c>
      <c r="C30" s="13">
        <v>389.04166666666669</v>
      </c>
      <c r="D30" s="23"/>
    </row>
    <row r="31" spans="1:4">
      <c r="A31" s="33">
        <v>41426</v>
      </c>
      <c r="B31" s="40">
        <v>435</v>
      </c>
      <c r="C31" s="13">
        <v>389.29166666666669</v>
      </c>
      <c r="D31" s="23"/>
    </row>
    <row r="32" spans="1:4">
      <c r="A32" s="33">
        <v>41456</v>
      </c>
      <c r="B32" s="40">
        <v>491</v>
      </c>
      <c r="C32" s="13">
        <v>390.16666666666669</v>
      </c>
      <c r="D32" s="23"/>
    </row>
    <row r="33" spans="1:4">
      <c r="A33" s="33">
        <v>41487</v>
      </c>
      <c r="B33" s="40">
        <v>505</v>
      </c>
      <c r="C33" s="13">
        <v>392</v>
      </c>
      <c r="D33" s="23"/>
    </row>
    <row r="34" spans="1:4">
      <c r="A34" s="33">
        <v>41518</v>
      </c>
      <c r="B34" s="40">
        <v>504</v>
      </c>
      <c r="C34" s="13">
        <v>394.83333333333331</v>
      </c>
      <c r="D34" s="23"/>
    </row>
    <row r="35" spans="1:4">
      <c r="A35" s="33">
        <v>41548</v>
      </c>
      <c r="B35" s="40">
        <v>359</v>
      </c>
      <c r="C35" s="13">
        <v>398.66666666666669</v>
      </c>
      <c r="D35" s="23"/>
    </row>
    <row r="36" spans="1:4">
      <c r="A36" s="33">
        <v>41579</v>
      </c>
      <c r="B36" s="40">
        <v>310</v>
      </c>
      <c r="C36" s="13">
        <v>403.04166666666669</v>
      </c>
      <c r="D36" s="23"/>
    </row>
    <row r="37" spans="1:4">
      <c r="A37" s="33">
        <v>41609</v>
      </c>
      <c r="B37" s="40">
        <v>337</v>
      </c>
      <c r="C37" s="13">
        <v>406.95833333333331</v>
      </c>
      <c r="D37" s="23"/>
    </row>
    <row r="38" spans="1:4">
      <c r="A38" s="33">
        <v>41640</v>
      </c>
      <c r="B38" s="40">
        <v>360</v>
      </c>
      <c r="C38" s="13">
        <v>410.875</v>
      </c>
      <c r="D38" s="23"/>
    </row>
    <row r="39" spans="1:4">
      <c r="A39" s="33">
        <v>41671</v>
      </c>
      <c r="B39" s="40">
        <v>342</v>
      </c>
      <c r="C39" s="13">
        <v>415.5</v>
      </c>
      <c r="D39" s="23"/>
    </row>
    <row r="40" spans="1:4">
      <c r="A40" s="33">
        <v>41699</v>
      </c>
      <c r="B40" s="40">
        <v>406</v>
      </c>
      <c r="C40" s="13">
        <v>416.04166666666669</v>
      </c>
      <c r="D40" s="23"/>
    </row>
    <row r="41" spans="1:4">
      <c r="A41" s="33">
        <v>41730</v>
      </c>
      <c r="B41" s="40">
        <v>396</v>
      </c>
      <c r="C41" s="13">
        <v>416.33333333333331</v>
      </c>
      <c r="D41" s="23"/>
    </row>
    <row r="42" spans="1:4">
      <c r="A42" s="33">
        <v>41760</v>
      </c>
      <c r="B42" s="40">
        <v>420</v>
      </c>
      <c r="C42" s="13">
        <v>420.5</v>
      </c>
      <c r="D42" s="23"/>
    </row>
    <row r="43" spans="1:4">
      <c r="A43" s="33">
        <v>41791</v>
      </c>
      <c r="B43" s="40">
        <v>472</v>
      </c>
      <c r="C43" s="13">
        <v>425.5</v>
      </c>
      <c r="D43" s="23"/>
    </row>
    <row r="44" spans="1:4">
      <c r="A44" s="33">
        <v>41821</v>
      </c>
      <c r="B44" s="40">
        <v>548</v>
      </c>
      <c r="C44" s="13">
        <v>430.70833333333331</v>
      </c>
      <c r="D44" s="23"/>
    </row>
    <row r="45" spans="1:4">
      <c r="A45" s="33">
        <v>41852</v>
      </c>
      <c r="B45" s="40">
        <v>559</v>
      </c>
      <c r="C45" s="13">
        <v>435.125</v>
      </c>
      <c r="D45" s="23"/>
    </row>
    <row r="46" spans="1:4">
      <c r="A46" s="33">
        <v>41883</v>
      </c>
      <c r="B46" s="40">
        <v>463</v>
      </c>
      <c r="C46" s="13">
        <v>437.70833333333331</v>
      </c>
      <c r="D46" s="23"/>
    </row>
    <row r="47" spans="1:4">
      <c r="A47" s="33">
        <v>41913</v>
      </c>
      <c r="B47" s="40">
        <v>407</v>
      </c>
      <c r="C47" s="13">
        <v>440.95833333333331</v>
      </c>
      <c r="D47" s="23"/>
    </row>
    <row r="48" spans="1:4">
      <c r="A48" s="33">
        <v>41944</v>
      </c>
      <c r="B48" s="40">
        <v>362</v>
      </c>
      <c r="C48" s="13">
        <v>445.83333333333331</v>
      </c>
      <c r="D48" s="23"/>
    </row>
    <row r="49" spans="1:4">
      <c r="A49" s="33">
        <v>41974</v>
      </c>
      <c r="B49" s="40">
        <v>405</v>
      </c>
      <c r="C49" s="13">
        <v>450.625</v>
      </c>
      <c r="D49" s="23"/>
    </row>
    <row r="50" spans="1:4">
      <c r="A50" s="33">
        <v>42005</v>
      </c>
      <c r="B50" s="40">
        <v>417</v>
      </c>
      <c r="C50" s="13">
        <v>456.33333333333331</v>
      </c>
      <c r="D50" s="23"/>
    </row>
    <row r="51" spans="1:4">
      <c r="A51" s="33">
        <v>42036</v>
      </c>
      <c r="B51" s="40">
        <v>391</v>
      </c>
      <c r="C51" s="13">
        <v>461.375</v>
      </c>
      <c r="D51" s="23"/>
    </row>
    <row r="52" spans="1:4">
      <c r="A52" s="33">
        <v>42064</v>
      </c>
      <c r="B52" s="40">
        <v>419</v>
      </c>
      <c r="C52" s="13">
        <v>465.20833333333331</v>
      </c>
      <c r="D52" s="23"/>
    </row>
    <row r="53" spans="1:4">
      <c r="A53" s="33">
        <v>42095</v>
      </c>
      <c r="B53" s="40">
        <v>461</v>
      </c>
      <c r="C53" s="13">
        <v>469.33333333333331</v>
      </c>
      <c r="D53" s="23"/>
    </row>
    <row r="54" spans="1:4">
      <c r="A54" s="33">
        <v>42125</v>
      </c>
      <c r="B54" s="40">
        <v>472</v>
      </c>
      <c r="C54" s="13">
        <v>472.75</v>
      </c>
      <c r="D54" s="23"/>
    </row>
    <row r="55" spans="1:4">
      <c r="A55" s="33">
        <v>42156</v>
      </c>
      <c r="B55" s="40">
        <v>535</v>
      </c>
      <c r="C55" s="13">
        <v>475.04166666666669</v>
      </c>
      <c r="D55" s="23"/>
    </row>
    <row r="56" spans="1:4">
      <c r="A56" s="33">
        <v>42186</v>
      </c>
      <c r="B56" s="40">
        <v>622</v>
      </c>
      <c r="C56" s="22"/>
      <c r="D56" s="24"/>
    </row>
    <row r="57" spans="1:4">
      <c r="A57" s="33">
        <v>42217</v>
      </c>
      <c r="B57" s="40">
        <v>606</v>
      </c>
      <c r="C57" s="22"/>
      <c r="D57" s="24"/>
    </row>
    <row r="58" spans="1:4">
      <c r="A58" s="33">
        <v>42248</v>
      </c>
      <c r="B58" s="40">
        <v>508</v>
      </c>
      <c r="C58" s="22"/>
      <c r="D58" s="24"/>
    </row>
    <row r="59" spans="1:4">
      <c r="A59" s="33">
        <v>42278</v>
      </c>
      <c r="B59" s="40">
        <v>461</v>
      </c>
      <c r="C59" s="22"/>
      <c r="D59" s="24"/>
    </row>
    <row r="60" spans="1:4">
      <c r="A60" s="33">
        <v>42309</v>
      </c>
      <c r="B60" s="40">
        <v>390</v>
      </c>
      <c r="C60" s="22"/>
      <c r="D60" s="24"/>
    </row>
    <row r="61" spans="1:4">
      <c r="A61" s="35">
        <v>42339</v>
      </c>
      <c r="B61" s="41">
        <v>432</v>
      </c>
      <c r="C61" s="30"/>
      <c r="D61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1"/>
  <sheetViews>
    <sheetView topLeftCell="E1" workbookViewId="0">
      <selection activeCell="P11" sqref="P11"/>
    </sheetView>
  </sheetViews>
  <sheetFormatPr defaultRowHeight="15"/>
  <cols>
    <col min="4" max="4" width="14.28515625" bestFit="1" customWidth="1"/>
    <col min="11" max="11" width="9.140625" customWidth="1"/>
  </cols>
  <sheetData>
    <row r="1" spans="1:13">
      <c r="A1" s="8" t="s">
        <v>1</v>
      </c>
      <c r="B1" s="8" t="s">
        <v>0</v>
      </c>
      <c r="C1" s="8" t="s">
        <v>2</v>
      </c>
      <c r="D1" s="8" t="s">
        <v>5</v>
      </c>
      <c r="E1" s="8" t="s">
        <v>6</v>
      </c>
      <c r="F1" s="28" t="s">
        <v>7</v>
      </c>
      <c r="H1" s="18"/>
      <c r="I1" s="19">
        <v>2011</v>
      </c>
      <c r="J1" s="19">
        <v>2012</v>
      </c>
      <c r="K1" s="19">
        <v>2013</v>
      </c>
      <c r="L1" s="19">
        <v>2014</v>
      </c>
      <c r="M1" s="20">
        <v>2015</v>
      </c>
    </row>
    <row r="2" spans="1:13">
      <c r="A2" s="31">
        <v>40544</v>
      </c>
      <c r="B2" s="1">
        <v>284</v>
      </c>
      <c r="C2" s="4"/>
      <c r="E2" s="1">
        <f>YEAR(A2)</f>
        <v>2011</v>
      </c>
      <c r="F2" s="48">
        <f>MONTH(A2)</f>
        <v>1</v>
      </c>
      <c r="H2" s="21" t="s">
        <v>8</v>
      </c>
      <c r="I2" s="42"/>
      <c r="J2" s="43"/>
      <c r="K2" s="43"/>
      <c r="L2" s="43"/>
      <c r="M2" s="44"/>
    </row>
    <row r="3" spans="1:13">
      <c r="A3" s="33">
        <v>40575</v>
      </c>
      <c r="B3" s="1">
        <v>277</v>
      </c>
      <c r="C3" s="4"/>
      <c r="E3" s="1">
        <f t="shared" ref="E3:E61" si="0">YEAR(A3)</f>
        <v>2011</v>
      </c>
      <c r="F3" s="48">
        <f t="shared" ref="F3:F61" si="1">MONTH(A3)</f>
        <v>2</v>
      </c>
      <c r="H3" s="21" t="s">
        <v>9</v>
      </c>
      <c r="I3" s="45"/>
      <c r="J3" s="14"/>
      <c r="K3" s="14"/>
      <c r="L3" s="14"/>
      <c r="M3" s="23"/>
    </row>
    <row r="4" spans="1:13">
      <c r="A4" s="33">
        <v>40603</v>
      </c>
      <c r="B4" s="1">
        <v>317</v>
      </c>
      <c r="C4" s="4"/>
      <c r="E4" s="1">
        <f t="shared" si="0"/>
        <v>2011</v>
      </c>
      <c r="F4" s="48">
        <f t="shared" si="1"/>
        <v>3</v>
      </c>
      <c r="H4" s="21" t="s">
        <v>10</v>
      </c>
      <c r="I4" s="45"/>
      <c r="J4" s="14"/>
      <c r="K4" s="14"/>
      <c r="L4" s="14"/>
      <c r="M4" s="23"/>
    </row>
    <row r="5" spans="1:13">
      <c r="A5" s="33">
        <v>40634</v>
      </c>
      <c r="B5" s="1">
        <v>313</v>
      </c>
      <c r="C5" s="4"/>
      <c r="E5" s="1">
        <f t="shared" si="0"/>
        <v>2011</v>
      </c>
      <c r="F5" s="48">
        <f t="shared" si="1"/>
        <v>4</v>
      </c>
      <c r="H5" s="21" t="s">
        <v>11</v>
      </c>
      <c r="I5" s="45"/>
      <c r="J5" s="14"/>
      <c r="K5" s="14"/>
      <c r="L5" s="14"/>
      <c r="M5" s="23"/>
    </row>
    <row r="6" spans="1:13">
      <c r="A6" s="33">
        <v>40664</v>
      </c>
      <c r="B6" s="1">
        <v>318</v>
      </c>
      <c r="C6" s="4"/>
      <c r="E6" s="1">
        <f t="shared" si="0"/>
        <v>2011</v>
      </c>
      <c r="F6" s="48">
        <f t="shared" si="1"/>
        <v>5</v>
      </c>
      <c r="H6" s="21" t="s">
        <v>12</v>
      </c>
      <c r="I6" s="45"/>
      <c r="J6" s="14"/>
      <c r="K6" s="14"/>
      <c r="L6" s="14"/>
      <c r="M6" s="23"/>
    </row>
    <row r="7" spans="1:13">
      <c r="A7" s="33">
        <v>40695</v>
      </c>
      <c r="B7" s="1">
        <v>374</v>
      </c>
      <c r="C7" s="4"/>
      <c r="E7" s="1">
        <f t="shared" si="0"/>
        <v>2011</v>
      </c>
      <c r="F7" s="48">
        <f t="shared" si="1"/>
        <v>6</v>
      </c>
      <c r="H7" s="21" t="s">
        <v>13</v>
      </c>
      <c r="I7" s="45"/>
      <c r="J7" s="14"/>
      <c r="K7" s="14"/>
      <c r="L7" s="14"/>
      <c r="M7" s="23"/>
    </row>
    <row r="8" spans="1:13">
      <c r="A8" s="33">
        <v>40725</v>
      </c>
      <c r="B8" s="1">
        <v>413</v>
      </c>
      <c r="C8" s="2">
        <v>329.54166666666669</v>
      </c>
      <c r="D8" s="3">
        <f>B8/C8</f>
        <v>1.2532557845492476</v>
      </c>
      <c r="E8" s="1">
        <f t="shared" si="0"/>
        <v>2011</v>
      </c>
      <c r="F8" s="48">
        <f t="shared" si="1"/>
        <v>7</v>
      </c>
      <c r="H8" s="21" t="s">
        <v>14</v>
      </c>
      <c r="I8" s="46"/>
      <c r="J8" s="14"/>
      <c r="K8" s="14"/>
      <c r="L8" s="14"/>
      <c r="M8" s="24"/>
    </row>
    <row r="9" spans="1:13">
      <c r="A9" s="33">
        <v>40756</v>
      </c>
      <c r="B9" s="1">
        <v>405</v>
      </c>
      <c r="C9" s="2">
        <v>331.83333333333331</v>
      </c>
      <c r="D9" s="3">
        <f t="shared" ref="D9:D55" si="2">B9/C9</f>
        <v>1.2204922149673532</v>
      </c>
      <c r="E9" s="1">
        <f t="shared" si="0"/>
        <v>2011</v>
      </c>
      <c r="F9" s="48">
        <f t="shared" si="1"/>
        <v>8</v>
      </c>
      <c r="H9" s="21" t="s">
        <v>15</v>
      </c>
      <c r="I9" s="46"/>
      <c r="J9" s="14"/>
      <c r="K9" s="14"/>
      <c r="L9" s="14"/>
      <c r="M9" s="24"/>
    </row>
    <row r="10" spans="1:13">
      <c r="A10" s="33">
        <v>40787</v>
      </c>
      <c r="B10" s="1">
        <v>355</v>
      </c>
      <c r="C10" s="2">
        <v>334.45833333333331</v>
      </c>
      <c r="D10" s="3">
        <f t="shared" si="2"/>
        <v>1.0614177152111623</v>
      </c>
      <c r="E10" s="1">
        <f t="shared" si="0"/>
        <v>2011</v>
      </c>
      <c r="F10" s="48">
        <f t="shared" si="1"/>
        <v>9</v>
      </c>
      <c r="H10" s="21" t="s">
        <v>16</v>
      </c>
      <c r="I10" s="46"/>
      <c r="J10" s="14"/>
      <c r="K10" s="14"/>
      <c r="L10" s="14"/>
      <c r="M10" s="24"/>
    </row>
    <row r="11" spans="1:13">
      <c r="A11" s="33">
        <v>40817</v>
      </c>
      <c r="B11" s="1">
        <v>306</v>
      </c>
      <c r="C11" s="2">
        <v>337.54166666666669</v>
      </c>
      <c r="D11" s="3">
        <f t="shared" si="2"/>
        <v>0.90655474632761379</v>
      </c>
      <c r="E11" s="1">
        <f t="shared" si="0"/>
        <v>2011</v>
      </c>
      <c r="F11" s="48">
        <f t="shared" si="1"/>
        <v>10</v>
      </c>
      <c r="H11" s="21" t="s">
        <v>17</v>
      </c>
      <c r="I11" s="46"/>
      <c r="J11" s="14"/>
      <c r="K11" s="14"/>
      <c r="L11" s="14"/>
      <c r="M11" s="24"/>
    </row>
    <row r="12" spans="1:13">
      <c r="A12" s="33">
        <v>40848</v>
      </c>
      <c r="B12" s="1">
        <v>271</v>
      </c>
      <c r="C12" s="2">
        <v>340.54166666666669</v>
      </c>
      <c r="D12" s="3">
        <f t="shared" si="2"/>
        <v>0.7957910192095925</v>
      </c>
      <c r="E12" s="1">
        <f t="shared" si="0"/>
        <v>2011</v>
      </c>
      <c r="F12" s="48">
        <f t="shared" si="1"/>
        <v>11</v>
      </c>
      <c r="H12" s="21" t="s">
        <v>18</v>
      </c>
      <c r="I12" s="46"/>
      <c r="J12" s="14"/>
      <c r="K12" s="14"/>
      <c r="L12" s="14"/>
      <c r="M12" s="24"/>
    </row>
    <row r="13" spans="1:13">
      <c r="A13" s="33">
        <v>40878</v>
      </c>
      <c r="B13" s="9">
        <v>306</v>
      </c>
      <c r="C13" s="10">
        <v>344.08333333333331</v>
      </c>
      <c r="D13" s="11">
        <f t="shared" si="2"/>
        <v>0.88931944780818606</v>
      </c>
      <c r="E13" s="9">
        <f t="shared" si="0"/>
        <v>2011</v>
      </c>
      <c r="F13" s="49">
        <f t="shared" si="1"/>
        <v>12</v>
      </c>
      <c r="H13" s="25" t="s">
        <v>19</v>
      </c>
      <c r="I13" s="47"/>
      <c r="J13" s="11"/>
      <c r="K13" s="11"/>
      <c r="L13" s="11"/>
      <c r="M13" s="26"/>
    </row>
    <row r="14" spans="1:13">
      <c r="A14" s="33">
        <v>40909</v>
      </c>
      <c r="B14" s="1">
        <v>315</v>
      </c>
      <c r="C14" s="2">
        <v>348.25</v>
      </c>
      <c r="D14" s="3">
        <f t="shared" si="2"/>
        <v>0.90452261306532666</v>
      </c>
      <c r="E14" s="1">
        <f t="shared" si="0"/>
        <v>2012</v>
      </c>
      <c r="F14" s="48">
        <f t="shared" si="1"/>
        <v>1</v>
      </c>
    </row>
    <row r="15" spans="1:13">
      <c r="A15" s="33">
        <v>40940</v>
      </c>
      <c r="B15" s="1">
        <v>301</v>
      </c>
      <c r="C15" s="2">
        <v>353</v>
      </c>
      <c r="D15" s="3">
        <f t="shared" si="2"/>
        <v>0.85269121813031157</v>
      </c>
      <c r="E15" s="1">
        <f t="shared" si="0"/>
        <v>2012</v>
      </c>
      <c r="F15" s="48">
        <f t="shared" si="1"/>
        <v>2</v>
      </c>
    </row>
    <row r="16" spans="1:13">
      <c r="A16" s="33">
        <v>40969</v>
      </c>
      <c r="B16" s="1">
        <v>356</v>
      </c>
      <c r="C16" s="2">
        <v>357.625</v>
      </c>
      <c r="D16" s="3">
        <f t="shared" si="2"/>
        <v>0.99545613421880463</v>
      </c>
      <c r="E16" s="1">
        <f t="shared" si="0"/>
        <v>2012</v>
      </c>
      <c r="F16" s="48">
        <f t="shared" si="1"/>
        <v>3</v>
      </c>
    </row>
    <row r="17" spans="1:6">
      <c r="A17" s="33">
        <v>41000</v>
      </c>
      <c r="B17" s="1">
        <v>348</v>
      </c>
      <c r="C17" s="2">
        <v>361.375</v>
      </c>
      <c r="D17" s="3">
        <f t="shared" si="2"/>
        <v>0.96298858526461428</v>
      </c>
      <c r="E17" s="1">
        <f t="shared" si="0"/>
        <v>2012</v>
      </c>
      <c r="F17" s="48">
        <f t="shared" si="1"/>
        <v>4</v>
      </c>
    </row>
    <row r="18" spans="1:6">
      <c r="A18" s="33">
        <v>41030</v>
      </c>
      <c r="B18" s="1">
        <v>355</v>
      </c>
      <c r="C18" s="2">
        <v>364.5</v>
      </c>
      <c r="D18" s="3">
        <f t="shared" si="2"/>
        <v>0.97393689986282583</v>
      </c>
      <c r="E18" s="1">
        <f t="shared" si="0"/>
        <v>2012</v>
      </c>
      <c r="F18" s="48">
        <f t="shared" si="1"/>
        <v>5</v>
      </c>
    </row>
    <row r="19" spans="1:6">
      <c r="A19" s="33">
        <v>41061</v>
      </c>
      <c r="B19" s="1">
        <v>422</v>
      </c>
      <c r="C19" s="2">
        <v>367.16666666666669</v>
      </c>
      <c r="D19" s="3">
        <f t="shared" si="2"/>
        <v>1.1493418066273262</v>
      </c>
      <c r="E19" s="1">
        <f t="shared" si="0"/>
        <v>2012</v>
      </c>
      <c r="F19" s="48">
        <f t="shared" si="1"/>
        <v>6</v>
      </c>
    </row>
    <row r="20" spans="1:6">
      <c r="A20" s="33">
        <v>41091</v>
      </c>
      <c r="B20" s="1">
        <v>465</v>
      </c>
      <c r="C20" s="2">
        <v>369.45833333333331</v>
      </c>
      <c r="D20" s="3">
        <f t="shared" si="2"/>
        <v>1.2585993007781664</v>
      </c>
      <c r="E20" s="1">
        <f t="shared" si="0"/>
        <v>2012</v>
      </c>
      <c r="F20" s="48">
        <f t="shared" si="1"/>
        <v>7</v>
      </c>
    </row>
    <row r="21" spans="1:6">
      <c r="A21" s="33">
        <v>41122</v>
      </c>
      <c r="B21" s="1">
        <v>467</v>
      </c>
      <c r="C21" s="2">
        <v>371.20833333333331</v>
      </c>
      <c r="D21" s="3">
        <f t="shared" si="2"/>
        <v>1.2580536536087104</v>
      </c>
      <c r="E21" s="1">
        <f t="shared" si="0"/>
        <v>2012</v>
      </c>
      <c r="F21" s="48">
        <f t="shared" si="1"/>
        <v>8</v>
      </c>
    </row>
    <row r="22" spans="1:6">
      <c r="A22" s="33">
        <v>41153</v>
      </c>
      <c r="B22" s="1">
        <v>404</v>
      </c>
      <c r="C22" s="2">
        <v>372.16666666666669</v>
      </c>
      <c r="D22" s="3">
        <f t="shared" si="2"/>
        <v>1.0855351545006717</v>
      </c>
      <c r="E22" s="1">
        <f t="shared" si="0"/>
        <v>2012</v>
      </c>
      <c r="F22" s="48">
        <f t="shared" si="1"/>
        <v>9</v>
      </c>
    </row>
    <row r="23" spans="1:6">
      <c r="A23" s="33">
        <v>41183</v>
      </c>
      <c r="B23" s="1">
        <v>347</v>
      </c>
      <c r="C23" s="2">
        <v>372.41666666666669</v>
      </c>
      <c r="D23" s="3">
        <f t="shared" si="2"/>
        <v>0.93175206981427605</v>
      </c>
      <c r="E23" s="1">
        <f t="shared" si="0"/>
        <v>2012</v>
      </c>
      <c r="F23" s="48">
        <f t="shared" si="1"/>
        <v>10</v>
      </c>
    </row>
    <row r="24" spans="1:6">
      <c r="A24" s="33">
        <v>41214</v>
      </c>
      <c r="B24" s="1">
        <v>305</v>
      </c>
      <c r="C24" s="2">
        <v>372.75</v>
      </c>
      <c r="D24" s="3">
        <f t="shared" si="2"/>
        <v>0.81824279007377598</v>
      </c>
      <c r="E24" s="1">
        <f t="shared" si="0"/>
        <v>2012</v>
      </c>
      <c r="F24" s="48">
        <f t="shared" si="1"/>
        <v>11</v>
      </c>
    </row>
    <row r="25" spans="1:6">
      <c r="A25" s="33">
        <v>41244</v>
      </c>
      <c r="B25" s="9">
        <v>336</v>
      </c>
      <c r="C25" s="10">
        <v>373.625</v>
      </c>
      <c r="D25" s="11">
        <f t="shared" si="2"/>
        <v>0.89929742388758782</v>
      </c>
      <c r="E25" s="9">
        <f t="shared" si="0"/>
        <v>2012</v>
      </c>
      <c r="F25" s="49">
        <f t="shared" si="1"/>
        <v>12</v>
      </c>
    </row>
    <row r="26" spans="1:6">
      <c r="A26" s="33">
        <v>41275</v>
      </c>
      <c r="B26" s="1">
        <v>340</v>
      </c>
      <c r="C26" s="2">
        <v>375.25</v>
      </c>
      <c r="D26" s="3">
        <f t="shared" si="2"/>
        <v>0.90606262491672218</v>
      </c>
      <c r="E26" s="1">
        <f t="shared" si="0"/>
        <v>2013</v>
      </c>
      <c r="F26" s="48">
        <f t="shared" si="1"/>
        <v>1</v>
      </c>
    </row>
    <row r="27" spans="1:6">
      <c r="A27" s="33">
        <v>41306</v>
      </c>
      <c r="B27" s="1">
        <v>318</v>
      </c>
      <c r="C27" s="2">
        <v>377.91666666666669</v>
      </c>
      <c r="D27" s="3">
        <f t="shared" si="2"/>
        <v>0.84145534729878713</v>
      </c>
      <c r="E27" s="1">
        <f t="shared" si="0"/>
        <v>2013</v>
      </c>
      <c r="F27" s="48">
        <f t="shared" si="1"/>
        <v>2</v>
      </c>
    </row>
    <row r="28" spans="1:6">
      <c r="A28" s="33">
        <v>41334</v>
      </c>
      <c r="B28" s="1">
        <v>362</v>
      </c>
      <c r="C28" s="2">
        <v>383.66666666666669</v>
      </c>
      <c r="D28" s="3">
        <f t="shared" si="2"/>
        <v>0.943527367506516</v>
      </c>
      <c r="E28" s="1">
        <f t="shared" si="0"/>
        <v>2013</v>
      </c>
      <c r="F28" s="48">
        <f t="shared" si="1"/>
        <v>3</v>
      </c>
    </row>
    <row r="29" spans="1:6">
      <c r="A29" s="33">
        <v>41365</v>
      </c>
      <c r="B29" s="1">
        <v>348</v>
      </c>
      <c r="C29" s="2">
        <v>388.33333333333331</v>
      </c>
      <c r="D29" s="3">
        <f t="shared" si="2"/>
        <v>0.89613733905579407</v>
      </c>
      <c r="E29" s="1">
        <f t="shared" si="0"/>
        <v>2013</v>
      </c>
      <c r="F29" s="48">
        <f t="shared" si="1"/>
        <v>4</v>
      </c>
    </row>
    <row r="30" spans="1:6">
      <c r="A30" s="33">
        <v>41395</v>
      </c>
      <c r="B30" s="1">
        <v>363</v>
      </c>
      <c r="C30" s="2">
        <v>389.04166666666669</v>
      </c>
      <c r="D30" s="3">
        <f t="shared" si="2"/>
        <v>0.93306201135268285</v>
      </c>
      <c r="E30" s="1">
        <f t="shared" si="0"/>
        <v>2013</v>
      </c>
      <c r="F30" s="48">
        <f t="shared" si="1"/>
        <v>5</v>
      </c>
    </row>
    <row r="31" spans="1:6">
      <c r="A31" s="33">
        <v>41426</v>
      </c>
      <c r="B31" s="1">
        <v>435</v>
      </c>
      <c r="C31" s="2">
        <v>389.29166666666669</v>
      </c>
      <c r="D31" s="3">
        <f t="shared" si="2"/>
        <v>1.1174141068179384</v>
      </c>
      <c r="E31" s="1">
        <f t="shared" si="0"/>
        <v>2013</v>
      </c>
      <c r="F31" s="48">
        <f t="shared" si="1"/>
        <v>6</v>
      </c>
    </row>
    <row r="32" spans="1:6">
      <c r="A32" s="33">
        <v>41456</v>
      </c>
      <c r="B32" s="1">
        <v>491</v>
      </c>
      <c r="C32" s="2">
        <v>390.16666666666669</v>
      </c>
      <c r="D32" s="3">
        <f t="shared" si="2"/>
        <v>1.258436565570269</v>
      </c>
      <c r="E32" s="1">
        <f t="shared" si="0"/>
        <v>2013</v>
      </c>
      <c r="F32" s="48">
        <f t="shared" si="1"/>
        <v>7</v>
      </c>
    </row>
    <row r="33" spans="1:6">
      <c r="A33" s="33">
        <v>41487</v>
      </c>
      <c r="B33" s="1">
        <v>505</v>
      </c>
      <c r="C33" s="2">
        <v>392</v>
      </c>
      <c r="D33" s="3">
        <f t="shared" si="2"/>
        <v>1.2882653061224489</v>
      </c>
      <c r="E33" s="1">
        <f t="shared" si="0"/>
        <v>2013</v>
      </c>
      <c r="F33" s="48">
        <f t="shared" si="1"/>
        <v>8</v>
      </c>
    </row>
    <row r="34" spans="1:6">
      <c r="A34" s="33">
        <v>41518</v>
      </c>
      <c r="B34" s="1">
        <v>504</v>
      </c>
      <c r="C34" s="2">
        <v>394.83333333333331</v>
      </c>
      <c r="D34" s="3">
        <f t="shared" si="2"/>
        <v>1.2764879696074294</v>
      </c>
      <c r="E34" s="1">
        <f t="shared" si="0"/>
        <v>2013</v>
      </c>
      <c r="F34" s="48">
        <f t="shared" si="1"/>
        <v>9</v>
      </c>
    </row>
    <row r="35" spans="1:6">
      <c r="A35" s="33">
        <v>41548</v>
      </c>
      <c r="B35" s="1">
        <v>359</v>
      </c>
      <c r="C35" s="2">
        <v>398.66666666666669</v>
      </c>
      <c r="D35" s="3">
        <f t="shared" si="2"/>
        <v>0.90050167224080269</v>
      </c>
      <c r="E35" s="1">
        <f t="shared" si="0"/>
        <v>2013</v>
      </c>
      <c r="F35" s="48">
        <f t="shared" si="1"/>
        <v>10</v>
      </c>
    </row>
    <row r="36" spans="1:6">
      <c r="A36" s="33">
        <v>41579</v>
      </c>
      <c r="B36" s="12">
        <v>310</v>
      </c>
      <c r="C36" s="13">
        <v>403.04166666666669</v>
      </c>
      <c r="D36" s="14">
        <f t="shared" si="2"/>
        <v>0.76915124573555249</v>
      </c>
      <c r="E36" s="12">
        <f t="shared" si="0"/>
        <v>2013</v>
      </c>
      <c r="F36" s="48">
        <f t="shared" si="1"/>
        <v>11</v>
      </c>
    </row>
    <row r="37" spans="1:6">
      <c r="A37" s="33">
        <v>41609</v>
      </c>
      <c r="B37" s="9">
        <v>337</v>
      </c>
      <c r="C37" s="10">
        <v>406.95833333333331</v>
      </c>
      <c r="D37" s="11">
        <f t="shared" si="2"/>
        <v>0.82809460427971748</v>
      </c>
      <c r="E37" s="9">
        <f t="shared" si="0"/>
        <v>2013</v>
      </c>
      <c r="F37" s="49">
        <f t="shared" si="1"/>
        <v>12</v>
      </c>
    </row>
    <row r="38" spans="1:6">
      <c r="A38" s="33">
        <v>41640</v>
      </c>
      <c r="B38" s="1">
        <v>360</v>
      </c>
      <c r="C38" s="2">
        <v>410.875</v>
      </c>
      <c r="D38" s="3">
        <f t="shared" si="2"/>
        <v>0.87617888652266507</v>
      </c>
      <c r="E38" s="1">
        <f t="shared" si="0"/>
        <v>2014</v>
      </c>
      <c r="F38" s="48">
        <f t="shared" si="1"/>
        <v>1</v>
      </c>
    </row>
    <row r="39" spans="1:6">
      <c r="A39" s="33">
        <v>41671</v>
      </c>
      <c r="B39" s="1">
        <v>342</v>
      </c>
      <c r="C39" s="2">
        <v>415.5</v>
      </c>
      <c r="D39" s="3">
        <f t="shared" si="2"/>
        <v>0.82310469314079426</v>
      </c>
      <c r="E39" s="1">
        <f t="shared" si="0"/>
        <v>2014</v>
      </c>
      <c r="F39" s="48">
        <f t="shared" si="1"/>
        <v>2</v>
      </c>
    </row>
    <row r="40" spans="1:6">
      <c r="A40" s="33">
        <v>41699</v>
      </c>
      <c r="B40" s="1">
        <v>406</v>
      </c>
      <c r="C40" s="2">
        <v>416.04166666666669</v>
      </c>
      <c r="D40" s="3">
        <f t="shared" si="2"/>
        <v>0.97586379569354031</v>
      </c>
      <c r="E40" s="1">
        <f t="shared" si="0"/>
        <v>2014</v>
      </c>
      <c r="F40" s="48">
        <f t="shared" si="1"/>
        <v>3</v>
      </c>
    </row>
    <row r="41" spans="1:6">
      <c r="A41" s="33">
        <v>41730</v>
      </c>
      <c r="B41" s="1">
        <v>396</v>
      </c>
      <c r="C41" s="2">
        <v>416.33333333333331</v>
      </c>
      <c r="D41" s="3">
        <f t="shared" si="2"/>
        <v>0.9511609287429944</v>
      </c>
      <c r="E41" s="1">
        <f t="shared" si="0"/>
        <v>2014</v>
      </c>
      <c r="F41" s="48">
        <f t="shared" si="1"/>
        <v>4</v>
      </c>
    </row>
    <row r="42" spans="1:6">
      <c r="A42" s="33">
        <v>41760</v>
      </c>
      <c r="B42" s="1">
        <v>420</v>
      </c>
      <c r="C42" s="2">
        <v>420.5</v>
      </c>
      <c r="D42" s="3">
        <f t="shared" si="2"/>
        <v>0.99881093935790721</v>
      </c>
      <c r="E42" s="1">
        <f t="shared" si="0"/>
        <v>2014</v>
      </c>
      <c r="F42" s="48">
        <f t="shared" si="1"/>
        <v>5</v>
      </c>
    </row>
    <row r="43" spans="1:6">
      <c r="A43" s="33">
        <v>41791</v>
      </c>
      <c r="B43" s="1">
        <v>472</v>
      </c>
      <c r="C43" s="2">
        <v>425.5</v>
      </c>
      <c r="D43" s="3">
        <f t="shared" si="2"/>
        <v>1.1092831962397181</v>
      </c>
      <c r="E43" s="1">
        <f t="shared" si="0"/>
        <v>2014</v>
      </c>
      <c r="F43" s="48">
        <f t="shared" si="1"/>
        <v>6</v>
      </c>
    </row>
    <row r="44" spans="1:6">
      <c r="A44" s="33">
        <v>41821</v>
      </c>
      <c r="B44" s="1">
        <v>548</v>
      </c>
      <c r="C44" s="2">
        <v>430.70833333333331</v>
      </c>
      <c r="D44" s="3">
        <f t="shared" si="2"/>
        <v>1.2723227241946407</v>
      </c>
      <c r="E44" s="1">
        <f t="shared" si="0"/>
        <v>2014</v>
      </c>
      <c r="F44" s="48">
        <f t="shared" si="1"/>
        <v>7</v>
      </c>
    </row>
    <row r="45" spans="1:6">
      <c r="A45" s="33">
        <v>41852</v>
      </c>
      <c r="B45" s="1">
        <v>559</v>
      </c>
      <c r="C45" s="2">
        <v>435.125</v>
      </c>
      <c r="D45" s="3">
        <f t="shared" si="2"/>
        <v>1.2846883079574836</v>
      </c>
      <c r="E45" s="1">
        <f t="shared" si="0"/>
        <v>2014</v>
      </c>
      <c r="F45" s="48">
        <f t="shared" si="1"/>
        <v>8</v>
      </c>
    </row>
    <row r="46" spans="1:6">
      <c r="A46" s="33">
        <v>41883</v>
      </c>
      <c r="B46" s="1">
        <v>463</v>
      </c>
      <c r="C46" s="2">
        <v>437.70833333333331</v>
      </c>
      <c r="D46" s="3">
        <f t="shared" si="2"/>
        <v>1.0577820085673488</v>
      </c>
      <c r="E46" s="1">
        <f t="shared" si="0"/>
        <v>2014</v>
      </c>
      <c r="F46" s="48">
        <f t="shared" si="1"/>
        <v>9</v>
      </c>
    </row>
    <row r="47" spans="1:6">
      <c r="A47" s="33">
        <v>41913</v>
      </c>
      <c r="B47" s="12">
        <v>407</v>
      </c>
      <c r="C47" s="13">
        <v>440.95833333333331</v>
      </c>
      <c r="D47" s="14">
        <f t="shared" si="2"/>
        <v>0.92298970046300677</v>
      </c>
      <c r="E47" s="12">
        <f t="shared" si="0"/>
        <v>2014</v>
      </c>
      <c r="F47" s="48">
        <f t="shared" si="1"/>
        <v>10</v>
      </c>
    </row>
    <row r="48" spans="1:6">
      <c r="A48" s="33">
        <v>41944</v>
      </c>
      <c r="B48" s="12">
        <v>362</v>
      </c>
      <c r="C48" s="13">
        <v>445.83333333333331</v>
      </c>
      <c r="D48" s="14">
        <f t="shared" si="2"/>
        <v>0.81196261682242998</v>
      </c>
      <c r="E48" s="12">
        <f t="shared" si="0"/>
        <v>2014</v>
      </c>
      <c r="F48" s="48">
        <f t="shared" si="1"/>
        <v>11</v>
      </c>
    </row>
    <row r="49" spans="1:6">
      <c r="A49" s="33">
        <v>41974</v>
      </c>
      <c r="B49" s="9">
        <v>405</v>
      </c>
      <c r="C49" s="10">
        <v>450.625</v>
      </c>
      <c r="D49" s="11">
        <f t="shared" si="2"/>
        <v>0.89875173370319006</v>
      </c>
      <c r="E49" s="9">
        <f t="shared" si="0"/>
        <v>2014</v>
      </c>
      <c r="F49" s="49">
        <f t="shared" si="1"/>
        <v>12</v>
      </c>
    </row>
    <row r="50" spans="1:6">
      <c r="A50" s="33">
        <v>42005</v>
      </c>
      <c r="B50" s="1">
        <v>417</v>
      </c>
      <c r="C50" s="2">
        <v>456.33333333333331</v>
      </c>
      <c r="D50" s="3">
        <f t="shared" si="2"/>
        <v>0.91380569758948138</v>
      </c>
      <c r="E50" s="1">
        <f t="shared" si="0"/>
        <v>2015</v>
      </c>
      <c r="F50" s="48">
        <f t="shared" si="1"/>
        <v>1</v>
      </c>
    </row>
    <row r="51" spans="1:6">
      <c r="A51" s="33">
        <v>42036</v>
      </c>
      <c r="B51" s="1">
        <v>391</v>
      </c>
      <c r="C51" s="2">
        <v>461.375</v>
      </c>
      <c r="D51" s="3">
        <f t="shared" si="2"/>
        <v>0.84746681116228662</v>
      </c>
      <c r="E51" s="1">
        <f t="shared" si="0"/>
        <v>2015</v>
      </c>
      <c r="F51" s="48">
        <f t="shared" si="1"/>
        <v>2</v>
      </c>
    </row>
    <row r="52" spans="1:6">
      <c r="A52" s="33">
        <v>42064</v>
      </c>
      <c r="B52" s="1">
        <v>419</v>
      </c>
      <c r="C52" s="2">
        <v>465.20833333333331</v>
      </c>
      <c r="D52" s="3">
        <f t="shared" si="2"/>
        <v>0.90067174205105238</v>
      </c>
      <c r="E52" s="1">
        <f t="shared" si="0"/>
        <v>2015</v>
      </c>
      <c r="F52" s="48">
        <f t="shared" si="1"/>
        <v>3</v>
      </c>
    </row>
    <row r="53" spans="1:6">
      <c r="A53" s="33">
        <v>42095</v>
      </c>
      <c r="B53" s="1">
        <v>461</v>
      </c>
      <c r="C53" s="2">
        <v>469.33333333333331</v>
      </c>
      <c r="D53" s="3">
        <f t="shared" si="2"/>
        <v>0.98224431818181823</v>
      </c>
      <c r="E53" s="1">
        <f t="shared" si="0"/>
        <v>2015</v>
      </c>
      <c r="F53" s="48">
        <f t="shared" si="1"/>
        <v>4</v>
      </c>
    </row>
    <row r="54" spans="1:6">
      <c r="A54" s="33">
        <v>42125</v>
      </c>
      <c r="B54" s="1">
        <v>472</v>
      </c>
      <c r="C54" s="2">
        <v>472.75</v>
      </c>
      <c r="D54" s="3">
        <f t="shared" si="2"/>
        <v>0.99841353781068221</v>
      </c>
      <c r="E54" s="1">
        <f t="shared" si="0"/>
        <v>2015</v>
      </c>
      <c r="F54" s="48">
        <f t="shared" si="1"/>
        <v>5</v>
      </c>
    </row>
    <row r="55" spans="1:6">
      <c r="A55" s="33">
        <v>42156</v>
      </c>
      <c r="B55" s="1">
        <v>535</v>
      </c>
      <c r="C55" s="2">
        <v>475.04166666666669</v>
      </c>
      <c r="D55" s="3">
        <f t="shared" si="2"/>
        <v>1.1262169985089028</v>
      </c>
      <c r="E55" s="1">
        <f t="shared" si="0"/>
        <v>2015</v>
      </c>
      <c r="F55" s="48">
        <f t="shared" si="1"/>
        <v>6</v>
      </c>
    </row>
    <row r="56" spans="1:6">
      <c r="A56" s="33">
        <v>42186</v>
      </c>
      <c r="B56" s="1">
        <v>622</v>
      </c>
      <c r="C56" s="5"/>
      <c r="D56" s="3"/>
      <c r="E56" s="1">
        <f t="shared" si="0"/>
        <v>2015</v>
      </c>
      <c r="F56" s="48">
        <f t="shared" si="1"/>
        <v>7</v>
      </c>
    </row>
    <row r="57" spans="1:6">
      <c r="A57" s="33">
        <v>42217</v>
      </c>
      <c r="B57" s="1">
        <v>606</v>
      </c>
      <c r="C57" s="4"/>
      <c r="D57" s="3"/>
      <c r="E57" s="1">
        <f t="shared" si="0"/>
        <v>2015</v>
      </c>
      <c r="F57" s="48">
        <f t="shared" si="1"/>
        <v>8</v>
      </c>
    </row>
    <row r="58" spans="1:6">
      <c r="A58" s="33">
        <v>42248</v>
      </c>
      <c r="B58" s="1">
        <v>508</v>
      </c>
      <c r="C58" s="4"/>
      <c r="D58" s="3"/>
      <c r="E58" s="1">
        <f t="shared" si="0"/>
        <v>2015</v>
      </c>
      <c r="F58" s="48">
        <f t="shared" si="1"/>
        <v>9</v>
      </c>
    </row>
    <row r="59" spans="1:6">
      <c r="A59" s="33">
        <v>42278</v>
      </c>
      <c r="B59" s="1">
        <v>461</v>
      </c>
      <c r="C59" s="4"/>
      <c r="D59" s="3"/>
      <c r="E59" s="1">
        <f t="shared" si="0"/>
        <v>2015</v>
      </c>
      <c r="F59" s="48">
        <f t="shared" si="1"/>
        <v>10</v>
      </c>
    </row>
    <row r="60" spans="1:6">
      <c r="A60" s="33">
        <v>42309</v>
      </c>
      <c r="B60" s="12">
        <v>390</v>
      </c>
      <c r="C60" s="15"/>
      <c r="D60" s="14"/>
      <c r="E60" s="12">
        <f t="shared" si="0"/>
        <v>2015</v>
      </c>
      <c r="F60" s="48">
        <f t="shared" si="1"/>
        <v>11</v>
      </c>
    </row>
    <row r="61" spans="1:6">
      <c r="A61" s="35">
        <v>42339</v>
      </c>
      <c r="B61" s="9">
        <v>432</v>
      </c>
      <c r="C61" s="16"/>
      <c r="D61" s="11"/>
      <c r="E61" s="9">
        <f t="shared" si="0"/>
        <v>2015</v>
      </c>
      <c r="F61" s="49">
        <f t="shared" si="1"/>
        <v>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topLeftCell="D1" zoomScaleNormal="100" workbookViewId="0">
      <selection activeCell="Q8" sqref="Q8"/>
    </sheetView>
  </sheetViews>
  <sheetFormatPr defaultRowHeight="15"/>
  <cols>
    <col min="4" max="4" width="15.7109375" bestFit="1" customWidth="1"/>
    <col min="13" max="13" width="9.5703125" bestFit="1" customWidth="1"/>
  </cols>
  <sheetData>
    <row r="1" spans="1:14">
      <c r="A1" s="8" t="s">
        <v>1</v>
      </c>
      <c r="B1" s="8" t="s">
        <v>0</v>
      </c>
      <c r="C1" s="8" t="s">
        <v>2</v>
      </c>
      <c r="D1" s="8" t="s">
        <v>5</v>
      </c>
      <c r="E1" s="8" t="s">
        <v>21</v>
      </c>
      <c r="H1" s="18"/>
      <c r="I1" s="19">
        <v>2011</v>
      </c>
      <c r="J1" s="19">
        <v>2012</v>
      </c>
      <c r="K1" s="19">
        <v>2013</v>
      </c>
      <c r="L1" s="19">
        <v>2014</v>
      </c>
      <c r="M1" s="20">
        <v>2015</v>
      </c>
      <c r="N1" s="20" t="s">
        <v>20</v>
      </c>
    </row>
    <row r="2" spans="1:14">
      <c r="A2" s="31">
        <v>40544</v>
      </c>
      <c r="B2" s="1">
        <v>284</v>
      </c>
      <c r="C2" s="4"/>
      <c r="E2" s="3"/>
      <c r="H2" s="21" t="s">
        <v>8</v>
      </c>
      <c r="I2" s="42"/>
      <c r="J2" s="43">
        <v>0.90452261306532666</v>
      </c>
      <c r="K2" s="43">
        <v>0.90606262491672218</v>
      </c>
      <c r="L2" s="43">
        <v>0.87617888652266507</v>
      </c>
      <c r="M2" s="44">
        <v>0.91380569758948138</v>
      </c>
      <c r="N2" s="50"/>
    </row>
    <row r="3" spans="1:14">
      <c r="A3" s="33">
        <v>40575</v>
      </c>
      <c r="B3" s="1">
        <v>277</v>
      </c>
      <c r="C3" s="4"/>
      <c r="E3" s="3"/>
      <c r="H3" s="21" t="s">
        <v>9</v>
      </c>
      <c r="I3" s="45"/>
      <c r="J3" s="14">
        <v>0.85269121813031157</v>
      </c>
      <c r="K3" s="14">
        <v>0.84145534729878713</v>
      </c>
      <c r="L3" s="14">
        <v>0.82310469314079426</v>
      </c>
      <c r="M3" s="23">
        <v>0.84746681116228662</v>
      </c>
      <c r="N3" s="51"/>
    </row>
    <row r="4" spans="1:14">
      <c r="A4" s="33">
        <v>40603</v>
      </c>
      <c r="B4" s="1">
        <v>317</v>
      </c>
      <c r="C4" s="4"/>
      <c r="E4" s="3"/>
      <c r="H4" s="21" t="s">
        <v>10</v>
      </c>
      <c r="I4" s="45"/>
      <c r="J4" s="14">
        <v>0.99545613421880463</v>
      </c>
      <c r="K4" s="14">
        <v>0.943527367506516</v>
      </c>
      <c r="L4" s="14">
        <v>0.97586379569354031</v>
      </c>
      <c r="M4" s="23">
        <v>0.90067174205105238</v>
      </c>
      <c r="N4" s="51"/>
    </row>
    <row r="5" spans="1:14">
      <c r="A5" s="33">
        <v>40634</v>
      </c>
      <c r="B5" s="1">
        <v>313</v>
      </c>
      <c r="C5" s="4"/>
      <c r="E5" s="3"/>
      <c r="H5" s="21" t="s">
        <v>11</v>
      </c>
      <c r="I5" s="45"/>
      <c r="J5" s="14">
        <v>0.96298858526461428</v>
      </c>
      <c r="K5" s="14">
        <v>0.89613733905579407</v>
      </c>
      <c r="L5" s="14">
        <v>0.9511609287429944</v>
      </c>
      <c r="M5" s="23">
        <v>0.98224431818181823</v>
      </c>
      <c r="N5" s="51"/>
    </row>
    <row r="6" spans="1:14">
      <c r="A6" s="33">
        <v>40664</v>
      </c>
      <c r="B6" s="1">
        <v>318</v>
      </c>
      <c r="C6" s="4"/>
      <c r="E6" s="3"/>
      <c r="H6" s="21" t="s">
        <v>12</v>
      </c>
      <c r="I6" s="45"/>
      <c r="J6" s="14">
        <v>0.97393689986282583</v>
      </c>
      <c r="K6" s="14">
        <v>0.93306201135268285</v>
      </c>
      <c r="L6" s="14">
        <v>0.99881093935790721</v>
      </c>
      <c r="M6" s="23">
        <v>0.99841353781068221</v>
      </c>
      <c r="N6" s="51"/>
    </row>
    <row r="7" spans="1:14">
      <c r="A7" s="33">
        <v>40695</v>
      </c>
      <c r="B7" s="1">
        <v>374</v>
      </c>
      <c r="C7" s="4"/>
      <c r="E7" s="3"/>
      <c r="H7" s="21" t="s">
        <v>13</v>
      </c>
      <c r="I7" s="45"/>
      <c r="J7" s="14">
        <v>1.1493418066273262</v>
      </c>
      <c r="K7" s="14">
        <v>1.1174141068179384</v>
      </c>
      <c r="L7" s="14">
        <v>1.1092831962397181</v>
      </c>
      <c r="M7" s="23">
        <v>1.1262169985089028</v>
      </c>
      <c r="N7" s="51"/>
    </row>
    <row r="8" spans="1:14">
      <c r="A8" s="33">
        <v>40725</v>
      </c>
      <c r="B8" s="1">
        <v>413</v>
      </c>
      <c r="C8" s="2">
        <v>329.54166666666669</v>
      </c>
      <c r="D8" s="3">
        <f>B8/C8</f>
        <v>1.2532557845492476</v>
      </c>
      <c r="E8" s="3"/>
      <c r="H8" s="21" t="s">
        <v>14</v>
      </c>
      <c r="I8" s="46">
        <v>1.2532557845492476</v>
      </c>
      <c r="J8" s="14">
        <v>1.2585993007781664</v>
      </c>
      <c r="K8" s="14">
        <v>1.258436565570269</v>
      </c>
      <c r="L8" s="14">
        <v>1.2723227241946407</v>
      </c>
      <c r="M8" s="24"/>
      <c r="N8" s="51"/>
    </row>
    <row r="9" spans="1:14">
      <c r="A9" s="33">
        <v>40756</v>
      </c>
      <c r="B9" s="1">
        <v>405</v>
      </c>
      <c r="C9" s="2">
        <v>331.83333333333331</v>
      </c>
      <c r="D9" s="3">
        <f t="shared" ref="D9:D55" si="0">B9/C9</f>
        <v>1.2204922149673532</v>
      </c>
      <c r="E9" s="3"/>
      <c r="H9" s="21" t="s">
        <v>15</v>
      </c>
      <c r="I9" s="46">
        <v>1.2204922149673532</v>
      </c>
      <c r="J9" s="14">
        <v>1.2580536536087104</v>
      </c>
      <c r="K9" s="14">
        <v>1.2882653061224489</v>
      </c>
      <c r="L9" s="14">
        <v>1.2846883079574836</v>
      </c>
      <c r="M9" s="24"/>
      <c r="N9" s="51"/>
    </row>
    <row r="10" spans="1:14">
      <c r="A10" s="33">
        <v>40787</v>
      </c>
      <c r="B10" s="1">
        <v>355</v>
      </c>
      <c r="C10" s="2">
        <v>334.45833333333331</v>
      </c>
      <c r="D10" s="3">
        <f t="shared" si="0"/>
        <v>1.0614177152111623</v>
      </c>
      <c r="E10" s="3"/>
      <c r="H10" s="21" t="s">
        <v>16</v>
      </c>
      <c r="I10" s="46">
        <v>1.0614177152111623</v>
      </c>
      <c r="J10" s="14">
        <v>1.0855351545006717</v>
      </c>
      <c r="K10" s="14">
        <v>1.2764879696074294</v>
      </c>
      <c r="L10" s="14">
        <v>1.0577820085673488</v>
      </c>
      <c r="M10" s="24"/>
      <c r="N10" s="51"/>
    </row>
    <row r="11" spans="1:14">
      <c r="A11" s="33">
        <v>40817</v>
      </c>
      <c r="B11" s="1">
        <v>306</v>
      </c>
      <c r="C11" s="2">
        <v>337.54166666666669</v>
      </c>
      <c r="D11" s="3">
        <f t="shared" si="0"/>
        <v>0.90655474632761379</v>
      </c>
      <c r="E11" s="3"/>
      <c r="H11" s="21" t="s">
        <v>17</v>
      </c>
      <c r="I11" s="46">
        <v>0.90655474632761379</v>
      </c>
      <c r="J11" s="14">
        <v>0.93175206981427605</v>
      </c>
      <c r="K11" s="14">
        <v>0.90050167224080269</v>
      </c>
      <c r="L11" s="14">
        <v>0.92298970046300677</v>
      </c>
      <c r="M11" s="24"/>
      <c r="N11" s="51"/>
    </row>
    <row r="12" spans="1:14">
      <c r="A12" s="33">
        <v>40848</v>
      </c>
      <c r="B12" s="1">
        <v>271</v>
      </c>
      <c r="C12" s="2">
        <v>340.54166666666669</v>
      </c>
      <c r="D12" s="3">
        <f t="shared" si="0"/>
        <v>0.7957910192095925</v>
      </c>
      <c r="E12" s="3"/>
      <c r="H12" s="21" t="s">
        <v>18</v>
      </c>
      <c r="I12" s="46">
        <v>0.7957910192095925</v>
      </c>
      <c r="J12" s="14">
        <v>0.81824279007377598</v>
      </c>
      <c r="K12" s="14">
        <v>0.76915124573555249</v>
      </c>
      <c r="L12" s="14">
        <v>0.81196261682242998</v>
      </c>
      <c r="M12" s="24"/>
      <c r="N12" s="51"/>
    </row>
    <row r="13" spans="1:14">
      <c r="A13" s="33">
        <v>40878</v>
      </c>
      <c r="B13" s="9">
        <v>306</v>
      </c>
      <c r="C13" s="10">
        <v>344.08333333333331</v>
      </c>
      <c r="D13" s="11">
        <f t="shared" si="0"/>
        <v>0.88931944780818606</v>
      </c>
      <c r="E13" s="11"/>
      <c r="H13" s="25" t="s">
        <v>19</v>
      </c>
      <c r="I13" s="47">
        <v>0.88931944780818606</v>
      </c>
      <c r="J13" s="11">
        <v>0.89929742388758782</v>
      </c>
      <c r="K13" s="11">
        <v>0.82809460427971748</v>
      </c>
      <c r="L13" s="11">
        <v>0.89875173370319006</v>
      </c>
      <c r="M13" s="26"/>
      <c r="N13" s="52"/>
    </row>
    <row r="14" spans="1:14">
      <c r="A14" s="33">
        <v>40909</v>
      </c>
      <c r="B14" s="1">
        <v>315</v>
      </c>
      <c r="C14" s="2">
        <v>348.25</v>
      </c>
      <c r="D14" s="3">
        <f t="shared" si="0"/>
        <v>0.90452261306532666</v>
      </c>
      <c r="E14" s="3"/>
    </row>
    <row r="15" spans="1:14">
      <c r="A15" s="33">
        <v>40940</v>
      </c>
      <c r="B15" s="1">
        <v>301</v>
      </c>
      <c r="C15" s="2">
        <v>353</v>
      </c>
      <c r="D15" s="3">
        <f t="shared" si="0"/>
        <v>0.85269121813031157</v>
      </c>
      <c r="E15" s="3"/>
    </row>
    <row r="16" spans="1:14">
      <c r="A16" s="33">
        <v>40969</v>
      </c>
      <c r="B16" s="1">
        <v>356</v>
      </c>
      <c r="C16" s="2">
        <v>357.625</v>
      </c>
      <c r="D16" s="3">
        <f t="shared" si="0"/>
        <v>0.99545613421880463</v>
      </c>
      <c r="E16" s="3"/>
    </row>
    <row r="17" spans="1:5">
      <c r="A17" s="33">
        <v>41000</v>
      </c>
      <c r="B17" s="1">
        <v>348</v>
      </c>
      <c r="C17" s="2">
        <v>361.375</v>
      </c>
      <c r="D17" s="3">
        <f t="shared" si="0"/>
        <v>0.96298858526461428</v>
      </c>
      <c r="E17" s="3"/>
    </row>
    <row r="18" spans="1:5">
      <c r="A18" s="33">
        <v>41030</v>
      </c>
      <c r="B18" s="1">
        <v>355</v>
      </c>
      <c r="C18" s="2">
        <v>364.5</v>
      </c>
      <c r="D18" s="3">
        <f t="shared" si="0"/>
        <v>0.97393689986282583</v>
      </c>
      <c r="E18" s="3"/>
    </row>
    <row r="19" spans="1:5">
      <c r="A19" s="33">
        <v>41061</v>
      </c>
      <c r="B19" s="1">
        <v>422</v>
      </c>
      <c r="C19" s="2">
        <v>367.16666666666669</v>
      </c>
      <c r="D19" s="3">
        <f t="shared" si="0"/>
        <v>1.1493418066273262</v>
      </c>
      <c r="E19" s="3"/>
    </row>
    <row r="20" spans="1:5">
      <c r="A20" s="33">
        <v>41091</v>
      </c>
      <c r="B20" s="1">
        <v>465</v>
      </c>
      <c r="C20" s="2">
        <v>369.45833333333331</v>
      </c>
      <c r="D20" s="3">
        <f t="shared" si="0"/>
        <v>1.2585993007781664</v>
      </c>
      <c r="E20" s="3"/>
    </row>
    <row r="21" spans="1:5">
      <c r="A21" s="33">
        <v>41122</v>
      </c>
      <c r="B21" s="1">
        <v>467</v>
      </c>
      <c r="C21" s="2">
        <v>371.20833333333331</v>
      </c>
      <c r="D21" s="3">
        <f t="shared" si="0"/>
        <v>1.2580536536087104</v>
      </c>
      <c r="E21" s="3"/>
    </row>
    <row r="22" spans="1:5">
      <c r="A22" s="33">
        <v>41153</v>
      </c>
      <c r="B22" s="1">
        <v>404</v>
      </c>
      <c r="C22" s="2">
        <v>372.16666666666669</v>
      </c>
      <c r="D22" s="3">
        <f t="shared" si="0"/>
        <v>1.0855351545006717</v>
      </c>
      <c r="E22" s="3"/>
    </row>
    <row r="23" spans="1:5">
      <c r="A23" s="33">
        <v>41183</v>
      </c>
      <c r="B23" s="1">
        <v>347</v>
      </c>
      <c r="C23" s="2">
        <v>372.41666666666669</v>
      </c>
      <c r="D23" s="3">
        <f t="shared" si="0"/>
        <v>0.93175206981427605</v>
      </c>
      <c r="E23" s="3"/>
    </row>
    <row r="24" spans="1:5">
      <c r="A24" s="33">
        <v>41214</v>
      </c>
      <c r="B24" s="1">
        <v>305</v>
      </c>
      <c r="C24" s="2">
        <v>372.75</v>
      </c>
      <c r="D24" s="3">
        <f t="shared" si="0"/>
        <v>0.81824279007377598</v>
      </c>
      <c r="E24" s="3"/>
    </row>
    <row r="25" spans="1:5">
      <c r="A25" s="33">
        <v>41244</v>
      </c>
      <c r="B25" s="9">
        <v>336</v>
      </c>
      <c r="C25" s="10">
        <v>373.625</v>
      </c>
      <c r="D25" s="11">
        <f t="shared" si="0"/>
        <v>0.89929742388758782</v>
      </c>
      <c r="E25" s="11"/>
    </row>
    <row r="26" spans="1:5">
      <c r="A26" s="33">
        <v>41275</v>
      </c>
      <c r="B26" s="1">
        <v>340</v>
      </c>
      <c r="C26" s="2">
        <v>375.25</v>
      </c>
      <c r="D26" s="3">
        <f t="shared" si="0"/>
        <v>0.90606262491672218</v>
      </c>
      <c r="E26" s="3"/>
    </row>
    <row r="27" spans="1:5">
      <c r="A27" s="33">
        <v>41306</v>
      </c>
      <c r="B27" s="1">
        <v>318</v>
      </c>
      <c r="C27" s="2">
        <v>377.91666666666669</v>
      </c>
      <c r="D27" s="3">
        <f t="shared" si="0"/>
        <v>0.84145534729878713</v>
      </c>
      <c r="E27" s="3"/>
    </row>
    <row r="28" spans="1:5">
      <c r="A28" s="33">
        <v>41334</v>
      </c>
      <c r="B28" s="1">
        <v>362</v>
      </c>
      <c r="C28" s="2">
        <v>383.66666666666669</v>
      </c>
      <c r="D28" s="3">
        <f t="shared" si="0"/>
        <v>0.943527367506516</v>
      </c>
      <c r="E28" s="3"/>
    </row>
    <row r="29" spans="1:5">
      <c r="A29" s="33">
        <v>41365</v>
      </c>
      <c r="B29" s="1">
        <v>348</v>
      </c>
      <c r="C29" s="2">
        <v>388.33333333333331</v>
      </c>
      <c r="D29" s="3">
        <f t="shared" si="0"/>
        <v>0.89613733905579407</v>
      </c>
      <c r="E29" s="3"/>
    </row>
    <row r="30" spans="1:5">
      <c r="A30" s="33">
        <v>41395</v>
      </c>
      <c r="B30" s="1">
        <v>363</v>
      </c>
      <c r="C30" s="2">
        <v>389.04166666666669</v>
      </c>
      <c r="D30" s="3">
        <f t="shared" si="0"/>
        <v>0.93306201135268285</v>
      </c>
      <c r="E30" s="3"/>
    </row>
    <row r="31" spans="1:5">
      <c r="A31" s="33">
        <v>41426</v>
      </c>
      <c r="B31" s="1">
        <v>435</v>
      </c>
      <c r="C31" s="2">
        <v>389.29166666666669</v>
      </c>
      <c r="D31" s="3">
        <f t="shared" si="0"/>
        <v>1.1174141068179384</v>
      </c>
      <c r="E31" s="3"/>
    </row>
    <row r="32" spans="1:5">
      <c r="A32" s="33">
        <v>41456</v>
      </c>
      <c r="B32" s="1">
        <v>491</v>
      </c>
      <c r="C32" s="2">
        <v>390.16666666666669</v>
      </c>
      <c r="D32" s="3">
        <f t="shared" si="0"/>
        <v>1.258436565570269</v>
      </c>
      <c r="E32" s="3"/>
    </row>
    <row r="33" spans="1:5">
      <c r="A33" s="33">
        <v>41487</v>
      </c>
      <c r="B33" s="1">
        <v>505</v>
      </c>
      <c r="C33" s="2">
        <v>392</v>
      </c>
      <c r="D33" s="3">
        <f t="shared" si="0"/>
        <v>1.2882653061224489</v>
      </c>
      <c r="E33" s="3"/>
    </row>
    <row r="34" spans="1:5">
      <c r="A34" s="33">
        <v>41518</v>
      </c>
      <c r="B34" s="1">
        <v>504</v>
      </c>
      <c r="C34" s="2">
        <v>394.83333333333331</v>
      </c>
      <c r="D34" s="3">
        <f t="shared" si="0"/>
        <v>1.2764879696074294</v>
      </c>
      <c r="E34" s="3"/>
    </row>
    <row r="35" spans="1:5">
      <c r="A35" s="33">
        <v>41548</v>
      </c>
      <c r="B35" s="1">
        <v>359</v>
      </c>
      <c r="C35" s="2">
        <v>398.66666666666669</v>
      </c>
      <c r="D35" s="3">
        <f t="shared" si="0"/>
        <v>0.90050167224080269</v>
      </c>
      <c r="E35" s="3"/>
    </row>
    <row r="36" spans="1:5">
      <c r="A36" s="33">
        <v>41579</v>
      </c>
      <c r="B36" s="12">
        <v>310</v>
      </c>
      <c r="C36" s="13">
        <v>403.04166666666669</v>
      </c>
      <c r="D36" s="14">
        <f t="shared" si="0"/>
        <v>0.76915124573555249</v>
      </c>
      <c r="E36" s="3"/>
    </row>
    <row r="37" spans="1:5">
      <c r="A37" s="33">
        <v>41609</v>
      </c>
      <c r="B37" s="9">
        <v>337</v>
      </c>
      <c r="C37" s="10">
        <v>406.95833333333331</v>
      </c>
      <c r="D37" s="11">
        <f t="shared" si="0"/>
        <v>0.82809460427971748</v>
      </c>
      <c r="E37" s="11"/>
    </row>
    <row r="38" spans="1:5">
      <c r="A38" s="33">
        <v>41640</v>
      </c>
      <c r="B38" s="1">
        <v>360</v>
      </c>
      <c r="C38" s="2">
        <v>410.875</v>
      </c>
      <c r="D38" s="3">
        <f t="shared" si="0"/>
        <v>0.87617888652266507</v>
      </c>
      <c r="E38" s="3"/>
    </row>
    <row r="39" spans="1:5">
      <c r="A39" s="33">
        <v>41671</v>
      </c>
      <c r="B39" s="1">
        <v>342</v>
      </c>
      <c r="C39" s="2">
        <v>415.5</v>
      </c>
      <c r="D39" s="3">
        <f t="shared" si="0"/>
        <v>0.82310469314079426</v>
      </c>
      <c r="E39" s="3"/>
    </row>
    <row r="40" spans="1:5">
      <c r="A40" s="33">
        <v>41699</v>
      </c>
      <c r="B40" s="1">
        <v>406</v>
      </c>
      <c r="C40" s="2">
        <v>416.04166666666669</v>
      </c>
      <c r="D40" s="3">
        <f t="shared" si="0"/>
        <v>0.97586379569354031</v>
      </c>
      <c r="E40" s="3"/>
    </row>
    <row r="41" spans="1:5">
      <c r="A41" s="33">
        <v>41730</v>
      </c>
      <c r="B41" s="1">
        <v>396</v>
      </c>
      <c r="C41" s="2">
        <v>416.33333333333331</v>
      </c>
      <c r="D41" s="3">
        <f t="shared" si="0"/>
        <v>0.9511609287429944</v>
      </c>
      <c r="E41" s="3"/>
    </row>
    <row r="42" spans="1:5">
      <c r="A42" s="33">
        <v>41760</v>
      </c>
      <c r="B42" s="1">
        <v>420</v>
      </c>
      <c r="C42" s="2">
        <v>420.5</v>
      </c>
      <c r="D42" s="3">
        <f t="shared" si="0"/>
        <v>0.99881093935790721</v>
      </c>
      <c r="E42" s="3"/>
    </row>
    <row r="43" spans="1:5">
      <c r="A43" s="33">
        <v>41791</v>
      </c>
      <c r="B43" s="1">
        <v>472</v>
      </c>
      <c r="C43" s="2">
        <v>425.5</v>
      </c>
      <c r="D43" s="3">
        <f t="shared" si="0"/>
        <v>1.1092831962397181</v>
      </c>
      <c r="E43" s="3"/>
    </row>
    <row r="44" spans="1:5">
      <c r="A44" s="33">
        <v>41821</v>
      </c>
      <c r="B44" s="1">
        <v>548</v>
      </c>
      <c r="C44" s="2">
        <v>430.70833333333331</v>
      </c>
      <c r="D44" s="3">
        <f t="shared" si="0"/>
        <v>1.2723227241946407</v>
      </c>
      <c r="E44" s="3"/>
    </row>
    <row r="45" spans="1:5">
      <c r="A45" s="33">
        <v>41852</v>
      </c>
      <c r="B45" s="1">
        <v>559</v>
      </c>
      <c r="C45" s="2">
        <v>435.125</v>
      </c>
      <c r="D45" s="3">
        <f t="shared" si="0"/>
        <v>1.2846883079574836</v>
      </c>
      <c r="E45" s="3"/>
    </row>
    <row r="46" spans="1:5">
      <c r="A46" s="33">
        <v>41883</v>
      </c>
      <c r="B46" s="1">
        <v>463</v>
      </c>
      <c r="C46" s="2">
        <v>437.70833333333331</v>
      </c>
      <c r="D46" s="3">
        <f t="shared" si="0"/>
        <v>1.0577820085673488</v>
      </c>
      <c r="E46" s="3"/>
    </row>
    <row r="47" spans="1:5">
      <c r="A47" s="33">
        <v>41913</v>
      </c>
      <c r="B47" s="12">
        <v>407</v>
      </c>
      <c r="C47" s="13">
        <v>440.95833333333331</v>
      </c>
      <c r="D47" s="14">
        <f t="shared" si="0"/>
        <v>0.92298970046300677</v>
      </c>
      <c r="E47" s="3"/>
    </row>
    <row r="48" spans="1:5">
      <c r="A48" s="33">
        <v>41944</v>
      </c>
      <c r="B48" s="12">
        <v>362</v>
      </c>
      <c r="C48" s="13">
        <v>445.83333333333331</v>
      </c>
      <c r="D48" s="14">
        <f t="shared" si="0"/>
        <v>0.81196261682242998</v>
      </c>
      <c r="E48" s="3"/>
    </row>
    <row r="49" spans="1:5">
      <c r="A49" s="33">
        <v>41974</v>
      </c>
      <c r="B49" s="9">
        <v>405</v>
      </c>
      <c r="C49" s="10">
        <v>450.625</v>
      </c>
      <c r="D49" s="11">
        <f t="shared" si="0"/>
        <v>0.89875173370319006</v>
      </c>
      <c r="E49" s="11"/>
    </row>
    <row r="50" spans="1:5">
      <c r="A50" s="33">
        <v>42005</v>
      </c>
      <c r="B50" s="1">
        <v>417</v>
      </c>
      <c r="C50" s="2">
        <v>456.33333333333331</v>
      </c>
      <c r="D50" s="3">
        <f t="shared" si="0"/>
        <v>0.91380569758948138</v>
      </c>
      <c r="E50" s="3"/>
    </row>
    <row r="51" spans="1:5">
      <c r="A51" s="33">
        <v>42036</v>
      </c>
      <c r="B51" s="1">
        <v>391</v>
      </c>
      <c r="C51" s="2">
        <v>461.375</v>
      </c>
      <c r="D51" s="3">
        <f t="shared" si="0"/>
        <v>0.84746681116228662</v>
      </c>
      <c r="E51" s="3"/>
    </row>
    <row r="52" spans="1:5">
      <c r="A52" s="33">
        <v>42064</v>
      </c>
      <c r="B52" s="1">
        <v>419</v>
      </c>
      <c r="C52" s="2">
        <v>465.20833333333331</v>
      </c>
      <c r="D52" s="3">
        <f t="shared" si="0"/>
        <v>0.90067174205105238</v>
      </c>
      <c r="E52" s="3"/>
    </row>
    <row r="53" spans="1:5">
      <c r="A53" s="33">
        <v>42095</v>
      </c>
      <c r="B53" s="1">
        <v>461</v>
      </c>
      <c r="C53" s="2">
        <v>469.33333333333331</v>
      </c>
      <c r="D53" s="3">
        <f t="shared" si="0"/>
        <v>0.98224431818181823</v>
      </c>
      <c r="E53" s="3"/>
    </row>
    <row r="54" spans="1:5">
      <c r="A54" s="33">
        <v>42125</v>
      </c>
      <c r="B54" s="1">
        <v>472</v>
      </c>
      <c r="C54" s="2">
        <v>472.75</v>
      </c>
      <c r="D54" s="3">
        <f t="shared" si="0"/>
        <v>0.99841353781068221</v>
      </c>
      <c r="E54" s="3"/>
    </row>
    <row r="55" spans="1:5">
      <c r="A55" s="33">
        <v>42156</v>
      </c>
      <c r="B55" s="1">
        <v>535</v>
      </c>
      <c r="C55" s="2">
        <v>475.04166666666669</v>
      </c>
      <c r="D55" s="3">
        <f t="shared" si="0"/>
        <v>1.1262169985089028</v>
      </c>
      <c r="E55" s="3"/>
    </row>
    <row r="56" spans="1:5">
      <c r="A56" s="33">
        <v>42186</v>
      </c>
      <c r="B56" s="1">
        <v>622</v>
      </c>
      <c r="C56" s="5"/>
      <c r="D56" s="3"/>
      <c r="E56" s="3"/>
    </row>
    <row r="57" spans="1:5">
      <c r="A57" s="33">
        <v>42217</v>
      </c>
      <c r="B57" s="1">
        <v>606</v>
      </c>
      <c r="C57" s="4"/>
      <c r="D57" s="3"/>
      <c r="E57" s="3"/>
    </row>
    <row r="58" spans="1:5">
      <c r="A58" s="33">
        <v>42248</v>
      </c>
      <c r="B58" s="1">
        <v>508</v>
      </c>
      <c r="C58" s="4"/>
      <c r="D58" s="3"/>
      <c r="E58" s="3"/>
    </row>
    <row r="59" spans="1:5">
      <c r="A59" s="33">
        <v>42278</v>
      </c>
      <c r="B59" s="1">
        <v>461</v>
      </c>
      <c r="C59" s="4"/>
      <c r="D59" s="3"/>
      <c r="E59" s="3"/>
    </row>
    <row r="60" spans="1:5">
      <c r="A60" s="33">
        <v>42309</v>
      </c>
      <c r="B60" s="12">
        <v>390</v>
      </c>
      <c r="C60" s="15"/>
      <c r="D60" s="14"/>
      <c r="E60" s="3"/>
    </row>
    <row r="61" spans="1:5">
      <c r="A61" s="35">
        <v>42339</v>
      </c>
      <c r="B61" s="9">
        <v>432</v>
      </c>
      <c r="C61" s="16"/>
      <c r="D61" s="11"/>
      <c r="E61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2"/>
  <sheetViews>
    <sheetView topLeftCell="C1" zoomScaleNormal="100" workbookViewId="0">
      <selection activeCell="R4" sqref="R4"/>
    </sheetView>
  </sheetViews>
  <sheetFormatPr defaultRowHeight="15"/>
  <cols>
    <col min="4" max="4" width="14.28515625" bestFit="1" customWidth="1"/>
    <col min="6" max="6" width="18.42578125" style="1" bestFit="1" customWidth="1"/>
    <col min="7" max="7" width="8.85546875" style="1"/>
  </cols>
  <sheetData>
    <row r="1" spans="1:7">
      <c r="A1" s="8" t="s">
        <v>1</v>
      </c>
      <c r="B1" s="8" t="s">
        <v>0</v>
      </c>
      <c r="C1" s="8" t="s">
        <v>2</v>
      </c>
      <c r="D1" s="8" t="s">
        <v>5</v>
      </c>
      <c r="E1" s="8" t="s">
        <v>21</v>
      </c>
      <c r="F1" s="8" t="s">
        <v>22</v>
      </c>
      <c r="G1" s="8" t="s">
        <v>23</v>
      </c>
    </row>
    <row r="2" spans="1:7">
      <c r="A2" s="31">
        <v>40544</v>
      </c>
      <c r="B2" s="1">
        <v>284</v>
      </c>
      <c r="C2" s="4"/>
      <c r="E2" s="3">
        <v>0.90014245552354877</v>
      </c>
    </row>
    <row r="3" spans="1:7">
      <c r="A3" s="33">
        <v>40575</v>
      </c>
      <c r="B3" s="1">
        <v>277</v>
      </c>
      <c r="C3" s="4"/>
      <c r="E3" s="3">
        <v>0.84117951743304487</v>
      </c>
    </row>
    <row r="4" spans="1:7">
      <c r="A4" s="33">
        <v>40603</v>
      </c>
      <c r="B4" s="1">
        <v>317</v>
      </c>
      <c r="C4" s="4"/>
      <c r="E4" s="3">
        <v>0.95387975986747842</v>
      </c>
    </row>
    <row r="5" spans="1:7">
      <c r="A5" s="33">
        <v>40634</v>
      </c>
      <c r="B5" s="1">
        <v>313</v>
      </c>
      <c r="C5" s="4"/>
      <c r="E5" s="3">
        <v>0.94813279281130525</v>
      </c>
    </row>
    <row r="6" spans="1:7">
      <c r="A6" s="33">
        <v>40664</v>
      </c>
      <c r="B6" s="1">
        <v>318</v>
      </c>
      <c r="C6" s="4"/>
      <c r="E6" s="3">
        <v>0.97605584709602455</v>
      </c>
    </row>
    <row r="7" spans="1:7">
      <c r="A7" s="33">
        <v>40695</v>
      </c>
      <c r="B7" s="1">
        <v>374</v>
      </c>
      <c r="C7" s="4"/>
      <c r="E7" s="3">
        <v>1.1255640270484712</v>
      </c>
    </row>
    <row r="8" spans="1:7">
      <c r="A8" s="33">
        <v>40725</v>
      </c>
      <c r="B8" s="1">
        <v>413</v>
      </c>
      <c r="C8" s="2">
        <v>329.54166666666669</v>
      </c>
      <c r="D8" s="3">
        <f>B8/C8</f>
        <v>1.2532557845492476</v>
      </c>
      <c r="E8" s="3">
        <v>1.2606535937730809</v>
      </c>
      <c r="F8" s="2"/>
      <c r="G8" s="2"/>
    </row>
    <row r="9" spans="1:7">
      <c r="A9" s="33">
        <v>40756</v>
      </c>
      <c r="B9" s="1">
        <v>405</v>
      </c>
      <c r="C9" s="2">
        <v>331.83333333333331</v>
      </c>
      <c r="D9" s="3">
        <f t="shared" ref="D9:D55" si="0">B9/C9</f>
        <v>1.2204922149673532</v>
      </c>
      <c r="E9" s="3">
        <v>1.2628748706639989</v>
      </c>
      <c r="F9" s="2"/>
      <c r="G9" s="2"/>
    </row>
    <row r="10" spans="1:7">
      <c r="A10" s="33">
        <v>40787</v>
      </c>
      <c r="B10" s="12">
        <v>355</v>
      </c>
      <c r="C10" s="13">
        <v>334.45833333333331</v>
      </c>
      <c r="D10" s="14">
        <f t="shared" si="0"/>
        <v>1.0614177152111623</v>
      </c>
      <c r="E10" s="14">
        <v>1.1203057119716531</v>
      </c>
      <c r="F10" s="2"/>
      <c r="G10" s="2"/>
    </row>
    <row r="11" spans="1:7">
      <c r="A11" s="33">
        <v>40817</v>
      </c>
      <c r="B11" s="12">
        <v>306</v>
      </c>
      <c r="C11" s="13">
        <v>337.54166666666669</v>
      </c>
      <c r="D11" s="14">
        <f t="shared" si="0"/>
        <v>0.90655474632761379</v>
      </c>
      <c r="E11" s="14">
        <v>0.9154495472114248</v>
      </c>
      <c r="F11" s="2"/>
      <c r="G11" s="2"/>
    </row>
    <row r="12" spans="1:7">
      <c r="A12" s="33">
        <v>40848</v>
      </c>
      <c r="B12" s="12">
        <v>271</v>
      </c>
      <c r="C12" s="13">
        <v>340.54166666666669</v>
      </c>
      <c r="D12" s="14">
        <f t="shared" si="0"/>
        <v>0.7957910192095925</v>
      </c>
      <c r="E12" s="14">
        <v>0.79878691796033774</v>
      </c>
      <c r="F12" s="2"/>
      <c r="G12" s="2"/>
    </row>
    <row r="13" spans="1:7">
      <c r="A13" s="33">
        <v>40878</v>
      </c>
      <c r="B13" s="12">
        <v>306</v>
      </c>
      <c r="C13" s="13">
        <v>344.08333333333331</v>
      </c>
      <c r="D13" s="14">
        <f t="shared" si="0"/>
        <v>0.88931944780818606</v>
      </c>
      <c r="E13" s="14">
        <v>0.87886580241967038</v>
      </c>
      <c r="F13" s="2"/>
      <c r="G13" s="2"/>
    </row>
    <row r="14" spans="1:7">
      <c r="A14" s="33">
        <v>40909</v>
      </c>
      <c r="B14" s="12">
        <v>315</v>
      </c>
      <c r="C14" s="13">
        <v>348.25</v>
      </c>
      <c r="D14" s="14">
        <f t="shared" si="0"/>
        <v>0.90452261306532666</v>
      </c>
      <c r="E14" s="14">
        <v>0.90014245552354877</v>
      </c>
      <c r="F14" s="2"/>
      <c r="G14" s="2"/>
    </row>
    <row r="15" spans="1:7">
      <c r="A15" s="33">
        <v>40940</v>
      </c>
      <c r="B15" s="12">
        <v>301</v>
      </c>
      <c r="C15" s="13">
        <v>353</v>
      </c>
      <c r="D15" s="14">
        <f t="shared" si="0"/>
        <v>0.85269121813031157</v>
      </c>
      <c r="E15" s="14">
        <v>0.84117951743304487</v>
      </c>
      <c r="F15" s="2"/>
      <c r="G15" s="2"/>
    </row>
    <row r="16" spans="1:7">
      <c r="A16" s="33">
        <v>40969</v>
      </c>
      <c r="B16" s="12">
        <v>356</v>
      </c>
      <c r="C16" s="13">
        <v>357.625</v>
      </c>
      <c r="D16" s="14">
        <f t="shared" si="0"/>
        <v>0.99545613421880463</v>
      </c>
      <c r="E16" s="14">
        <v>0.95387975986747842</v>
      </c>
      <c r="F16" s="2"/>
      <c r="G16" s="2"/>
    </row>
    <row r="17" spans="1:7">
      <c r="A17" s="33">
        <v>41000</v>
      </c>
      <c r="B17" s="12">
        <v>348</v>
      </c>
      <c r="C17" s="13">
        <v>361.375</v>
      </c>
      <c r="D17" s="14">
        <f t="shared" si="0"/>
        <v>0.96298858526461428</v>
      </c>
      <c r="E17" s="14">
        <v>0.94813279281130525</v>
      </c>
      <c r="F17" s="2"/>
      <c r="G17" s="2"/>
    </row>
    <row r="18" spans="1:7">
      <c r="A18" s="33">
        <v>41030</v>
      </c>
      <c r="B18" s="12">
        <v>355</v>
      </c>
      <c r="C18" s="13">
        <v>364.5</v>
      </c>
      <c r="D18" s="14">
        <f t="shared" si="0"/>
        <v>0.97393689986282583</v>
      </c>
      <c r="E18" s="14">
        <v>0.97605584709602455</v>
      </c>
      <c r="F18" s="2"/>
      <c r="G18" s="2"/>
    </row>
    <row r="19" spans="1:7">
      <c r="A19" s="33">
        <v>41061</v>
      </c>
      <c r="B19" s="12">
        <v>422</v>
      </c>
      <c r="C19" s="13">
        <v>367.16666666666669</v>
      </c>
      <c r="D19" s="14">
        <f t="shared" si="0"/>
        <v>1.1493418066273262</v>
      </c>
      <c r="E19" s="14">
        <v>1.1255640270484712</v>
      </c>
      <c r="F19" s="2"/>
      <c r="G19" s="2"/>
    </row>
    <row r="20" spans="1:7">
      <c r="A20" s="33">
        <v>41091</v>
      </c>
      <c r="B20" s="12">
        <v>465</v>
      </c>
      <c r="C20" s="13">
        <v>369.45833333333331</v>
      </c>
      <c r="D20" s="14">
        <f t="shared" si="0"/>
        <v>1.2585993007781664</v>
      </c>
      <c r="E20" s="14">
        <v>1.2606535937730809</v>
      </c>
      <c r="F20" s="2"/>
      <c r="G20" s="2"/>
    </row>
    <row r="21" spans="1:7">
      <c r="A21" s="33">
        <v>41122</v>
      </c>
      <c r="B21" s="12">
        <v>467</v>
      </c>
      <c r="C21" s="13">
        <v>371.20833333333331</v>
      </c>
      <c r="D21" s="14">
        <f t="shared" si="0"/>
        <v>1.2580536536087104</v>
      </c>
      <c r="E21" s="14">
        <v>1.2628748706639989</v>
      </c>
      <c r="F21" s="2"/>
      <c r="G21" s="2"/>
    </row>
    <row r="22" spans="1:7">
      <c r="A22" s="33">
        <v>41153</v>
      </c>
      <c r="B22" s="12">
        <v>404</v>
      </c>
      <c r="C22" s="13">
        <v>372.16666666666669</v>
      </c>
      <c r="D22" s="14">
        <f t="shared" si="0"/>
        <v>1.0855351545006717</v>
      </c>
      <c r="E22" s="14">
        <v>1.1203057119716531</v>
      </c>
      <c r="F22" s="2"/>
      <c r="G22" s="2"/>
    </row>
    <row r="23" spans="1:7">
      <c r="A23" s="33">
        <v>41183</v>
      </c>
      <c r="B23" s="12">
        <v>347</v>
      </c>
      <c r="C23" s="13">
        <v>372.41666666666669</v>
      </c>
      <c r="D23" s="14">
        <f t="shared" si="0"/>
        <v>0.93175206981427605</v>
      </c>
      <c r="E23" s="14">
        <v>0.9154495472114248</v>
      </c>
      <c r="F23" s="2"/>
      <c r="G23" s="2"/>
    </row>
    <row r="24" spans="1:7">
      <c r="A24" s="33">
        <v>41214</v>
      </c>
      <c r="B24" s="12">
        <v>305</v>
      </c>
      <c r="C24" s="13">
        <v>372.75</v>
      </c>
      <c r="D24" s="14">
        <f t="shared" si="0"/>
        <v>0.81824279007377598</v>
      </c>
      <c r="E24" s="14">
        <v>0.79878691796033774</v>
      </c>
      <c r="F24" s="2"/>
      <c r="G24" s="2"/>
    </row>
    <row r="25" spans="1:7">
      <c r="A25" s="33">
        <v>41244</v>
      </c>
      <c r="B25" s="12">
        <v>336</v>
      </c>
      <c r="C25" s="13">
        <v>373.625</v>
      </c>
      <c r="D25" s="14">
        <f t="shared" si="0"/>
        <v>0.89929742388758782</v>
      </c>
      <c r="E25" s="14">
        <v>0.87886580241967038</v>
      </c>
      <c r="F25" s="2"/>
      <c r="G25" s="2"/>
    </row>
    <row r="26" spans="1:7">
      <c r="A26" s="33">
        <v>41275</v>
      </c>
      <c r="B26" s="12">
        <v>340</v>
      </c>
      <c r="C26" s="13">
        <v>375.25</v>
      </c>
      <c r="D26" s="14">
        <f t="shared" si="0"/>
        <v>0.90606262491672218</v>
      </c>
      <c r="E26" s="14">
        <v>0.90014245552354877</v>
      </c>
      <c r="F26" s="2"/>
      <c r="G26" s="2"/>
    </row>
    <row r="27" spans="1:7">
      <c r="A27" s="33">
        <v>41306</v>
      </c>
      <c r="B27" s="12">
        <v>318</v>
      </c>
      <c r="C27" s="13">
        <v>377.91666666666669</v>
      </c>
      <c r="D27" s="14">
        <f t="shared" si="0"/>
        <v>0.84145534729878713</v>
      </c>
      <c r="E27" s="14">
        <v>0.84117951743304487</v>
      </c>
      <c r="F27" s="2"/>
      <c r="G27" s="2"/>
    </row>
    <row r="28" spans="1:7">
      <c r="A28" s="33">
        <v>41334</v>
      </c>
      <c r="B28" s="12">
        <v>362</v>
      </c>
      <c r="C28" s="13">
        <v>383.66666666666669</v>
      </c>
      <c r="D28" s="14">
        <f t="shared" si="0"/>
        <v>0.943527367506516</v>
      </c>
      <c r="E28" s="14">
        <v>0.95387975986747842</v>
      </c>
      <c r="F28" s="2"/>
      <c r="G28" s="2"/>
    </row>
    <row r="29" spans="1:7">
      <c r="A29" s="33">
        <v>41365</v>
      </c>
      <c r="B29" s="12">
        <v>348</v>
      </c>
      <c r="C29" s="13">
        <v>388.33333333333331</v>
      </c>
      <c r="D29" s="14">
        <f t="shared" si="0"/>
        <v>0.89613733905579407</v>
      </c>
      <c r="E29" s="14">
        <v>0.94813279281130525</v>
      </c>
      <c r="F29" s="2"/>
      <c r="G29" s="2"/>
    </row>
    <row r="30" spans="1:7">
      <c r="A30" s="33">
        <v>41395</v>
      </c>
      <c r="B30" s="12">
        <v>363</v>
      </c>
      <c r="C30" s="13">
        <v>389.04166666666669</v>
      </c>
      <c r="D30" s="14">
        <f t="shared" si="0"/>
        <v>0.93306201135268285</v>
      </c>
      <c r="E30" s="14">
        <v>0.97605584709602455</v>
      </c>
      <c r="F30" s="2"/>
      <c r="G30" s="2"/>
    </row>
    <row r="31" spans="1:7">
      <c r="A31" s="33">
        <v>41426</v>
      </c>
      <c r="B31" s="12">
        <v>435</v>
      </c>
      <c r="C31" s="13">
        <v>389.29166666666669</v>
      </c>
      <c r="D31" s="14">
        <f t="shared" si="0"/>
        <v>1.1174141068179384</v>
      </c>
      <c r="E31" s="14">
        <v>1.1255640270484712</v>
      </c>
      <c r="F31" s="2"/>
      <c r="G31" s="2"/>
    </row>
    <row r="32" spans="1:7">
      <c r="A32" s="33">
        <v>41456</v>
      </c>
      <c r="B32" s="12">
        <v>491</v>
      </c>
      <c r="C32" s="13">
        <v>390.16666666666669</v>
      </c>
      <c r="D32" s="14">
        <f t="shared" si="0"/>
        <v>1.258436565570269</v>
      </c>
      <c r="E32" s="14">
        <v>1.2606535937730809</v>
      </c>
      <c r="F32" s="2"/>
      <c r="G32" s="2"/>
    </row>
    <row r="33" spans="1:7">
      <c r="A33" s="33">
        <v>41487</v>
      </c>
      <c r="B33" s="12">
        <v>505</v>
      </c>
      <c r="C33" s="13">
        <v>392</v>
      </c>
      <c r="D33" s="14">
        <f t="shared" si="0"/>
        <v>1.2882653061224489</v>
      </c>
      <c r="E33" s="14">
        <v>1.2628748706639989</v>
      </c>
      <c r="F33" s="2"/>
      <c r="G33" s="2"/>
    </row>
    <row r="34" spans="1:7">
      <c r="A34" s="33">
        <v>41518</v>
      </c>
      <c r="B34" s="12">
        <v>504</v>
      </c>
      <c r="C34" s="13">
        <v>394.83333333333331</v>
      </c>
      <c r="D34" s="14">
        <f t="shared" si="0"/>
        <v>1.2764879696074294</v>
      </c>
      <c r="E34" s="14">
        <v>1.1203057119716531</v>
      </c>
      <c r="F34" s="2"/>
      <c r="G34" s="2"/>
    </row>
    <row r="35" spans="1:7">
      <c r="A35" s="33">
        <v>41548</v>
      </c>
      <c r="B35" s="12">
        <v>359</v>
      </c>
      <c r="C35" s="13">
        <v>398.66666666666669</v>
      </c>
      <c r="D35" s="14">
        <f t="shared" si="0"/>
        <v>0.90050167224080269</v>
      </c>
      <c r="E35" s="14">
        <v>0.9154495472114248</v>
      </c>
      <c r="F35" s="2"/>
      <c r="G35" s="2"/>
    </row>
    <row r="36" spans="1:7">
      <c r="A36" s="33">
        <v>41579</v>
      </c>
      <c r="B36" s="12">
        <v>310</v>
      </c>
      <c r="C36" s="13">
        <v>403.04166666666669</v>
      </c>
      <c r="D36" s="14">
        <f t="shared" si="0"/>
        <v>0.76915124573555249</v>
      </c>
      <c r="E36" s="14">
        <v>0.79878691796033774</v>
      </c>
      <c r="F36" s="2"/>
      <c r="G36" s="2"/>
    </row>
    <row r="37" spans="1:7">
      <c r="A37" s="33">
        <v>41609</v>
      </c>
      <c r="B37" s="12">
        <v>337</v>
      </c>
      <c r="C37" s="13">
        <v>406.95833333333331</v>
      </c>
      <c r="D37" s="14">
        <f t="shared" si="0"/>
        <v>0.82809460427971748</v>
      </c>
      <c r="E37" s="14">
        <v>0.87886580241967038</v>
      </c>
      <c r="F37" s="2"/>
      <c r="G37" s="2"/>
    </row>
    <row r="38" spans="1:7">
      <c r="A38" s="33">
        <v>41640</v>
      </c>
      <c r="B38" s="12">
        <v>360</v>
      </c>
      <c r="C38" s="13">
        <v>410.875</v>
      </c>
      <c r="D38" s="14">
        <f t="shared" si="0"/>
        <v>0.87617888652266507</v>
      </c>
      <c r="E38" s="14">
        <v>0.90014245552354877</v>
      </c>
      <c r="F38" s="2"/>
      <c r="G38" s="2"/>
    </row>
    <row r="39" spans="1:7">
      <c r="A39" s="33">
        <v>41671</v>
      </c>
      <c r="B39" s="12">
        <v>342</v>
      </c>
      <c r="C39" s="13">
        <v>415.5</v>
      </c>
      <c r="D39" s="14">
        <f t="shared" si="0"/>
        <v>0.82310469314079426</v>
      </c>
      <c r="E39" s="14">
        <v>0.84117951743304487</v>
      </c>
      <c r="F39" s="2"/>
      <c r="G39" s="2"/>
    </row>
    <row r="40" spans="1:7">
      <c r="A40" s="33">
        <v>41699</v>
      </c>
      <c r="B40" s="12">
        <v>406</v>
      </c>
      <c r="C40" s="13">
        <v>416.04166666666669</v>
      </c>
      <c r="D40" s="14">
        <f t="shared" si="0"/>
        <v>0.97586379569354031</v>
      </c>
      <c r="E40" s="14">
        <v>0.95387975986747842</v>
      </c>
      <c r="F40" s="2"/>
      <c r="G40" s="2"/>
    </row>
    <row r="41" spans="1:7">
      <c r="A41" s="33">
        <v>41730</v>
      </c>
      <c r="B41" s="12">
        <v>396</v>
      </c>
      <c r="C41" s="13">
        <v>416.33333333333331</v>
      </c>
      <c r="D41" s="14">
        <f t="shared" si="0"/>
        <v>0.9511609287429944</v>
      </c>
      <c r="E41" s="14">
        <v>0.94813279281130525</v>
      </c>
      <c r="F41" s="2"/>
      <c r="G41" s="2"/>
    </row>
    <row r="42" spans="1:7">
      <c r="A42" s="33">
        <v>41760</v>
      </c>
      <c r="B42" s="12">
        <v>420</v>
      </c>
      <c r="C42" s="13">
        <v>420.5</v>
      </c>
      <c r="D42" s="14">
        <f t="shared" si="0"/>
        <v>0.99881093935790721</v>
      </c>
      <c r="E42" s="14">
        <v>0.97605584709602455</v>
      </c>
      <c r="F42" s="2"/>
      <c r="G42" s="2"/>
    </row>
    <row r="43" spans="1:7">
      <c r="A43" s="33">
        <v>41791</v>
      </c>
      <c r="B43" s="12">
        <v>472</v>
      </c>
      <c r="C43" s="13">
        <v>425.5</v>
      </c>
      <c r="D43" s="14">
        <f t="shared" si="0"/>
        <v>1.1092831962397181</v>
      </c>
      <c r="E43" s="14">
        <v>1.1255640270484712</v>
      </c>
      <c r="F43" s="2"/>
      <c r="G43" s="2"/>
    </row>
    <row r="44" spans="1:7">
      <c r="A44" s="33">
        <v>41821</v>
      </c>
      <c r="B44" s="12">
        <v>548</v>
      </c>
      <c r="C44" s="13">
        <v>430.70833333333331</v>
      </c>
      <c r="D44" s="14">
        <f t="shared" si="0"/>
        <v>1.2723227241946407</v>
      </c>
      <c r="E44" s="14">
        <v>1.2606535937730809</v>
      </c>
      <c r="F44" s="2"/>
      <c r="G44" s="2"/>
    </row>
    <row r="45" spans="1:7">
      <c r="A45" s="33">
        <v>41852</v>
      </c>
      <c r="B45" s="12">
        <v>559</v>
      </c>
      <c r="C45" s="13">
        <v>435.125</v>
      </c>
      <c r="D45" s="14">
        <f t="shared" si="0"/>
        <v>1.2846883079574836</v>
      </c>
      <c r="E45" s="14">
        <v>1.2628748706639989</v>
      </c>
      <c r="F45" s="2"/>
      <c r="G45" s="2"/>
    </row>
    <row r="46" spans="1:7">
      <c r="A46" s="33">
        <v>41883</v>
      </c>
      <c r="B46" s="12">
        <v>463</v>
      </c>
      <c r="C46" s="13">
        <v>437.70833333333331</v>
      </c>
      <c r="D46" s="14">
        <f t="shared" si="0"/>
        <v>1.0577820085673488</v>
      </c>
      <c r="E46" s="14">
        <v>1.1203057119716531</v>
      </c>
      <c r="F46" s="2"/>
      <c r="G46" s="2"/>
    </row>
    <row r="47" spans="1:7">
      <c r="A47" s="33">
        <v>41913</v>
      </c>
      <c r="B47" s="12">
        <v>407</v>
      </c>
      <c r="C47" s="13">
        <v>440.95833333333331</v>
      </c>
      <c r="D47" s="14">
        <f t="shared" si="0"/>
        <v>0.92298970046300677</v>
      </c>
      <c r="E47" s="14">
        <v>0.9154495472114248</v>
      </c>
      <c r="F47" s="2"/>
      <c r="G47" s="2"/>
    </row>
    <row r="48" spans="1:7">
      <c r="A48" s="33">
        <v>41944</v>
      </c>
      <c r="B48" s="12">
        <v>362</v>
      </c>
      <c r="C48" s="13">
        <v>445.83333333333331</v>
      </c>
      <c r="D48" s="14">
        <f t="shared" si="0"/>
        <v>0.81196261682242998</v>
      </c>
      <c r="E48" s="14">
        <v>0.79878691796033774</v>
      </c>
      <c r="F48" s="2"/>
      <c r="G48" s="2"/>
    </row>
    <row r="49" spans="1:7">
      <c r="A49" s="33">
        <v>41974</v>
      </c>
      <c r="B49" s="12">
        <v>405</v>
      </c>
      <c r="C49" s="13">
        <v>450.625</v>
      </c>
      <c r="D49" s="14">
        <f t="shared" si="0"/>
        <v>0.89875173370319006</v>
      </c>
      <c r="E49" s="14">
        <v>0.87886580241967038</v>
      </c>
      <c r="F49" s="2"/>
      <c r="G49" s="2"/>
    </row>
    <row r="50" spans="1:7">
      <c r="A50" s="33">
        <v>42005</v>
      </c>
      <c r="B50" s="12">
        <v>417</v>
      </c>
      <c r="C50" s="13">
        <v>456.33333333333331</v>
      </c>
      <c r="D50" s="14">
        <f t="shared" si="0"/>
        <v>0.91380569758948138</v>
      </c>
      <c r="E50" s="14">
        <v>0.90014245552354877</v>
      </c>
      <c r="F50" s="2"/>
      <c r="G50" s="2"/>
    </row>
    <row r="51" spans="1:7">
      <c r="A51" s="33">
        <v>42036</v>
      </c>
      <c r="B51" s="12">
        <v>391</v>
      </c>
      <c r="C51" s="13">
        <v>461.375</v>
      </c>
      <c r="D51" s="14">
        <f t="shared" si="0"/>
        <v>0.84746681116228662</v>
      </c>
      <c r="E51" s="14">
        <v>0.84117951743304487</v>
      </c>
      <c r="F51" s="2"/>
      <c r="G51" s="2"/>
    </row>
    <row r="52" spans="1:7">
      <c r="A52" s="33">
        <v>42064</v>
      </c>
      <c r="B52" s="12">
        <v>419</v>
      </c>
      <c r="C52" s="13">
        <v>465.20833333333331</v>
      </c>
      <c r="D52" s="14">
        <f t="shared" si="0"/>
        <v>0.90067174205105238</v>
      </c>
      <c r="E52" s="14">
        <v>0.95387975986747842</v>
      </c>
      <c r="F52" s="2"/>
      <c r="G52" s="2"/>
    </row>
    <row r="53" spans="1:7">
      <c r="A53" s="33">
        <v>42095</v>
      </c>
      <c r="B53" s="12">
        <v>461</v>
      </c>
      <c r="C53" s="13">
        <v>469.33333333333331</v>
      </c>
      <c r="D53" s="14">
        <f t="shared" si="0"/>
        <v>0.98224431818181823</v>
      </c>
      <c r="E53" s="14">
        <v>0.94813279281130525</v>
      </c>
      <c r="F53" s="2"/>
      <c r="G53" s="2"/>
    </row>
    <row r="54" spans="1:7">
      <c r="A54" s="33">
        <v>42125</v>
      </c>
      <c r="B54" s="12">
        <v>472</v>
      </c>
      <c r="C54" s="13">
        <v>472.75</v>
      </c>
      <c r="D54" s="14">
        <f t="shared" si="0"/>
        <v>0.99841353781068221</v>
      </c>
      <c r="E54" s="14">
        <v>0.97605584709602455</v>
      </c>
      <c r="F54" s="2"/>
      <c r="G54" s="2"/>
    </row>
    <row r="55" spans="1:7">
      <c r="A55" s="33">
        <v>42156</v>
      </c>
      <c r="B55" s="12">
        <v>535</v>
      </c>
      <c r="C55" s="13">
        <v>475.04166666666669</v>
      </c>
      <c r="D55" s="14">
        <f t="shared" si="0"/>
        <v>1.1262169985089028</v>
      </c>
      <c r="E55" s="14">
        <v>1.1255640270484712</v>
      </c>
      <c r="F55" s="2"/>
      <c r="G55" s="2"/>
    </row>
    <row r="56" spans="1:7">
      <c r="A56" s="33">
        <v>42186</v>
      </c>
      <c r="B56" s="12">
        <v>622</v>
      </c>
      <c r="C56" s="27"/>
      <c r="D56" s="14"/>
      <c r="E56" s="14">
        <v>1.2606535937730809</v>
      </c>
    </row>
    <row r="57" spans="1:7">
      <c r="A57" s="33">
        <v>42217</v>
      </c>
      <c r="B57" s="12">
        <v>606</v>
      </c>
      <c r="C57" s="15"/>
      <c r="D57" s="14"/>
      <c r="E57" s="14">
        <v>1.2628748706639989</v>
      </c>
    </row>
    <row r="58" spans="1:7">
      <c r="A58" s="33">
        <v>42248</v>
      </c>
      <c r="B58" s="12">
        <v>508</v>
      </c>
      <c r="C58" s="15"/>
      <c r="D58" s="14"/>
      <c r="E58" s="14">
        <v>1.1203057119716531</v>
      </c>
    </row>
    <row r="59" spans="1:7">
      <c r="A59" s="33">
        <v>42278</v>
      </c>
      <c r="B59" s="12">
        <v>461</v>
      </c>
      <c r="C59" s="15"/>
      <c r="D59" s="14"/>
      <c r="E59" s="14">
        <v>0.9154495472114248</v>
      </c>
    </row>
    <row r="60" spans="1:7">
      <c r="A60" s="33">
        <v>42309</v>
      </c>
      <c r="B60" s="12">
        <v>390</v>
      </c>
      <c r="C60" s="15"/>
      <c r="D60" s="14"/>
      <c r="E60" s="14">
        <v>0.79878691796033774</v>
      </c>
    </row>
    <row r="61" spans="1:7">
      <c r="A61" s="35">
        <v>42339</v>
      </c>
      <c r="B61" s="12">
        <v>432</v>
      </c>
      <c r="C61" s="15"/>
      <c r="D61" s="14"/>
      <c r="E61" s="14">
        <v>0.87886580241967038</v>
      </c>
    </row>
    <row r="62" spans="1:7">
      <c r="A62" s="17"/>
      <c r="B62" s="17"/>
      <c r="C62" s="17"/>
      <c r="D62" s="17"/>
      <c r="E62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0. Visualisation</vt:lpstr>
      <vt:lpstr>Step 1. Trend identification</vt:lpstr>
      <vt:lpstr>Step 2. Remove trend</vt:lpstr>
      <vt:lpstr>Step 3a. Detect season</vt:lpstr>
      <vt:lpstr>Step 3b. Remove seasonality</vt:lpstr>
      <vt:lpstr>Step 4. Decomposition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</dc:creator>
  <cp:lastModifiedBy>saoud-pc</cp:lastModifiedBy>
  <dcterms:created xsi:type="dcterms:W3CDTF">2014-10-11T17:06:57Z</dcterms:created>
  <dcterms:modified xsi:type="dcterms:W3CDTF">2016-01-18T12:51:03Z</dcterms:modified>
</cp:coreProperties>
</file>