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13_ncr:1_{36D3360A-0677-48FE-BBE3-7A2EAA695D92}" xr6:coauthVersionLast="47" xr6:coauthVersionMax="47" xr10:uidLastSave="{00000000-0000-0000-0000-000000000000}"/>
  <bookViews>
    <workbookView xWindow="11424" yWindow="0" windowWidth="11712" windowHeight="12336" xr2:uid="{8CCFC69A-058A-4DFD-84E9-77BC3BB89A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E44" i="1"/>
  <c r="D44" i="1"/>
  <c r="C44" i="1"/>
  <c r="D46" i="1"/>
  <c r="H54" i="1"/>
  <c r="H55" i="1"/>
  <c r="H56" i="1"/>
  <c r="H57" i="1"/>
  <c r="H58" i="1"/>
  <c r="H59" i="1"/>
  <c r="H60" i="1"/>
  <c r="H53" i="1"/>
  <c r="F54" i="1"/>
  <c r="F55" i="1"/>
  <c r="F56" i="1"/>
  <c r="F57" i="1"/>
  <c r="F58" i="1"/>
  <c r="F59" i="1"/>
  <c r="F60" i="1"/>
  <c r="F53" i="1"/>
  <c r="D72" i="1"/>
  <c r="D73" i="1"/>
  <c r="D74" i="1"/>
  <c r="D75" i="1"/>
  <c r="D76" i="1"/>
  <c r="D77" i="1"/>
  <c r="D78" i="1"/>
  <c r="D71" i="1"/>
  <c r="C72" i="1"/>
  <c r="C73" i="1"/>
  <c r="C74" i="1"/>
  <c r="C75" i="1"/>
  <c r="C76" i="1"/>
  <c r="C77" i="1"/>
  <c r="C78" i="1"/>
  <c r="C71" i="1"/>
  <c r="B72" i="1"/>
  <c r="B73" i="1"/>
  <c r="B74" i="1"/>
  <c r="B75" i="1"/>
  <c r="B76" i="1"/>
  <c r="B77" i="1"/>
  <c r="B78" i="1"/>
  <c r="B71" i="1"/>
  <c r="P52" i="1"/>
  <c r="P53" i="1"/>
  <c r="P54" i="1"/>
  <c r="P55" i="1"/>
  <c r="P56" i="1"/>
  <c r="P57" i="1"/>
  <c r="P58" i="1"/>
  <c r="P59" i="1"/>
  <c r="P51" i="1"/>
  <c r="N54" i="1"/>
  <c r="N55" i="1"/>
  <c r="N56" i="1"/>
  <c r="N57" i="1"/>
  <c r="N58" i="1"/>
  <c r="N59" i="1"/>
  <c r="N60" i="1"/>
  <c r="N61" i="1"/>
  <c r="N53" i="1"/>
  <c r="L60" i="1"/>
  <c r="L61" i="1"/>
  <c r="L54" i="1"/>
  <c r="L55" i="1"/>
  <c r="L56" i="1"/>
  <c r="L57" i="1"/>
  <c r="L58" i="1"/>
  <c r="L59" i="1"/>
  <c r="L53" i="1"/>
  <c r="E54" i="1"/>
  <c r="E55" i="1"/>
  <c r="E56" i="1"/>
  <c r="E57" i="1"/>
  <c r="E58" i="1"/>
  <c r="E59" i="1"/>
  <c r="E60" i="1"/>
  <c r="E53" i="1"/>
  <c r="D54" i="1"/>
  <c r="D55" i="1"/>
  <c r="D56" i="1"/>
  <c r="D57" i="1"/>
  <c r="D58" i="1"/>
  <c r="D59" i="1"/>
  <c r="D60" i="1"/>
  <c r="D53" i="1"/>
  <c r="C46" i="1"/>
  <c r="C47" i="1"/>
  <c r="D47" i="1" s="1"/>
  <c r="B46" i="1"/>
  <c r="B47" i="1"/>
  <c r="C48" i="1"/>
  <c r="D48" i="1" s="1"/>
  <c r="B48" i="1"/>
  <c r="B45" i="1"/>
  <c r="B44" i="1"/>
  <c r="B43" i="1"/>
  <c r="B42" i="1"/>
  <c r="C37" i="1"/>
  <c r="C36" i="1"/>
  <c r="C35" i="1"/>
  <c r="C34" i="1"/>
  <c r="C33" i="1"/>
  <c r="H17" i="1"/>
  <c r="H16" i="1"/>
  <c r="H15" i="1"/>
  <c r="C11" i="1"/>
</calcChain>
</file>

<file path=xl/sharedStrings.xml><?xml version="1.0" encoding="utf-8"?>
<sst xmlns="http://schemas.openxmlformats.org/spreadsheetml/2006/main" count="82" uniqueCount="77">
  <si>
    <t>Numbers Allign on right side</t>
  </si>
  <si>
    <t xml:space="preserve">Letters Allign on left side </t>
  </si>
  <si>
    <t>a</t>
  </si>
  <si>
    <t>b</t>
  </si>
  <si>
    <t>c</t>
  </si>
  <si>
    <t>ab</t>
  </si>
  <si>
    <t>Boolean alligns in center</t>
  </si>
  <si>
    <t>FUNCTIONS</t>
  </si>
  <si>
    <t>Example</t>
  </si>
  <si>
    <t>RAND( It creates a random number within a range of 0 to 1)</t>
  </si>
  <si>
    <t>RAND()</t>
  </si>
  <si>
    <t>COUNT</t>
  </si>
  <si>
    <t>STATISTICAL FUNCTIONS(V.IMP)</t>
  </si>
  <si>
    <t>A</t>
  </si>
  <si>
    <t>COUNT()</t>
  </si>
  <si>
    <t>Counts the no. of numeric values in the selected range</t>
  </si>
  <si>
    <t>COUNTA</t>
  </si>
  <si>
    <t>COUNTA()</t>
  </si>
  <si>
    <t>Counts the no. of non-empty cells in the selected range</t>
  </si>
  <si>
    <t>COUNIF</t>
  </si>
  <si>
    <t>COUNTIF()</t>
  </si>
  <si>
    <t xml:space="preserve">Counts based on a criteria you selected </t>
  </si>
  <si>
    <t xml:space="preserve">DATE AND TIME FUNCTIONS </t>
  </si>
  <si>
    <t>PRACTICE</t>
  </si>
  <si>
    <t>SUM</t>
  </si>
  <si>
    <t>AVERAGE</t>
  </si>
  <si>
    <t>MAX</t>
  </si>
  <si>
    <t>MIN</t>
  </si>
  <si>
    <t>&gt;= 10</t>
  </si>
  <si>
    <t>NOW</t>
  </si>
  <si>
    <t>NOW()</t>
  </si>
  <si>
    <t>TODAY</t>
  </si>
  <si>
    <t>TIME</t>
  </si>
  <si>
    <t>DATEDIF   | Days</t>
  </si>
  <si>
    <t>DATEDIF   | Month</t>
  </si>
  <si>
    <t>DATEDIF    | Year</t>
  </si>
  <si>
    <t>TODAY()</t>
  </si>
  <si>
    <t>DATE(YEAR,MONTH,DAY</t>
  </si>
  <si>
    <t>4 FUNDAMENTAL TYPES OF DATA</t>
  </si>
  <si>
    <t>INTEGERS (all whole numbers)</t>
  </si>
  <si>
    <t>FLOAT(Decimal)</t>
  </si>
  <si>
    <t>BOOLEAN(true and false)</t>
  </si>
  <si>
    <t>STRINGS(whatever written in single or double quotes)</t>
  </si>
  <si>
    <t>No. of difference in years</t>
  </si>
  <si>
    <t>Difference in Months</t>
  </si>
  <si>
    <t>DATEDIF(, , "y")</t>
  </si>
  <si>
    <t>DATEDIF( , ,"m")</t>
  </si>
  <si>
    <t>EXCEL DAY-2</t>
  </si>
  <si>
    <r>
      <rPr>
        <b/>
        <u/>
        <sz val="11"/>
        <color theme="1"/>
        <rFont val="Aptos Narrow"/>
        <family val="2"/>
        <scheme val="minor"/>
      </rPr>
      <t>DATE AND TIME FUNCTIONS</t>
    </r>
    <r>
      <rPr>
        <sz val="11"/>
        <color theme="1"/>
        <rFont val="Aptos Narrow"/>
        <family val="2"/>
        <scheme val="minor"/>
      </rPr>
      <t xml:space="preserve"> </t>
    </r>
  </si>
  <si>
    <t>Name</t>
  </si>
  <si>
    <t>Age</t>
  </si>
  <si>
    <t>IF</t>
  </si>
  <si>
    <t>AND</t>
  </si>
  <si>
    <t>Ashish</t>
  </si>
  <si>
    <t>Manish</t>
  </si>
  <si>
    <t>Mani</t>
  </si>
  <si>
    <t>Mahesh</t>
  </si>
  <si>
    <t>Abhi</t>
  </si>
  <si>
    <t>Anubhav</t>
  </si>
  <si>
    <t>Pranav</t>
  </si>
  <si>
    <t>Anshul</t>
  </si>
  <si>
    <t>NOT</t>
  </si>
  <si>
    <t>FINAL ELIGIBILITY</t>
  </si>
  <si>
    <t>IsNumber</t>
  </si>
  <si>
    <t xml:space="preserve">ISNUMBER </t>
  </si>
  <si>
    <t>Another way to use Conditions</t>
  </si>
  <si>
    <t>Kumar</t>
  </si>
  <si>
    <t>IF is number then age, other wise Invalid Number</t>
  </si>
  <si>
    <t xml:space="preserve">If is a number and above 18 then eligible, number and under 18 NA and not number then invalid input </t>
  </si>
  <si>
    <t>Combining IF and ISNUMBER in different ways</t>
  </si>
  <si>
    <t>Using IF &amp; AND condtition together</t>
  </si>
  <si>
    <t xml:space="preserve">If number is below 0 and above 100 then invalid age, if age is above zero but below 17 the not eligible , from 18-100 eligible </t>
  </si>
  <si>
    <t>IF&gt;18</t>
  </si>
  <si>
    <t>IF&lt;100</t>
  </si>
  <si>
    <t>Combining both ifs using AND</t>
  </si>
  <si>
    <t>Another way to print eligible and not eligible based our need</t>
  </si>
  <si>
    <t>CONDITIONALS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</si>
</sst>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u/>
      <sz val="18"/>
      <color theme="1"/>
      <name val="Aptos Narrow"/>
      <family val="2"/>
      <scheme val="minor"/>
    </font>
    <font>
      <u/>
      <sz val="11"/>
      <color theme="1"/>
      <name val="ADLaM Display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14" fontId="0" fillId="0" borderId="0" xfId="0" applyNumberFormat="1"/>
    <xf numFmtId="18" fontId="0" fillId="0" borderId="0" xfId="0" applyNumberFormat="1"/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65FB-7F69-47EB-9FDC-6197EA55D5EA}">
  <dimension ref="A1:P78"/>
  <sheetViews>
    <sheetView tabSelected="1" topLeftCell="B39" workbookViewId="0">
      <selection activeCell="D49" sqref="D49"/>
    </sheetView>
  </sheetViews>
  <sheetFormatPr defaultRowHeight="14.4" x14ac:dyDescent="0.3"/>
  <cols>
    <col min="1" max="1" width="41.109375" customWidth="1"/>
    <col min="2" max="2" width="17.5546875" customWidth="1"/>
    <col min="3" max="3" width="25.109375" customWidth="1"/>
    <col min="4" max="4" width="22" customWidth="1"/>
    <col min="5" max="5" width="25.5546875" customWidth="1"/>
    <col min="6" max="8" width="10.33203125" customWidth="1"/>
    <col min="9" max="9" width="17.109375" customWidth="1"/>
    <col min="11" max="11" width="32.109375" customWidth="1"/>
    <col min="12" max="12" width="29.33203125" customWidth="1"/>
    <col min="14" max="14" width="46.109375" customWidth="1"/>
    <col min="16" max="16" width="37.109375" customWidth="1"/>
    <col min="22" max="22" width="22.21875" customWidth="1"/>
  </cols>
  <sheetData>
    <row r="1" spans="1:10" x14ac:dyDescent="0.3">
      <c r="B1" s="7" t="s">
        <v>47</v>
      </c>
      <c r="C1" s="8"/>
      <c r="D1" s="8"/>
    </row>
    <row r="2" spans="1:10" x14ac:dyDescent="0.3">
      <c r="B2" s="8"/>
      <c r="C2" s="8"/>
      <c r="D2" s="8"/>
    </row>
    <row r="3" spans="1:10" x14ac:dyDescent="0.3">
      <c r="A3" t="s">
        <v>0</v>
      </c>
      <c r="B3">
        <v>1</v>
      </c>
      <c r="C3">
        <v>2</v>
      </c>
      <c r="D3">
        <v>3</v>
      </c>
    </row>
    <row r="4" spans="1:10" x14ac:dyDescent="0.3">
      <c r="A4" t="s">
        <v>1</v>
      </c>
      <c r="B4" t="s">
        <v>2</v>
      </c>
      <c r="C4" t="s">
        <v>3</v>
      </c>
      <c r="D4" t="s">
        <v>4</v>
      </c>
      <c r="E4" t="s">
        <v>5</v>
      </c>
    </row>
    <row r="5" spans="1:10" x14ac:dyDescent="0.3">
      <c r="A5" t="s">
        <v>6</v>
      </c>
      <c r="B5" t="b">
        <v>1</v>
      </c>
      <c r="C5" t="b">
        <v>0</v>
      </c>
    </row>
    <row r="8" spans="1:10" x14ac:dyDescent="0.3">
      <c r="A8" t="s">
        <v>38</v>
      </c>
      <c r="B8" t="s">
        <v>40</v>
      </c>
      <c r="C8" t="s">
        <v>39</v>
      </c>
      <c r="D8" t="s">
        <v>41</v>
      </c>
      <c r="E8" t="s">
        <v>42</v>
      </c>
    </row>
    <row r="10" spans="1:10" x14ac:dyDescent="0.3">
      <c r="A10" t="s">
        <v>7</v>
      </c>
      <c r="C10" t="s">
        <v>8</v>
      </c>
    </row>
    <row r="11" spans="1:10" x14ac:dyDescent="0.3">
      <c r="A11" t="s">
        <v>9</v>
      </c>
      <c r="C11">
        <f ca="1">RAND()</f>
        <v>0.79164455322285943</v>
      </c>
      <c r="I11" t="s">
        <v>10</v>
      </c>
    </row>
    <row r="14" spans="1:10" x14ac:dyDescent="0.3">
      <c r="A14" s="9" t="s">
        <v>12</v>
      </c>
      <c r="B14" s="10"/>
      <c r="C14" s="10"/>
      <c r="D14" s="10"/>
      <c r="E14" s="10"/>
      <c r="F14" s="10"/>
      <c r="G14" s="10"/>
      <c r="H14" s="10"/>
      <c r="I14" s="10"/>
    </row>
    <row r="15" spans="1:10" x14ac:dyDescent="0.3">
      <c r="A15" t="s">
        <v>11</v>
      </c>
      <c r="B15">
        <v>1</v>
      </c>
      <c r="C15">
        <v>1</v>
      </c>
      <c r="D15" t="s">
        <v>13</v>
      </c>
      <c r="E15" t="s">
        <v>13</v>
      </c>
      <c r="F15" t="s">
        <v>13</v>
      </c>
      <c r="H15">
        <f>COUNT(C15:G15)</f>
        <v>1</v>
      </c>
      <c r="I15" t="s">
        <v>14</v>
      </c>
      <c r="J15" t="s">
        <v>15</v>
      </c>
    </row>
    <row r="16" spans="1:10" x14ac:dyDescent="0.3">
      <c r="A16" t="s">
        <v>16</v>
      </c>
      <c r="B16">
        <v>1</v>
      </c>
      <c r="C16">
        <v>1</v>
      </c>
      <c r="D16" t="s">
        <v>13</v>
      </c>
      <c r="E16" t="s">
        <v>13</v>
      </c>
      <c r="F16" t="s">
        <v>13</v>
      </c>
      <c r="G16">
        <v>1</v>
      </c>
      <c r="H16">
        <f>COUNTA(B16:G16)</f>
        <v>6</v>
      </c>
      <c r="I16" t="s">
        <v>17</v>
      </c>
      <c r="J16" t="s">
        <v>18</v>
      </c>
    </row>
    <row r="17" spans="1:10" x14ac:dyDescent="0.3">
      <c r="A17" t="s">
        <v>19</v>
      </c>
      <c r="B17">
        <v>10</v>
      </c>
      <c r="C17">
        <v>15</v>
      </c>
      <c r="D17">
        <v>20</v>
      </c>
      <c r="E17">
        <v>16</v>
      </c>
      <c r="F17">
        <v>18</v>
      </c>
      <c r="G17">
        <v>25</v>
      </c>
      <c r="H17">
        <f>COUNTIF(B17:G17, "&gt;= 15")</f>
        <v>5</v>
      </c>
      <c r="I17" t="s">
        <v>20</v>
      </c>
      <c r="J17" t="s">
        <v>21</v>
      </c>
    </row>
    <row r="20" spans="1:10" x14ac:dyDescent="0.3">
      <c r="A20" s="11" t="s">
        <v>23</v>
      </c>
      <c r="B20" s="11"/>
      <c r="C20" s="11"/>
      <c r="D20" s="11"/>
      <c r="E20" s="11"/>
      <c r="F20" s="11"/>
      <c r="G20" s="11"/>
      <c r="H20" s="11"/>
      <c r="I20" s="11"/>
    </row>
    <row r="21" spans="1:10" x14ac:dyDescent="0.3">
      <c r="B21">
        <v>1</v>
      </c>
      <c r="C21">
        <v>2</v>
      </c>
      <c r="D21">
        <v>3</v>
      </c>
      <c r="E21">
        <v>4</v>
      </c>
      <c r="F21">
        <v>5</v>
      </c>
    </row>
    <row r="22" spans="1:10" x14ac:dyDescent="0.3">
      <c r="B22">
        <v>3</v>
      </c>
      <c r="C22">
        <v>4</v>
      </c>
      <c r="D22">
        <v>5</v>
      </c>
      <c r="E22">
        <v>6</v>
      </c>
      <c r="F22">
        <v>7</v>
      </c>
    </row>
    <row r="23" spans="1:10" x14ac:dyDescent="0.3">
      <c r="B23">
        <v>5</v>
      </c>
      <c r="C23">
        <v>6</v>
      </c>
      <c r="D23">
        <v>7</v>
      </c>
      <c r="E23">
        <v>8</v>
      </c>
      <c r="F23">
        <v>9</v>
      </c>
    </row>
    <row r="24" spans="1:10" x14ac:dyDescent="0.3">
      <c r="B24">
        <v>7</v>
      </c>
      <c r="C24">
        <v>8</v>
      </c>
      <c r="D24">
        <v>9</v>
      </c>
      <c r="E24">
        <v>10</v>
      </c>
      <c r="F24">
        <v>11</v>
      </c>
    </row>
    <row r="25" spans="1:10" x14ac:dyDescent="0.3">
      <c r="B25">
        <v>9</v>
      </c>
      <c r="C25">
        <v>10</v>
      </c>
      <c r="D25">
        <v>11</v>
      </c>
      <c r="E25">
        <v>12</v>
      </c>
      <c r="F25">
        <v>13</v>
      </c>
    </row>
    <row r="26" spans="1:10" x14ac:dyDescent="0.3">
      <c r="B26">
        <v>11</v>
      </c>
      <c r="C26">
        <v>12</v>
      </c>
      <c r="D26">
        <v>13</v>
      </c>
      <c r="E26">
        <v>14</v>
      </c>
      <c r="F26">
        <v>15</v>
      </c>
    </row>
    <row r="27" spans="1:10" x14ac:dyDescent="0.3">
      <c r="B27">
        <v>13</v>
      </c>
      <c r="C27">
        <v>14</v>
      </c>
      <c r="D27">
        <v>15</v>
      </c>
      <c r="E27">
        <v>16</v>
      </c>
      <c r="F27">
        <v>17</v>
      </c>
    </row>
    <row r="28" spans="1:10" x14ac:dyDescent="0.3">
      <c r="B28">
        <v>15</v>
      </c>
      <c r="C28">
        <v>16</v>
      </c>
      <c r="D28">
        <v>17</v>
      </c>
      <c r="E28">
        <v>18</v>
      </c>
      <c r="F28">
        <v>19</v>
      </c>
    </row>
    <row r="29" spans="1:10" x14ac:dyDescent="0.3">
      <c r="B29">
        <v>17</v>
      </c>
      <c r="C29">
        <v>18</v>
      </c>
      <c r="D29">
        <v>19</v>
      </c>
      <c r="E29">
        <v>20</v>
      </c>
      <c r="F29">
        <v>21</v>
      </c>
    </row>
    <row r="30" spans="1:10" x14ac:dyDescent="0.3">
      <c r="B30">
        <v>19</v>
      </c>
      <c r="C30">
        <v>20</v>
      </c>
      <c r="D30">
        <v>21</v>
      </c>
      <c r="E30">
        <v>22</v>
      </c>
      <c r="F30">
        <v>23</v>
      </c>
    </row>
    <row r="31" spans="1:10" x14ac:dyDescent="0.3">
      <c r="B31">
        <v>21</v>
      </c>
      <c r="C31">
        <v>22</v>
      </c>
      <c r="D31">
        <v>23</v>
      </c>
      <c r="E31">
        <v>24</v>
      </c>
      <c r="F31">
        <v>25</v>
      </c>
    </row>
    <row r="33" spans="1:16" x14ac:dyDescent="0.3">
      <c r="B33" t="s">
        <v>24</v>
      </c>
      <c r="C33">
        <f>SUM(B21:F31)</f>
        <v>715</v>
      </c>
    </row>
    <row r="34" spans="1:16" x14ac:dyDescent="0.3">
      <c r="B34" t="s">
        <v>25</v>
      </c>
      <c r="C34">
        <f>AVERAGE(B21:F31)</f>
        <v>13</v>
      </c>
    </row>
    <row r="35" spans="1:16" x14ac:dyDescent="0.3">
      <c r="B35" t="s">
        <v>26</v>
      </c>
      <c r="C35">
        <f>MAX(B21:F31)</f>
        <v>25</v>
      </c>
    </row>
    <row r="36" spans="1:16" x14ac:dyDescent="0.3">
      <c r="B36" t="s">
        <v>27</v>
      </c>
      <c r="C36">
        <f>MIN(B21:F31)</f>
        <v>1</v>
      </c>
    </row>
    <row r="37" spans="1:16" x14ac:dyDescent="0.3">
      <c r="B37" t="s">
        <v>28</v>
      </c>
      <c r="C37">
        <f>COUNTIF(B21:F31, "&gt;=10")</f>
        <v>36</v>
      </c>
    </row>
    <row r="41" spans="1:16" x14ac:dyDescent="0.3">
      <c r="A41" s="10" t="s">
        <v>48</v>
      </c>
      <c r="B41" s="10"/>
      <c r="C41" s="10"/>
      <c r="D41" s="10"/>
      <c r="E41" s="10"/>
      <c r="F41" s="10"/>
      <c r="G41" s="10"/>
      <c r="H41" s="10"/>
    </row>
    <row r="42" spans="1:16" x14ac:dyDescent="0.3">
      <c r="A42" t="s">
        <v>29</v>
      </c>
      <c r="B42" s="1">
        <f ca="1">NOW()</f>
        <v>45548.921195601855</v>
      </c>
      <c r="F42" t="s">
        <v>30</v>
      </c>
    </row>
    <row r="43" spans="1:16" x14ac:dyDescent="0.3">
      <c r="A43" t="s">
        <v>31</v>
      </c>
      <c r="B43" s="2">
        <f ca="1">TODAY()</f>
        <v>45548</v>
      </c>
      <c r="D43" s="2">
        <f>EDATE(C44,12)</f>
        <v>45905</v>
      </c>
      <c r="F43" t="s">
        <v>36</v>
      </c>
    </row>
    <row r="44" spans="1:16" x14ac:dyDescent="0.3">
      <c r="A44" t="s">
        <v>22</v>
      </c>
      <c r="B44" s="2">
        <f>DATE(2024,8,26)</f>
        <v>45530</v>
      </c>
      <c r="C44" s="2">
        <f>DATE(2024,8,26 +10)</f>
        <v>45540</v>
      </c>
      <c r="D44" s="2">
        <f>DATE(2024,8+2,26)</f>
        <v>45591</v>
      </c>
      <c r="E44" s="2">
        <f>DATE(2024+2,8,26)</f>
        <v>46260</v>
      </c>
      <c r="F44" t="s">
        <v>37</v>
      </c>
    </row>
    <row r="45" spans="1:16" x14ac:dyDescent="0.3">
      <c r="A45" t="s">
        <v>32</v>
      </c>
      <c r="B45" s="3">
        <f>TIME(3,21,34)</f>
        <v>0.13997685185185185</v>
      </c>
      <c r="C45" s="3"/>
    </row>
    <row r="46" spans="1:16" x14ac:dyDescent="0.3">
      <c r="A46" t="s">
        <v>33</v>
      </c>
      <c r="B46" s="2">
        <f>DATE(2024,8,25)</f>
        <v>45529</v>
      </c>
      <c r="C46" s="2">
        <f>DATE(2020,1,23)</f>
        <v>43853</v>
      </c>
      <c r="D46">
        <f>DATEDIF(C46,B46,"d")</f>
        <v>1676</v>
      </c>
    </row>
    <row r="47" spans="1:16" x14ac:dyDescent="0.3">
      <c r="A47" t="s">
        <v>34</v>
      </c>
      <c r="B47" s="2">
        <f>DATE(2024,8,25)</f>
        <v>45529</v>
      </c>
      <c r="C47" s="2">
        <f>DATE(2020,1,23)</f>
        <v>43853</v>
      </c>
      <c r="D47">
        <f>DATEDIF(C47,B47,"m")</f>
        <v>55</v>
      </c>
      <c r="E47" t="s">
        <v>44</v>
      </c>
      <c r="F47" t="s">
        <v>46</v>
      </c>
    </row>
    <row r="48" spans="1:16" x14ac:dyDescent="0.3">
      <c r="A48" t="s">
        <v>35</v>
      </c>
      <c r="B48" s="2">
        <f>DATE(2024,8,25)</f>
        <v>45529</v>
      </c>
      <c r="C48" s="2">
        <f>DATE(2020,1,23)</f>
        <v>43853</v>
      </c>
      <c r="D48">
        <f>DATEDIF(C48,B48,"y")</f>
        <v>4</v>
      </c>
      <c r="E48" t="s">
        <v>43</v>
      </c>
      <c r="F48" t="s">
        <v>45</v>
      </c>
      <c r="L48" s="5" t="s">
        <v>69</v>
      </c>
      <c r="M48" s="6"/>
      <c r="N48" s="6"/>
      <c r="O48" s="6"/>
      <c r="P48" s="6"/>
    </row>
    <row r="49" spans="1:16" x14ac:dyDescent="0.3">
      <c r="L49" s="6"/>
      <c r="M49" s="6"/>
      <c r="N49" s="6"/>
      <c r="O49" s="6"/>
      <c r="P49" s="6"/>
    </row>
    <row r="50" spans="1:16" x14ac:dyDescent="0.3">
      <c r="P50" t="s">
        <v>68</v>
      </c>
    </row>
    <row r="51" spans="1:16" ht="15.6" x14ac:dyDescent="0.35">
      <c r="A51" s="12" t="s">
        <v>76</v>
      </c>
      <c r="B51" s="10"/>
      <c r="C51" s="10"/>
      <c r="D51" s="10"/>
      <c r="E51" s="10"/>
      <c r="F51" s="10"/>
      <c r="G51" s="10"/>
      <c r="H51" s="10"/>
      <c r="I51" s="10"/>
      <c r="J51" s="10"/>
      <c r="K51" s="4"/>
      <c r="L51" t="s">
        <v>65</v>
      </c>
      <c r="N51" t="s">
        <v>67</v>
      </c>
      <c r="P51" t="str">
        <f>IF(ISNUMBER(C53),IF(C53&gt;=18,"Eligible", "NA"),"Invalid Input")</f>
        <v>Eligible</v>
      </c>
    </row>
    <row r="52" spans="1:16" x14ac:dyDescent="0.3">
      <c r="B52" t="s">
        <v>49</v>
      </c>
      <c r="C52" t="s">
        <v>50</v>
      </c>
      <c r="D52" t="s">
        <v>51</v>
      </c>
      <c r="E52" t="s">
        <v>63</v>
      </c>
      <c r="F52" t="s">
        <v>52</v>
      </c>
      <c r="H52" t="s">
        <v>61</v>
      </c>
      <c r="I52" t="s">
        <v>62</v>
      </c>
      <c r="L52" t="s">
        <v>64</v>
      </c>
      <c r="P52" t="str">
        <f t="shared" ref="P52:P59" si="0">IF(ISNUMBER(C54),IF(C54&gt;=18,"Eligible", "NA"),"Invalid Input")</f>
        <v>Eligible</v>
      </c>
    </row>
    <row r="53" spans="1:16" x14ac:dyDescent="0.3">
      <c r="B53" t="s">
        <v>53</v>
      </c>
      <c r="C53">
        <v>25</v>
      </c>
      <c r="D53" t="str">
        <f>IF(C53&gt;=18,"Eligible","Not Eligible")</f>
        <v>Eligible</v>
      </c>
      <c r="E53" t="b">
        <f>ISNUMBER(C53)</f>
        <v>1</v>
      </c>
      <c r="F53" t="b">
        <f>AND(C53&gt;= 18,C53&lt;100)</f>
        <v>1</v>
      </c>
      <c r="H53" t="b">
        <f>NOT(C53&lt;=18)</f>
        <v>1</v>
      </c>
      <c r="L53" t="str">
        <f>IF(ISNUMBER(C53), IF(C53&gt;=18,"Eligible","Not Eligible"), "Invalid Age")</f>
        <v>Eligible</v>
      </c>
      <c r="N53">
        <f>IF(ISNUMBER(C53), C53,"Invalid Number")</f>
        <v>25</v>
      </c>
      <c r="P53" t="str">
        <f t="shared" si="0"/>
        <v>Eligible</v>
      </c>
    </row>
    <row r="54" spans="1:16" x14ac:dyDescent="0.3">
      <c r="B54" t="s">
        <v>54</v>
      </c>
      <c r="C54">
        <v>21</v>
      </c>
      <c r="D54" t="str">
        <f t="shared" ref="D54:D60" si="1">IF(C54&gt;=18,"Eligible","Not Eligible")</f>
        <v>Eligible</v>
      </c>
      <c r="E54" t="b">
        <f t="shared" ref="E54:E60" si="2">ISNUMBER(C54)</f>
        <v>1</v>
      </c>
      <c r="F54" t="b">
        <f t="shared" ref="F54:F60" si="3">AND(C54&gt;= 18,C54&lt;100)</f>
        <v>1</v>
      </c>
      <c r="H54" t="b">
        <f t="shared" ref="H54:H60" si="4">NOT(C54&lt;=18)</f>
        <v>1</v>
      </c>
      <c r="L54" t="str">
        <f t="shared" ref="L54:L61" si="5">IF(ISNUMBER(C54), IF(C54&gt;=18,"Eligible","Not Eligible"), "Invalid Age")</f>
        <v>Eligible</v>
      </c>
      <c r="N54">
        <f t="shared" ref="N54:N61" si="6">IF(ISNUMBER(C54), C54,"Invalid Number")</f>
        <v>21</v>
      </c>
      <c r="P54" t="str">
        <f t="shared" si="0"/>
        <v>NA</v>
      </c>
    </row>
    <row r="55" spans="1:16" x14ac:dyDescent="0.3">
      <c r="B55" t="s">
        <v>55</v>
      </c>
      <c r="C55">
        <v>18</v>
      </c>
      <c r="D55" t="str">
        <f t="shared" si="1"/>
        <v>Eligible</v>
      </c>
      <c r="E55" t="b">
        <f t="shared" si="2"/>
        <v>1</v>
      </c>
      <c r="F55" t="b">
        <f t="shared" si="3"/>
        <v>1</v>
      </c>
      <c r="H55" t="b">
        <f t="shared" si="4"/>
        <v>0</v>
      </c>
      <c r="L55" t="str">
        <f t="shared" si="5"/>
        <v>Eligible</v>
      </c>
      <c r="N55">
        <f t="shared" si="6"/>
        <v>18</v>
      </c>
      <c r="P55" t="str">
        <f t="shared" si="0"/>
        <v>NA</v>
      </c>
    </row>
    <row r="56" spans="1:16" x14ac:dyDescent="0.3">
      <c r="B56" t="s">
        <v>56</v>
      </c>
      <c r="C56">
        <v>17</v>
      </c>
      <c r="D56" t="str">
        <f t="shared" si="1"/>
        <v>Not Eligible</v>
      </c>
      <c r="E56" t="b">
        <f t="shared" si="2"/>
        <v>1</v>
      </c>
      <c r="F56" t="b">
        <f t="shared" si="3"/>
        <v>0</v>
      </c>
      <c r="H56" t="b">
        <f t="shared" si="4"/>
        <v>0</v>
      </c>
      <c r="L56" t="str">
        <f t="shared" si="5"/>
        <v>Not Eligible</v>
      </c>
      <c r="N56">
        <f t="shared" si="6"/>
        <v>17</v>
      </c>
      <c r="P56" t="str">
        <f t="shared" si="0"/>
        <v>Eligible</v>
      </c>
    </row>
    <row r="57" spans="1:16" x14ac:dyDescent="0.3">
      <c r="B57" t="s">
        <v>57</v>
      </c>
      <c r="C57">
        <v>16</v>
      </c>
      <c r="D57" t="str">
        <f t="shared" si="1"/>
        <v>Not Eligible</v>
      </c>
      <c r="E57" t="b">
        <f t="shared" si="2"/>
        <v>1</v>
      </c>
      <c r="F57" t="b">
        <f t="shared" si="3"/>
        <v>0</v>
      </c>
      <c r="H57" t="b">
        <f t="shared" si="4"/>
        <v>0</v>
      </c>
      <c r="L57" t="str">
        <f t="shared" si="5"/>
        <v>Not Eligible</v>
      </c>
      <c r="N57">
        <f t="shared" si="6"/>
        <v>16</v>
      </c>
      <c r="P57" t="str">
        <f t="shared" si="0"/>
        <v>Eligible</v>
      </c>
    </row>
    <row r="58" spans="1:16" x14ac:dyDescent="0.3">
      <c r="B58" t="s">
        <v>58</v>
      </c>
      <c r="C58">
        <v>22</v>
      </c>
      <c r="D58" t="str">
        <f t="shared" si="1"/>
        <v>Eligible</v>
      </c>
      <c r="E58" t="b">
        <f t="shared" si="2"/>
        <v>1</v>
      </c>
      <c r="F58" t="b">
        <f t="shared" si="3"/>
        <v>1</v>
      </c>
      <c r="H58" t="b">
        <f t="shared" si="4"/>
        <v>1</v>
      </c>
      <c r="L58" t="str">
        <f t="shared" si="5"/>
        <v>Eligible</v>
      </c>
      <c r="N58">
        <f t="shared" si="6"/>
        <v>22</v>
      </c>
      <c r="P58" t="str">
        <f t="shared" si="0"/>
        <v>Invalid Input</v>
      </c>
    </row>
    <row r="59" spans="1:16" x14ac:dyDescent="0.3">
      <c r="B59" t="s">
        <v>59</v>
      </c>
      <c r="C59">
        <v>130</v>
      </c>
      <c r="D59" t="str">
        <f t="shared" si="1"/>
        <v>Eligible</v>
      </c>
      <c r="E59" t="b">
        <f t="shared" si="2"/>
        <v>1</v>
      </c>
      <c r="F59" t="b">
        <f t="shared" si="3"/>
        <v>0</v>
      </c>
      <c r="H59" t="b">
        <f t="shared" si="4"/>
        <v>1</v>
      </c>
      <c r="L59" t="str">
        <f t="shared" si="5"/>
        <v>Eligible</v>
      </c>
      <c r="N59">
        <f t="shared" si="6"/>
        <v>130</v>
      </c>
      <c r="P59" t="str">
        <f t="shared" si="0"/>
        <v>Invalid Input</v>
      </c>
    </row>
    <row r="60" spans="1:16" x14ac:dyDescent="0.3">
      <c r="B60" t="s">
        <v>60</v>
      </c>
      <c r="C60" t="s">
        <v>66</v>
      </c>
      <c r="D60" t="str">
        <f t="shared" si="1"/>
        <v>Eligible</v>
      </c>
      <c r="E60" t="b">
        <f t="shared" si="2"/>
        <v>0</v>
      </c>
      <c r="F60" t="b">
        <f t="shared" si="3"/>
        <v>0</v>
      </c>
      <c r="H60" t="b">
        <f t="shared" si="4"/>
        <v>1</v>
      </c>
      <c r="L60" t="str">
        <f t="shared" si="5"/>
        <v>Invalid Age</v>
      </c>
      <c r="N60" t="str">
        <f t="shared" si="6"/>
        <v>Invalid Number</v>
      </c>
    </row>
    <row r="61" spans="1:16" x14ac:dyDescent="0.3">
      <c r="L61" t="str">
        <f t="shared" si="5"/>
        <v>Invalid Age</v>
      </c>
      <c r="N61" t="str">
        <f t="shared" si="6"/>
        <v>Invalid Number</v>
      </c>
    </row>
    <row r="66" spans="2:5" x14ac:dyDescent="0.3">
      <c r="B66" s="6" t="s">
        <v>70</v>
      </c>
      <c r="C66" s="6"/>
      <c r="D66" s="6"/>
    </row>
    <row r="67" spans="2:5" x14ac:dyDescent="0.3">
      <c r="B67" s="6"/>
      <c r="C67" s="6"/>
      <c r="D67" s="6"/>
    </row>
    <row r="68" spans="2:5" x14ac:dyDescent="0.3">
      <c r="B68" t="s">
        <v>71</v>
      </c>
    </row>
    <row r="70" spans="2:5" x14ac:dyDescent="0.3">
      <c r="B70" t="s">
        <v>72</v>
      </c>
      <c r="C70" t="s">
        <v>73</v>
      </c>
      <c r="D70" t="s">
        <v>74</v>
      </c>
      <c r="E70" t="s">
        <v>75</v>
      </c>
    </row>
    <row r="71" spans="2:5" x14ac:dyDescent="0.3">
      <c r="B71" t="b">
        <f>IF(C53&gt;=18,TRUE,FALSE)</f>
        <v>1</v>
      </c>
      <c r="C71" t="b">
        <f>IF(C53&lt;100,TRUE,FALSE)</f>
        <v>1</v>
      </c>
      <c r="D71" t="b">
        <f>AND(IF(C53&gt;=18,TRUE,FALSE),IF(C53&lt;100,TRUE,FALSE))</f>
        <v>1</v>
      </c>
    </row>
    <row r="72" spans="2:5" x14ac:dyDescent="0.3">
      <c r="B72" t="b">
        <f t="shared" ref="B72:B78" si="7">IF(C54&gt;=18,TRUE,FALSE)</f>
        <v>1</v>
      </c>
      <c r="C72" t="b">
        <f t="shared" ref="C72:C78" si="8">IF(C54&lt;100,TRUE,FALSE)</f>
        <v>1</v>
      </c>
      <c r="D72" t="b">
        <f t="shared" ref="D72:D78" si="9">AND(IF(C54&gt;=18,TRUE,FALSE),IF(C54&lt;100,TRUE,FALSE))</f>
        <v>1</v>
      </c>
    </row>
    <row r="73" spans="2:5" x14ac:dyDescent="0.3">
      <c r="B73" t="b">
        <f t="shared" si="7"/>
        <v>1</v>
      </c>
      <c r="C73" t="b">
        <f t="shared" si="8"/>
        <v>1</v>
      </c>
      <c r="D73" t="b">
        <f t="shared" si="9"/>
        <v>1</v>
      </c>
    </row>
    <row r="74" spans="2:5" x14ac:dyDescent="0.3">
      <c r="B74" t="b">
        <f t="shared" si="7"/>
        <v>0</v>
      </c>
      <c r="C74" t="b">
        <f t="shared" si="8"/>
        <v>1</v>
      </c>
      <c r="D74" t="b">
        <f t="shared" si="9"/>
        <v>0</v>
      </c>
    </row>
    <row r="75" spans="2:5" x14ac:dyDescent="0.3">
      <c r="B75" t="b">
        <f t="shared" si="7"/>
        <v>0</v>
      </c>
      <c r="C75" t="b">
        <f t="shared" si="8"/>
        <v>1</v>
      </c>
      <c r="D75" t="b">
        <f t="shared" si="9"/>
        <v>0</v>
      </c>
    </row>
    <row r="76" spans="2:5" x14ac:dyDescent="0.3">
      <c r="B76" t="b">
        <f t="shared" si="7"/>
        <v>1</v>
      </c>
      <c r="C76" t="b">
        <f t="shared" si="8"/>
        <v>1</v>
      </c>
      <c r="D76" t="b">
        <f t="shared" si="9"/>
        <v>1</v>
      </c>
    </row>
    <row r="77" spans="2:5" x14ac:dyDescent="0.3">
      <c r="B77" t="b">
        <f t="shared" si="7"/>
        <v>1</v>
      </c>
      <c r="C77" t="b">
        <f t="shared" si="8"/>
        <v>0</v>
      </c>
      <c r="D77" t="b">
        <f t="shared" si="9"/>
        <v>0</v>
      </c>
    </row>
    <row r="78" spans="2:5" x14ac:dyDescent="0.3">
      <c r="B78" t="b">
        <f t="shared" si="7"/>
        <v>1</v>
      </c>
      <c r="C78" t="b">
        <f t="shared" si="8"/>
        <v>0</v>
      </c>
      <c r="D78" t="b">
        <f t="shared" si="9"/>
        <v>0</v>
      </c>
    </row>
  </sheetData>
  <mergeCells count="8">
    <mergeCell ref="L48:P49"/>
    <mergeCell ref="B66:D67"/>
    <mergeCell ref="B1:D2"/>
    <mergeCell ref="A14:I14"/>
    <mergeCell ref="A20:I20"/>
    <mergeCell ref="A41:H41"/>
    <mergeCell ref="A51:H51"/>
    <mergeCell ref="I51:J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Ridhma</dc:creator>
  <cp:lastModifiedBy>Jayant Bathla</cp:lastModifiedBy>
  <dcterms:created xsi:type="dcterms:W3CDTF">2024-08-30T15:00:32Z</dcterms:created>
  <dcterms:modified xsi:type="dcterms:W3CDTF">2024-09-13T16:44:44Z</dcterms:modified>
</cp:coreProperties>
</file>