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Ex1.xml" ContentType="application/vnd.ms-office.chartex+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ables/table3.xml" ContentType="application/vnd.openxmlformats-officedocument.spreadsheetml.table+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hidePivotFieldList="1" defaultThemeVersion="166925"/>
  <mc:AlternateContent xmlns:mc="http://schemas.openxmlformats.org/markup-compatibility/2006">
    <mc:Choice Requires="x15">
      <x15ac:absPath xmlns:x15ac="http://schemas.microsoft.com/office/spreadsheetml/2010/11/ac" url="C:\Users\jayanth\Downloads\"/>
    </mc:Choice>
  </mc:AlternateContent>
  <xr:revisionPtr revIDLastSave="0" documentId="13_ncr:1_{D4CE0D49-6D31-4AC7-8A80-70D6674C394C}" xr6:coauthVersionLast="47" xr6:coauthVersionMax="47" xr10:uidLastSave="{00000000-0000-0000-0000-000000000000}"/>
  <bookViews>
    <workbookView xWindow="-120" yWindow="-120" windowWidth="29040" windowHeight="15720" xr2:uid="{00000000-000D-0000-FFFF-FFFF00000000}"/>
  </bookViews>
  <sheets>
    <sheet name="Dashboard" sheetId="9" r:id="rId1"/>
    <sheet name="Sales Data" sheetId="1" r:id="rId2"/>
    <sheet name="Sales Trend" sheetId="2" r:id="rId3"/>
    <sheet name="Sales by Region" sheetId="5" r:id="rId4"/>
    <sheet name="Product Share" sheetId="4" r:id="rId5"/>
    <sheet name="Sales by Segmentation" sheetId="7" r:id="rId6"/>
    <sheet name="Sales by State" sheetId="8"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_xlchart.v1.4" hidden="1">'Sales by Segmentation'!$D$3:$D$5</definedName>
    <definedName name="_xlchart.v1.5"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5" l="1"/>
  <c r="E5" i="5"/>
  <c r="E4" i="5"/>
  <c r="E3" i="5"/>
  <c r="E5" i="7"/>
  <c r="E3" i="7"/>
  <c r="E4" i="7"/>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<sst xmlns="http://schemas.openxmlformats.org/spreadsheetml/2006/main" count="117769" uniqueCount="10858">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</sst>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0" fontId="18" fillId="0" borderId="0" xfId="0" applyFont="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font>
        <color rgb="FF9C0006"/>
      </font>
      <fill>
        <patternFill>
          <bgColor rgb="FFFFC7CE"/>
        </patternFill>
      </fill>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9" formatCode="dd/mm/yyyy"/>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14"/>
    </tableStyle>
    <tableStyle name="SlicerStyleDark1 2" pivot="0" table="0" count="10" xr9:uid="{00000000-0011-0000-FFFF-FFFF01000000}">
      <tableStyleElement type="wholeTable" dxfId="13"/>
      <tableStyleElement type="headerRow" dxfId="12"/>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Region'!$E$1</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Region'!$D$2:$D$5</c:f>
              <c:strCache>
                <c:ptCount val="4"/>
                <c:pt idx="0">
                  <c:v>Central</c:v>
                </c:pt>
                <c:pt idx="1">
                  <c:v>East</c:v>
                </c:pt>
                <c:pt idx="2">
                  <c:v>South</c:v>
                </c:pt>
                <c:pt idx="3">
                  <c:v>West</c:v>
                </c:pt>
              </c:strCache>
            </c:strRef>
          </c:cat>
          <c:val>
            <c:numRef>
              <c:f>'Sales by Region'!$E$2:$E$5</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Region'!$E$1</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5137-45D8-91F5-F11EF12B6C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5137-45D8-91F5-F11EF12B6C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37-45D8-91F5-F11EF12B6CD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5137-45D8-91F5-F11EF12B6C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Region'!$D$2:$D$5</c:f>
              <c:strCache>
                <c:ptCount val="4"/>
                <c:pt idx="0">
                  <c:v>Central</c:v>
                </c:pt>
                <c:pt idx="1">
                  <c:v>East</c:v>
                </c:pt>
                <c:pt idx="2">
                  <c:v>South</c:v>
                </c:pt>
                <c:pt idx="3">
                  <c:v>West</c:v>
                </c:pt>
              </c:strCache>
            </c:strRef>
          </c:cat>
          <c:val>
            <c:numRef>
              <c:f>'Sales by Region'!$E$2:$E$5</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solidFill>
              <a:schemeClr val="accent1">
                <a:alpha val="70000"/>
              </a:schemeClr>
            </a:solidFill>
            <a:ln>
              <a:noFill/>
            </a:ln>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80"/>
        <c:overlap val="25"/>
        <c:axId val="696530664"/>
        <c:axId val="696536896"/>
      </c:barChart>
      <c:catAx>
        <c:axId val="696530664"/>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solidFill>
                <a:schemeClr val="tx1">
                  <a:lumMod val="5000"/>
                  <a:lumOff val="95000"/>
                </a:schemeClr>
              </a:soli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837296483357908E-2"/>
          <c:y val="3.6180751039493961E-2"/>
          <c:w val="0.87194756407441099"/>
          <c:h val="0.93427292680594565"/>
        </c:manualLayout>
      </c:layout>
      <c:barChart>
        <c:barDir val="bar"/>
        <c:grouping val="clustered"/>
        <c:varyColors val="0"/>
        <c:ser>
          <c:idx val="0"/>
          <c:order val="0"/>
          <c:tx>
            <c:strRef>
              <c:f>'Sales by State'!$B$1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15"/>
        <c:overlap val="-20"/>
        <c:axId val="1214987696"/>
        <c:axId val="1214984416"/>
      </c:barChart>
      <c:catAx>
        <c:axId val="121498769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0"/>
        <c:axPos val="b"/>
        <c:majorGridlines>
          <c:spPr>
            <a:ln w="9525" cap="flat" cmpd="sng" algn="ctr">
              <a:solidFill>
                <a:schemeClr val="tx1">
                  <a:lumMod val="15000"/>
                  <a:lumOff val="85000"/>
                </a:schemeClr>
              </a:soli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165966</xdr:rowOff>
    </xdr:from>
    <xdr:to>
      <xdr:col>21</xdr:col>
      <xdr:colOff>0</xdr:colOff>
      <xdr:row>46</xdr:row>
      <xdr:rowOff>28575</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0" y="1577907"/>
          <a:ext cx="17649265" cy="9275550"/>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mc:Choice xmlns:a14="http://schemas.microsoft.com/office/drawing/2010/main"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9060798" y="8369550"/>
                  <a:ext cx="1287696" cy="24839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0609009" y="8496312"/>
                  <a:ext cx="6709819" cy="21544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4931546" y="8898635"/>
                  <a:ext cx="3862818" cy="19080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774887" y="8909818"/>
                  <a:ext cx="2938517" cy="821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768187" y="9872850"/>
                  <a:ext cx="2921809" cy="809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58784" y="8891621"/>
                  <a:ext cx="1260716" cy="19462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4</xdr:col>
      <xdr:colOff>816842</xdr:colOff>
      <xdr:row>0</xdr:row>
      <xdr:rowOff>174625</xdr:rowOff>
    </xdr:from>
    <xdr:to>
      <xdr:col>14</xdr:col>
      <xdr:colOff>705717</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4141933" y="174625"/>
          <a:ext cx="8201602" cy="663864"/>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391887</xdr:colOff>
      <xdr:row>9</xdr:row>
      <xdr:rowOff>25853</xdr:rowOff>
    </xdr:from>
    <xdr:to>
      <xdr:col>9</xdr:col>
      <xdr:colOff>772887</xdr:colOff>
      <xdr:row>36</xdr:row>
      <xdr:rowOff>163285</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952499</xdr:colOff>
      <xdr:row>7</xdr:row>
      <xdr:rowOff>28575</xdr:rowOff>
    </xdr:from>
    <xdr:to>
      <xdr:col>4</xdr:col>
      <xdr:colOff>542924</xdr:colOff>
      <xdr:row>17</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719137</xdr:colOff>
      <xdr:row>6</xdr:row>
      <xdr:rowOff>142875</xdr:rowOff>
    </xdr:from>
    <xdr:to>
      <xdr:col>4</xdr:col>
      <xdr:colOff>842962</xdr:colOff>
      <xdr:row>18</xdr:row>
      <xdr:rowOff>28575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9137" y="15716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414337</xdr:colOff>
      <xdr:row>0</xdr:row>
      <xdr:rowOff>23814</xdr:rowOff>
    </xdr:from>
    <xdr:to>
      <xdr:col>17</xdr:col>
      <xdr:colOff>663575</xdr:colOff>
      <xdr:row>51</xdr:row>
      <xdr:rowOff>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1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6">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2:B6"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2">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11"/>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1:E5" totalsRowShown="0">
  <autoFilter ref="D1:E5" xr:uid="{00000000-0009-0000-0100-000005000000}"/>
  <tableColumns count="2">
    <tableColumn id="1" xr3:uid="{00000000-0010-0000-0100-000001000000}" name="Region " dataDxfId="8"/>
    <tableColumn id="2" xr3:uid="{00000000-0010-0000-0100-000002000000}" name="Sum of Sales" dataDxfId="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4"/>
    <tableColumn id="2" xr3:uid="{00000000-0010-0000-0200-000002000000}" name="Sum of Sales"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Y47"/>
  <sheetViews>
    <sheetView showGridLines="0" tabSelected="1" showRuler="0" showWhiteSpace="0" topLeftCell="A23" zoomScale="85" zoomScaleNormal="85" zoomScalePageLayoutView="61" workbookViewId="0">
      <selection activeCell="A47" sqref="A47:XFD47"/>
    </sheetView>
  </sheetViews>
  <sheetFormatPr defaultColWidth="0" defaultRowHeight="18.75" zeroHeight="1" x14ac:dyDescent="0.3"/>
  <cols>
    <col min="1" max="21" width="8.796875" customWidth="1"/>
    <col min="22" max="22" width="8.796875" hidden="1" customWidth="1"/>
    <col min="23" max="25" width="0" hidden="1" customWidth="1"/>
    <col min="26" max="16384" width="8.796875" hidden="1"/>
  </cols>
  <sheetData>
    <row r="1" spans="1:25" ht="18.75" customHeight="1" x14ac:dyDescent="0.3">
      <c r="A1" s="7"/>
      <c r="B1" s="8"/>
      <c r="C1" s="8"/>
      <c r="D1" s="8"/>
      <c r="E1" s="8"/>
      <c r="F1" s="8"/>
      <c r="G1" s="8"/>
      <c r="H1" s="8"/>
      <c r="I1" s="8"/>
      <c r="J1" s="8"/>
      <c r="K1" s="8"/>
      <c r="L1" s="8"/>
      <c r="M1" s="8"/>
      <c r="N1" s="8"/>
      <c r="O1" s="8"/>
      <c r="P1" s="8"/>
      <c r="Q1" s="8"/>
      <c r="R1" s="8"/>
      <c r="S1" s="8"/>
      <c r="T1" s="8"/>
      <c r="U1" s="8"/>
      <c r="V1" s="8"/>
      <c r="W1" s="8"/>
      <c r="X1" s="8"/>
      <c r="Y1" s="8"/>
    </row>
    <row r="2" spans="1:25" x14ac:dyDescent="0.3">
      <c r="A2" s="8"/>
      <c r="B2" s="8"/>
      <c r="C2" s="8"/>
      <c r="D2" s="8"/>
      <c r="E2" s="8"/>
      <c r="F2" s="8"/>
      <c r="G2" s="8"/>
      <c r="H2" s="8"/>
      <c r="I2" s="8"/>
      <c r="J2" s="8"/>
      <c r="K2" s="8"/>
      <c r="L2" s="8"/>
      <c r="M2" s="8"/>
      <c r="N2" s="8"/>
      <c r="O2" s="8"/>
      <c r="P2" s="8"/>
      <c r="Q2" s="8"/>
      <c r="R2" s="8"/>
      <c r="S2" s="8"/>
      <c r="T2" s="8"/>
      <c r="U2" s="8"/>
      <c r="V2" s="8"/>
      <c r="W2" s="8"/>
      <c r="X2" s="8"/>
      <c r="Y2" s="8"/>
    </row>
    <row r="3" spans="1:25" x14ac:dyDescent="0.3">
      <c r="A3" s="8"/>
      <c r="B3" s="8"/>
      <c r="C3" s="8"/>
      <c r="D3" s="8"/>
      <c r="E3" s="8"/>
      <c r="F3" s="8"/>
      <c r="G3" s="8"/>
      <c r="H3" s="8"/>
      <c r="I3" s="8"/>
      <c r="J3" s="8"/>
      <c r="K3" s="8"/>
      <c r="L3" s="8"/>
      <c r="M3" s="8"/>
      <c r="N3" s="8"/>
      <c r="O3" s="8"/>
      <c r="P3" s="8"/>
      <c r="Q3" s="8"/>
      <c r="R3" s="8"/>
      <c r="S3" s="8"/>
      <c r="T3" s="8"/>
      <c r="U3" s="8"/>
      <c r="V3" s="8"/>
      <c r="W3" s="8"/>
      <c r="X3" s="8"/>
      <c r="Y3" s="8"/>
    </row>
    <row r="4" spans="1:25" x14ac:dyDescent="0.3"/>
    <row r="5" spans="1:25" x14ac:dyDescent="0.3"/>
    <row r="6" spans="1:25" x14ac:dyDescent="0.3"/>
    <row r="7" spans="1:25" x14ac:dyDescent="0.3"/>
    <row r="8" spans="1:25" x14ac:dyDescent="0.3"/>
    <row r="9" spans="1:25" x14ac:dyDescent="0.3"/>
    <row r="10" spans="1:25" x14ac:dyDescent="0.3"/>
    <row r="11" spans="1:25" x14ac:dyDescent="0.3"/>
    <row r="12" spans="1:25" x14ac:dyDescent="0.3"/>
    <row r="13" spans="1:25" x14ac:dyDescent="0.3"/>
    <row r="14" spans="1:25" x14ac:dyDescent="0.3"/>
    <row r="15" spans="1:25" x14ac:dyDescent="0.3"/>
    <row r="16" spans="1:25"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row r="28" x14ac:dyDescent="0.3"/>
    <row r="29" x14ac:dyDescent="0.3"/>
    <row r="30" x14ac:dyDescent="0.3"/>
    <row r="31" x14ac:dyDescent="0.3"/>
    <row r="32" x14ac:dyDescent="0.3"/>
    <row r="33" x14ac:dyDescent="0.3"/>
    <row r="34" x14ac:dyDescent="0.3"/>
    <row r="35" x14ac:dyDescent="0.3"/>
    <row r="36" x14ac:dyDescent="0.3"/>
    <row r="37" x14ac:dyDescent="0.3"/>
    <row r="38" x14ac:dyDescent="0.3"/>
    <row r="39" x14ac:dyDescent="0.3"/>
    <row r="40" x14ac:dyDescent="0.3"/>
    <row r="41" x14ac:dyDescent="0.3"/>
    <row r="42" x14ac:dyDescent="0.3"/>
    <row r="43" x14ac:dyDescent="0.3"/>
    <row r="44" x14ac:dyDescent="0.3"/>
    <row r="45" x14ac:dyDescent="0.3"/>
    <row r="46" x14ac:dyDescent="0.3"/>
    <row r="47" x14ac:dyDescent="0.3"/>
  </sheetData>
  <pageMargins left="0.7" right="0.7" top="0.75" bottom="0.75" header="0.3" footer="0.3"/>
  <pageSetup scale="50" fitToHeight="0" orientation="landscape"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9801"/>
  <sheetViews>
    <sheetView workbookViewId="0"/>
  </sheetViews>
  <sheetFormatPr defaultRowHeight="18.75" x14ac:dyDescent="0.3"/>
  <cols>
    <col min="1" max="1" width="14.796875" customWidth="1"/>
    <col min="2" max="2" width="11.5" customWidth="1"/>
    <col min="3" max="3" width="11.09765625" customWidth="1"/>
    <col min="4" max="4" width="15" customWidth="1"/>
    <col min="5" max="5" width="11.8984375" customWidth="1"/>
    <col min="6" max="7" width="12.8984375" customWidth="1"/>
    <col min="8" max="8" width="12.796875" customWidth="1"/>
    <col min="9" max="9" width="11.5" customWidth="1"/>
    <col min="11" max="11" width="15.796875" customWidth="1"/>
    <col min="12" max="12" width="9.296875" customWidth="1"/>
    <col min="13" max="13" width="12.796875" customWidth="1"/>
    <col min="14" max="14" width="21.29687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
      <c r="A4" t="s">
        <v>30</v>
      </c>
      <c r="B4" s="1">
        <v>42898</v>
      </c>
      <c r="C4" t="s">
        <v>31</v>
      </c>
      <c r="D4" t="s">
        <v>32</v>
      </c>
      <c r="E4" t="s">
        <v>33</v>
      </c>
      <c r="F4" t="s">
        <v>19</v>
      </c>
      <c r="G4" t="s">
        <v>34</v>
      </c>
      <c r="H4" t="s">
        <v>35</v>
      </c>
      <c r="I4">
        <v>90036</v>
      </c>
      <c r="J4" t="s">
        <v>36</v>
      </c>
      <c r="K4" t="s">
        <v>37</v>
      </c>
      <c r="L4" t="s">
        <v>38</v>
      </c>
      <c r="M4" t="s">
        <v>39</v>
      </c>
      <c r="N4" t="s">
        <v>40</v>
      </c>
      <c r="O4">
        <v>14.62</v>
      </c>
    </row>
    <row r="5" spans="1:15" x14ac:dyDescent="0.3">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
      <c r="A7" t="s">
        <v>52</v>
      </c>
      <c r="B7" s="1">
        <v>42164</v>
      </c>
      <c r="C7" t="s">
        <v>53</v>
      </c>
      <c r="D7" t="s">
        <v>54</v>
      </c>
      <c r="E7" t="s">
        <v>18</v>
      </c>
      <c r="F7" t="s">
        <v>19</v>
      </c>
      <c r="G7" t="s">
        <v>34</v>
      </c>
      <c r="H7" t="s">
        <v>35</v>
      </c>
      <c r="I7">
        <v>90032</v>
      </c>
      <c r="J7" t="s">
        <v>36</v>
      </c>
      <c r="K7" t="s">
        <v>55</v>
      </c>
      <c r="L7" t="s">
        <v>24</v>
      </c>
      <c r="M7" t="s">
        <v>56</v>
      </c>
      <c r="N7" t="s">
        <v>57</v>
      </c>
      <c r="O7">
        <v>48.86</v>
      </c>
    </row>
    <row r="8" spans="1:15" x14ac:dyDescent="0.3">
      <c r="A8" t="s">
        <v>52</v>
      </c>
      <c r="B8" s="1">
        <v>42164</v>
      </c>
      <c r="C8" t="s">
        <v>53</v>
      </c>
      <c r="D8" t="s">
        <v>54</v>
      </c>
      <c r="E8" t="s">
        <v>18</v>
      </c>
      <c r="F8" t="s">
        <v>19</v>
      </c>
      <c r="G8" t="s">
        <v>34</v>
      </c>
      <c r="H8" t="s">
        <v>35</v>
      </c>
      <c r="I8">
        <v>90032</v>
      </c>
      <c r="J8" t="s">
        <v>36</v>
      </c>
      <c r="K8" t="s">
        <v>58</v>
      </c>
      <c r="L8" t="s">
        <v>38</v>
      </c>
      <c r="M8" t="s">
        <v>59</v>
      </c>
      <c r="N8" t="s">
        <v>60</v>
      </c>
      <c r="O8">
        <v>7.28</v>
      </c>
    </row>
    <row r="9" spans="1:15" x14ac:dyDescent="0.3">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0"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55"/>
  <sheetViews>
    <sheetView showGridLines="0" zoomScale="70" zoomScaleNormal="70" workbookViewId="0">
      <selection activeCell="A56" sqref="A56:J1048576"/>
    </sheetView>
  </sheetViews>
  <sheetFormatPr defaultColWidth="0" defaultRowHeight="18.75" zeroHeight="1" x14ac:dyDescent="0.3"/>
  <cols>
    <col min="1" max="1" width="11.3984375" bestFit="1" customWidth="1"/>
    <col min="2" max="2" width="15.19921875" bestFit="1" customWidth="1"/>
    <col min="3" max="10" width="8.796875" customWidth="1"/>
    <col min="11" max="16384" width="8.796875" hidden="1"/>
  </cols>
  <sheetData>
    <row r="1" spans="1:2" x14ac:dyDescent="0.3">
      <c r="A1" s="2" t="s">
        <v>10838</v>
      </c>
      <c r="B1" t="s">
        <v>10856</v>
      </c>
    </row>
    <row r="2" spans="1:2" x14ac:dyDescent="0.3">
      <c r="A2" s="3" t="s">
        <v>10840</v>
      </c>
      <c r="B2" s="6">
        <v>479856.20809999999</v>
      </c>
    </row>
    <row r="3" spans="1:2" x14ac:dyDescent="0.3">
      <c r="A3" s="5" t="s">
        <v>10841</v>
      </c>
      <c r="B3" s="6">
        <v>14205.706999999997</v>
      </c>
    </row>
    <row r="4" spans="1:2" x14ac:dyDescent="0.3">
      <c r="A4" s="5" t="s">
        <v>10842</v>
      </c>
      <c r="B4" s="6">
        <v>4519.8919999999998</v>
      </c>
    </row>
    <row r="5" spans="1:2" x14ac:dyDescent="0.3">
      <c r="A5" s="5" t="s">
        <v>10843</v>
      </c>
      <c r="B5" s="6">
        <v>55205.797000000028</v>
      </c>
    </row>
    <row r="6" spans="1:2" x14ac:dyDescent="0.3">
      <c r="A6" s="5" t="s">
        <v>10844</v>
      </c>
      <c r="B6" s="6">
        <v>27906.854999999992</v>
      </c>
    </row>
    <row r="7" spans="1:2" x14ac:dyDescent="0.3">
      <c r="A7" s="5" t="s">
        <v>10845</v>
      </c>
      <c r="B7" s="6">
        <v>23644.303</v>
      </c>
    </row>
    <row r="8" spans="1:2" x14ac:dyDescent="0.3">
      <c r="A8" s="5" t="s">
        <v>10846</v>
      </c>
      <c r="B8" s="6">
        <v>34322.935600000019</v>
      </c>
    </row>
    <row r="9" spans="1:2" x14ac:dyDescent="0.3">
      <c r="A9" s="5" t="s">
        <v>10847</v>
      </c>
      <c r="B9" s="6">
        <v>33781.542999999998</v>
      </c>
    </row>
    <row r="10" spans="1:2" x14ac:dyDescent="0.3">
      <c r="A10" s="5" t="s">
        <v>10848</v>
      </c>
      <c r="B10" s="6">
        <v>27117.536499999995</v>
      </c>
    </row>
    <row r="11" spans="1:2" x14ac:dyDescent="0.3">
      <c r="A11" s="5" t="s">
        <v>10849</v>
      </c>
      <c r="B11" s="6">
        <v>81623.526799999978</v>
      </c>
    </row>
    <row r="12" spans="1:2" x14ac:dyDescent="0.3">
      <c r="A12" s="5" t="s">
        <v>10850</v>
      </c>
      <c r="B12" s="6">
        <v>31453.392999999989</v>
      </c>
    </row>
    <row r="13" spans="1:2" x14ac:dyDescent="0.3">
      <c r="A13" s="5" t="s">
        <v>10851</v>
      </c>
      <c r="B13" s="6">
        <v>77907.660700000008</v>
      </c>
    </row>
    <row r="14" spans="1:2" x14ac:dyDescent="0.3">
      <c r="A14" s="5" t="s">
        <v>10852</v>
      </c>
      <c r="B14" s="6">
        <v>68167.058499999999</v>
      </c>
    </row>
    <row r="15" spans="1:2" x14ac:dyDescent="0.3">
      <c r="A15" s="3" t="s">
        <v>10853</v>
      </c>
      <c r="B15" s="6">
        <v>459436.00540000014</v>
      </c>
    </row>
    <row r="16" spans="1:2" x14ac:dyDescent="0.3">
      <c r="A16" s="5" t="s">
        <v>10841</v>
      </c>
      <c r="B16" s="6">
        <v>18066.957599999994</v>
      </c>
    </row>
    <row r="17" spans="1:2" x14ac:dyDescent="0.3">
      <c r="A17" s="5" t="s">
        <v>10842</v>
      </c>
      <c r="B17" s="6">
        <v>11951.411</v>
      </c>
    </row>
    <row r="18" spans="1:2" x14ac:dyDescent="0.3">
      <c r="A18" s="5" t="s">
        <v>10843</v>
      </c>
      <c r="B18" s="6">
        <v>32339.318399999989</v>
      </c>
    </row>
    <row r="19" spans="1:2" x14ac:dyDescent="0.3">
      <c r="A19" s="5" t="s">
        <v>10844</v>
      </c>
      <c r="B19" s="6">
        <v>34154.468499999995</v>
      </c>
    </row>
    <row r="20" spans="1:2" x14ac:dyDescent="0.3">
      <c r="A20" s="5" t="s">
        <v>10845</v>
      </c>
      <c r="B20" s="6">
        <v>29959.530499999997</v>
      </c>
    </row>
    <row r="21" spans="1:2" x14ac:dyDescent="0.3">
      <c r="A21" s="5" t="s">
        <v>10846</v>
      </c>
      <c r="B21" s="6">
        <v>23599.374</v>
      </c>
    </row>
    <row r="22" spans="1:2" x14ac:dyDescent="0.3">
      <c r="A22" s="5" t="s">
        <v>10847</v>
      </c>
      <c r="B22" s="6">
        <v>28608.258999999991</v>
      </c>
    </row>
    <row r="23" spans="1:2" x14ac:dyDescent="0.3">
      <c r="A23" s="5" t="s">
        <v>10848</v>
      </c>
      <c r="B23" s="6">
        <v>36818.342199999992</v>
      </c>
    </row>
    <row r="24" spans="1:2" x14ac:dyDescent="0.3">
      <c r="A24" s="5" t="s">
        <v>10849</v>
      </c>
      <c r="B24" s="6">
        <v>63133.606000000036</v>
      </c>
    </row>
    <row r="25" spans="1:2" x14ac:dyDescent="0.3">
      <c r="A25" s="5" t="s">
        <v>10850</v>
      </c>
      <c r="B25" s="6">
        <v>31011.737500000014</v>
      </c>
    </row>
    <row r="26" spans="1:2" x14ac:dyDescent="0.3">
      <c r="A26" s="5" t="s">
        <v>10851</v>
      </c>
      <c r="B26" s="6">
        <v>75249.399500000043</v>
      </c>
    </row>
    <row r="27" spans="1:2" x14ac:dyDescent="0.3">
      <c r="A27" s="5" t="s">
        <v>10852</v>
      </c>
      <c r="B27" s="6">
        <v>74543.601200000077</v>
      </c>
    </row>
    <row r="28" spans="1:2" x14ac:dyDescent="0.3">
      <c r="A28" s="3" t="s">
        <v>10854</v>
      </c>
      <c r="B28" s="6">
        <v>600192.54999999993</v>
      </c>
    </row>
    <row r="29" spans="1:2" x14ac:dyDescent="0.3">
      <c r="A29" s="5" t="s">
        <v>10841</v>
      </c>
      <c r="B29" s="6">
        <v>18542.490999999995</v>
      </c>
    </row>
    <row r="30" spans="1:2" x14ac:dyDescent="0.3">
      <c r="A30" s="5" t="s">
        <v>10842</v>
      </c>
      <c r="B30" s="6">
        <v>22978.815000000002</v>
      </c>
    </row>
    <row r="31" spans="1:2" x14ac:dyDescent="0.3">
      <c r="A31" s="5" t="s">
        <v>10843</v>
      </c>
      <c r="B31" s="6">
        <v>51165.059000000023</v>
      </c>
    </row>
    <row r="32" spans="1:2" x14ac:dyDescent="0.3">
      <c r="A32" s="5" t="s">
        <v>10844</v>
      </c>
      <c r="B32" s="6">
        <v>38679.766999999978</v>
      </c>
    </row>
    <row r="33" spans="1:2" x14ac:dyDescent="0.3">
      <c r="A33" s="5" t="s">
        <v>10845</v>
      </c>
      <c r="B33" s="6">
        <v>56656.907999999989</v>
      </c>
    </row>
    <row r="34" spans="1:2" x14ac:dyDescent="0.3">
      <c r="A34" s="5" t="s">
        <v>10846</v>
      </c>
      <c r="B34" s="6">
        <v>39724.485999999983</v>
      </c>
    </row>
    <row r="35" spans="1:2" x14ac:dyDescent="0.3">
      <c r="A35" s="5" t="s">
        <v>10847</v>
      </c>
      <c r="B35" s="6">
        <v>38320.782999999967</v>
      </c>
    </row>
    <row r="36" spans="1:2" x14ac:dyDescent="0.3">
      <c r="A36" s="5" t="s">
        <v>10848</v>
      </c>
      <c r="B36" s="6">
        <v>30542.2003</v>
      </c>
    </row>
    <row r="37" spans="1:2" x14ac:dyDescent="0.3">
      <c r="A37" s="5" t="s">
        <v>10849</v>
      </c>
      <c r="B37" s="6">
        <v>69193.390899999984</v>
      </c>
    </row>
    <row r="38" spans="1:2" x14ac:dyDescent="0.3">
      <c r="A38" s="5" t="s">
        <v>10850</v>
      </c>
      <c r="B38" s="6">
        <v>59583.03300000001</v>
      </c>
    </row>
    <row r="39" spans="1:2" x14ac:dyDescent="0.3">
      <c r="A39" s="5" t="s">
        <v>10851</v>
      </c>
      <c r="B39" s="6">
        <v>79066.495800000004</v>
      </c>
    </row>
    <row r="40" spans="1:2" x14ac:dyDescent="0.3">
      <c r="A40" s="5" t="s">
        <v>10852</v>
      </c>
      <c r="B40" s="6">
        <v>95739.121000000014</v>
      </c>
    </row>
    <row r="41" spans="1:2" x14ac:dyDescent="0.3">
      <c r="A41" s="3" t="s">
        <v>10855</v>
      </c>
      <c r="B41" s="6">
        <v>722052.01919999998</v>
      </c>
    </row>
    <row r="42" spans="1:2" x14ac:dyDescent="0.3">
      <c r="A42" s="5" t="s">
        <v>10841</v>
      </c>
      <c r="B42" s="6">
        <v>43476.473999999987</v>
      </c>
    </row>
    <row r="43" spans="1:2" x14ac:dyDescent="0.3">
      <c r="A43" s="5" t="s">
        <v>10842</v>
      </c>
      <c r="B43" s="6">
        <v>19920.997399999997</v>
      </c>
    </row>
    <row r="44" spans="1:2" x14ac:dyDescent="0.3">
      <c r="A44" s="5" t="s">
        <v>10843</v>
      </c>
      <c r="B44" s="6">
        <v>58863.412799999984</v>
      </c>
    </row>
    <row r="45" spans="1:2" x14ac:dyDescent="0.3">
      <c r="A45" s="5" t="s">
        <v>10844</v>
      </c>
      <c r="B45" s="6">
        <v>35541.910100000008</v>
      </c>
    </row>
    <row r="46" spans="1:2" x14ac:dyDescent="0.3">
      <c r="A46" s="5" t="s">
        <v>10845</v>
      </c>
      <c r="B46" s="6">
        <v>43825.982199999991</v>
      </c>
    </row>
    <row r="47" spans="1:2" x14ac:dyDescent="0.3">
      <c r="A47" s="5" t="s">
        <v>10846</v>
      </c>
      <c r="B47" s="6">
        <v>48190.727700000003</v>
      </c>
    </row>
    <row r="48" spans="1:2" x14ac:dyDescent="0.3">
      <c r="A48" s="5" t="s">
        <v>10847</v>
      </c>
      <c r="B48" s="6">
        <v>44825.104000000007</v>
      </c>
    </row>
    <row r="49" spans="1:2" x14ac:dyDescent="0.3">
      <c r="A49" s="5" t="s">
        <v>10848</v>
      </c>
      <c r="B49" s="6">
        <v>62837.847999999984</v>
      </c>
    </row>
    <row r="50" spans="1:2" x14ac:dyDescent="0.3">
      <c r="A50" s="5" t="s">
        <v>10849</v>
      </c>
      <c r="B50" s="6">
        <v>86152.888000000035</v>
      </c>
    </row>
    <row r="51" spans="1:2" x14ac:dyDescent="0.3">
      <c r="A51" s="5" t="s">
        <v>10850</v>
      </c>
      <c r="B51" s="6">
        <v>77448.131199999974</v>
      </c>
    </row>
    <row r="52" spans="1:2" x14ac:dyDescent="0.3">
      <c r="A52" s="5" t="s">
        <v>10851</v>
      </c>
      <c r="B52" s="6">
        <v>117938.15500000001</v>
      </c>
    </row>
    <row r="53" spans="1:2" x14ac:dyDescent="0.3">
      <c r="A53" s="5" t="s">
        <v>10852</v>
      </c>
      <c r="B53" s="6">
        <v>83030.388800000001</v>
      </c>
    </row>
    <row r="54" spans="1:2" x14ac:dyDescent="0.3">
      <c r="A54" s="3" t="s">
        <v>10839</v>
      </c>
      <c r="B54" s="6">
        <v>2261536.7826999999</v>
      </c>
    </row>
    <row r="55" spans="1:2" x14ac:dyDescent="0.3"/>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19"/>
  <sheetViews>
    <sheetView showGridLines="0" zoomScaleNormal="100" workbookViewId="0">
      <selection activeCell="A20" sqref="A20:F1048576"/>
    </sheetView>
  </sheetViews>
  <sheetFormatPr defaultColWidth="0" defaultRowHeight="18.75" zeroHeight="1" x14ac:dyDescent="0.3"/>
  <cols>
    <col min="1" max="1" width="11.3984375" bestFit="1" customWidth="1"/>
    <col min="2" max="2" width="15.19921875" bestFit="1" customWidth="1"/>
    <col min="3" max="3" width="8.3984375" bestFit="1" customWidth="1"/>
    <col min="4" max="4" width="14.19921875" bestFit="1" customWidth="1"/>
    <col min="5" max="5" width="14.796875" customWidth="1"/>
    <col min="6" max="6" width="8.796875" customWidth="1"/>
    <col min="7" max="16384" width="8.796875" hidden="1"/>
  </cols>
  <sheetData>
    <row r="1" spans="1:5" x14ac:dyDescent="0.3">
      <c r="A1" s="2" t="s">
        <v>10838</v>
      </c>
      <c r="B1" t="s">
        <v>10856</v>
      </c>
      <c r="D1" s="3" t="s">
        <v>10857</v>
      </c>
      <c r="E1" t="s">
        <v>10856</v>
      </c>
    </row>
    <row r="2" spans="1:5" x14ac:dyDescent="0.3">
      <c r="A2" s="3" t="s">
        <v>96</v>
      </c>
      <c r="B2" s="6">
        <v>492646.91320000048</v>
      </c>
      <c r="D2" s="3" t="s">
        <v>96</v>
      </c>
      <c r="E2" s="6">
        <f>GETPIVOTDATA("Sales",$A$1,"Region","Central")</f>
        <v>492646.91320000048</v>
      </c>
    </row>
    <row r="3" spans="1:5" x14ac:dyDescent="0.3">
      <c r="A3" s="3" t="s">
        <v>139</v>
      </c>
      <c r="B3" s="6">
        <v>669518.72599999839</v>
      </c>
      <c r="D3" s="3" t="s">
        <v>139</v>
      </c>
      <c r="E3" s="6">
        <f>GETPIVOTDATA("Sales",$A$1,"Region","East")</f>
        <v>669518.72599999839</v>
      </c>
    </row>
    <row r="4" spans="1:5" x14ac:dyDescent="0.3">
      <c r="A4" s="3" t="s">
        <v>22</v>
      </c>
      <c r="B4" s="6">
        <v>389151.45900000038</v>
      </c>
      <c r="D4" s="3" t="s">
        <v>22</v>
      </c>
      <c r="E4" s="6">
        <f>GETPIVOTDATA("Sales",$A$1,"Region","South")</f>
        <v>389151.45900000038</v>
      </c>
    </row>
    <row r="5" spans="1:5" x14ac:dyDescent="0.3">
      <c r="A5" s="3" t="s">
        <v>36</v>
      </c>
      <c r="B5" s="6">
        <v>710219.68450000032</v>
      </c>
      <c r="D5" s="3" t="s">
        <v>36</v>
      </c>
      <c r="E5" s="6">
        <f>GETPIVOTDATA("Sales",$A$1,"Region","West")</f>
        <v>710219.68450000032</v>
      </c>
    </row>
    <row r="6" spans="1:5" x14ac:dyDescent="0.3">
      <c r="A6" s="3" t="s">
        <v>10839</v>
      </c>
      <c r="B6" s="6">
        <v>2261536.7826999999</v>
      </c>
    </row>
    <row r="7" spans="1:5" x14ac:dyDescent="0.3"/>
    <row r="8" spans="1:5" x14ac:dyDescent="0.3"/>
    <row r="9" spans="1:5" x14ac:dyDescent="0.3"/>
    <row r="10" spans="1:5" x14ac:dyDescent="0.3"/>
    <row r="11" spans="1:5" x14ac:dyDescent="0.3"/>
    <row r="12" spans="1:5" x14ac:dyDescent="0.3"/>
    <row r="13" spans="1:5" x14ac:dyDescent="0.3"/>
    <row r="14" spans="1:5" x14ac:dyDescent="0.3"/>
    <row r="15" spans="1:5" x14ac:dyDescent="0.3"/>
    <row r="16" spans="1:5" x14ac:dyDescent="0.3"/>
    <row r="17" x14ac:dyDescent="0.3"/>
    <row r="18" x14ac:dyDescent="0.3"/>
    <row r="19" x14ac:dyDescent="0.3"/>
  </sheetData>
  <pageMargins left="0.7" right="0.7" top="0.75" bottom="0.75" header="0.3" footer="0.3"/>
  <pageSetup orientation="portrait" r:id="rId2"/>
  <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22"/>
  <sheetViews>
    <sheetView workbookViewId="0">
      <selection activeCell="G20" sqref="G20"/>
    </sheetView>
  </sheetViews>
  <sheetFormatPr defaultRowHeight="18.75" x14ac:dyDescent="0.3"/>
  <cols>
    <col min="1" max="1" width="14.59765625" bestFit="1" customWidth="1"/>
    <col min="2" max="2" width="15.19921875" bestFit="1" customWidth="1"/>
    <col min="3" max="3" width="12.796875" bestFit="1" customWidth="1"/>
    <col min="4" max="4" width="10.8984375" bestFit="1" customWidth="1"/>
    <col min="5" max="6" width="11.8984375" bestFit="1" customWidth="1"/>
    <col min="7" max="8" width="10.8984375" bestFit="1" customWidth="1"/>
    <col min="9" max="9" width="9.8984375" bestFit="1" customWidth="1"/>
    <col min="10" max="10" width="8.69921875" bestFit="1" customWidth="1"/>
    <col min="11" max="11" width="10" bestFit="1" customWidth="1"/>
    <col min="12" max="12" width="9.8984375" bestFit="1" customWidth="1"/>
    <col min="13" max="13" width="10.8984375" bestFit="1" customWidth="1"/>
    <col min="14" max="14" width="9.8984375" bestFit="1" customWidth="1"/>
    <col min="15" max="16" width="10.8984375" bestFit="1" customWidth="1"/>
    <col min="17" max="17" width="9.8984375" bestFit="1" customWidth="1"/>
    <col min="18" max="18" width="10.8984375" bestFit="1" customWidth="1"/>
    <col min="19" max="19" width="11.8984375" bestFit="1" customWidth="1"/>
  </cols>
  <sheetData>
    <row r="1" spans="1:2" x14ac:dyDescent="0.3">
      <c r="A1" s="2" t="s">
        <v>10838</v>
      </c>
      <c r="B1" t="s">
        <v>10856</v>
      </c>
    </row>
    <row r="2" spans="1:2" x14ac:dyDescent="0.3">
      <c r="A2" s="3" t="s">
        <v>24</v>
      </c>
      <c r="B2" s="6">
        <v>728658.57570000098</v>
      </c>
    </row>
    <row r="3" spans="1:2" x14ac:dyDescent="0.3">
      <c r="A3" s="4" t="s">
        <v>25</v>
      </c>
      <c r="B3" s="6">
        <v>113813.19869999998</v>
      </c>
    </row>
    <row r="4" spans="1:2" x14ac:dyDescent="0.3">
      <c r="A4" s="4" t="s">
        <v>28</v>
      </c>
      <c r="B4" s="6">
        <v>322822.73100000079</v>
      </c>
    </row>
    <row r="5" spans="1:2" x14ac:dyDescent="0.3">
      <c r="A5" s="4" t="s">
        <v>56</v>
      </c>
      <c r="B5" s="6">
        <v>89212.018000000025</v>
      </c>
    </row>
    <row r="6" spans="1:2" x14ac:dyDescent="0.3">
      <c r="A6" s="4" t="s">
        <v>47</v>
      </c>
      <c r="B6" s="6">
        <v>202810.62800000011</v>
      </c>
    </row>
    <row r="7" spans="1:2" x14ac:dyDescent="0.3">
      <c r="A7" s="3" t="s">
        <v>38</v>
      </c>
      <c r="B7" s="6">
        <v>705422.33400000003</v>
      </c>
    </row>
    <row r="8" spans="1:2" x14ac:dyDescent="0.3">
      <c r="A8" s="4" t="s">
        <v>69</v>
      </c>
      <c r="B8" s="6">
        <v>104618.40299999998</v>
      </c>
    </row>
    <row r="9" spans="1:2" x14ac:dyDescent="0.3">
      <c r="A9" s="4" t="s">
        <v>59</v>
      </c>
      <c r="B9" s="6">
        <v>26705.409999999956</v>
      </c>
    </row>
    <row r="10" spans="1:2" x14ac:dyDescent="0.3">
      <c r="A10" s="4" t="s">
        <v>66</v>
      </c>
      <c r="B10" s="6">
        <v>200028.78500000003</v>
      </c>
    </row>
    <row r="11" spans="1:2" x14ac:dyDescent="0.3">
      <c r="A11" s="4" t="s">
        <v>164</v>
      </c>
      <c r="B11" s="6">
        <v>16128.045999999997</v>
      </c>
    </row>
    <row r="12" spans="1:2" x14ac:dyDescent="0.3">
      <c r="A12" s="4" t="s">
        <v>259</v>
      </c>
      <c r="B12" s="6">
        <v>3001.9599999999996</v>
      </c>
    </row>
    <row r="13" spans="1:2" x14ac:dyDescent="0.3">
      <c r="A13" s="4" t="s">
        <v>39</v>
      </c>
      <c r="B13" s="6">
        <v>12347.726000000001</v>
      </c>
    </row>
    <row r="14" spans="1:2" x14ac:dyDescent="0.3">
      <c r="A14" s="4" t="s">
        <v>81</v>
      </c>
      <c r="B14" s="6">
        <v>76828.304000000018</v>
      </c>
    </row>
    <row r="15" spans="1:2" x14ac:dyDescent="0.3">
      <c r="A15" s="4" t="s">
        <v>50</v>
      </c>
      <c r="B15" s="6">
        <v>219343.39200000011</v>
      </c>
    </row>
    <row r="16" spans="1:2" x14ac:dyDescent="0.3">
      <c r="A16" s="4" t="s">
        <v>569</v>
      </c>
      <c r="B16" s="6">
        <v>46420.308000000012</v>
      </c>
    </row>
    <row r="17" spans="1:2" x14ac:dyDescent="0.3">
      <c r="A17" s="3" t="s">
        <v>62</v>
      </c>
      <c r="B17" s="6">
        <v>827455.87300000037</v>
      </c>
    </row>
    <row r="18" spans="1:2" x14ac:dyDescent="0.3">
      <c r="A18" s="4" t="s">
        <v>152</v>
      </c>
      <c r="B18" s="6">
        <v>164186.70000000016</v>
      </c>
    </row>
    <row r="19" spans="1:2" x14ac:dyDescent="0.3">
      <c r="A19" s="4" t="s">
        <v>1209</v>
      </c>
      <c r="B19" s="6">
        <v>146248.09399999995</v>
      </c>
    </row>
    <row r="20" spans="1:2" x14ac:dyDescent="0.3">
      <c r="A20" s="4" t="s">
        <v>674</v>
      </c>
      <c r="B20" s="6">
        <v>189238.63099999996</v>
      </c>
    </row>
    <row r="21" spans="1:2" x14ac:dyDescent="0.3">
      <c r="A21" s="4" t="s">
        <v>63</v>
      </c>
      <c r="B21" s="6">
        <v>327782.44800000027</v>
      </c>
    </row>
    <row r="22" spans="1:2" x14ac:dyDescent="0.3">
      <c r="A22" s="3" t="s">
        <v>10839</v>
      </c>
      <c r="B22" s="6">
        <v>2261536.7827000013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E19"/>
  <sheetViews>
    <sheetView showGridLines="0" workbookViewId="0">
      <selection activeCell="D2" sqref="D2:E5"/>
    </sheetView>
  </sheetViews>
  <sheetFormatPr defaultColWidth="0" defaultRowHeight="18.75" zeroHeight="1" x14ac:dyDescent="0.3"/>
  <cols>
    <col min="1" max="1" width="11.3984375" bestFit="1" customWidth="1"/>
    <col min="2" max="2" width="15.19921875" bestFit="1" customWidth="1"/>
    <col min="3" max="3" width="8.796875" customWidth="1"/>
    <col min="4" max="4" width="11.296875" customWidth="1"/>
    <col min="5" max="5" width="16.3984375" customWidth="1"/>
    <col min="6" max="16384" width="8.796875" hidden="1"/>
  </cols>
  <sheetData>
    <row r="1" spans="1:5" x14ac:dyDescent="0.3"/>
    <row r="2" spans="1:5" x14ac:dyDescent="0.3">
      <c r="A2" s="2" t="s">
        <v>10838</v>
      </c>
      <c r="B2" t="s">
        <v>10856</v>
      </c>
      <c r="D2" s="3" t="s">
        <v>4</v>
      </c>
      <c r="E2" s="6" t="s">
        <v>10856</v>
      </c>
    </row>
    <row r="3" spans="1:5" x14ac:dyDescent="0.3">
      <c r="A3" s="3" t="s">
        <v>18</v>
      </c>
      <c r="B3" s="6">
        <v>1148060.5309999897</v>
      </c>
      <c r="D3" s="3" t="s">
        <v>18</v>
      </c>
      <c r="E3" s="6">
        <f>GETPIVOTDATA("Sales",$A$2,"Segment","Consumer")</f>
        <v>1148060.5309999897</v>
      </c>
    </row>
    <row r="4" spans="1:5" x14ac:dyDescent="0.3">
      <c r="A4" s="3" t="s">
        <v>33</v>
      </c>
      <c r="B4" s="6">
        <v>688494.07480000018</v>
      </c>
      <c r="D4" s="3" t="s">
        <v>33</v>
      </c>
      <c r="E4" s="6">
        <f>GETPIVOTDATA("Sales",$A$2,"Segment","Corporate")</f>
        <v>688494.07480000018</v>
      </c>
    </row>
    <row r="5" spans="1:5" x14ac:dyDescent="0.3">
      <c r="A5" s="3" t="s">
        <v>93</v>
      </c>
      <c r="B5" s="6">
        <v>424982.17690000043</v>
      </c>
      <c r="D5" s="3" t="s">
        <v>93</v>
      </c>
      <c r="E5" s="6">
        <f>GETPIVOTDATA("Sales",$A$2,"Segment","Home Office")</f>
        <v>424982.17690000043</v>
      </c>
    </row>
    <row r="6" spans="1:5" x14ac:dyDescent="0.3">
      <c r="A6" s="3" t="s">
        <v>10839</v>
      </c>
      <c r="B6" s="6">
        <v>2261536.7826999901</v>
      </c>
    </row>
    <row r="7" spans="1:5" x14ac:dyDescent="0.3"/>
    <row r="8" spans="1:5" x14ac:dyDescent="0.3"/>
    <row r="9" spans="1:5" x14ac:dyDescent="0.3"/>
    <row r="10" spans="1:5" x14ac:dyDescent="0.3"/>
    <row r="11" spans="1:5" x14ac:dyDescent="0.3"/>
    <row r="12" spans="1:5" x14ac:dyDescent="0.3"/>
    <row r="13" spans="1:5" x14ac:dyDescent="0.3"/>
    <row r="14" spans="1:5" x14ac:dyDescent="0.3"/>
    <row r="15" spans="1:5" x14ac:dyDescent="0.3"/>
    <row r="16" spans="1:5" x14ac:dyDescent="0.3"/>
    <row r="17" x14ac:dyDescent="0.3"/>
    <row r="18" x14ac:dyDescent="0.3"/>
    <row r="19" ht="18" customHeight="1" x14ac:dyDescent="0.3"/>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1"/>
  <sheetViews>
    <sheetView showGridLines="0" zoomScale="40" zoomScaleNormal="40" workbookViewId="0">
      <selection activeCell="S1" sqref="S1:XFD51"/>
    </sheetView>
  </sheetViews>
  <sheetFormatPr defaultColWidth="0" defaultRowHeight="18.75" zeroHeight="1" x14ac:dyDescent="0.3"/>
  <cols>
    <col min="1" max="1" width="16.09765625" bestFit="1" customWidth="1"/>
    <col min="2" max="2" width="15.19921875" bestFit="1" customWidth="1"/>
    <col min="3" max="18" width="8.796875" customWidth="1"/>
    <col min="19" max="16384" width="8.796875" hidden="1"/>
  </cols>
  <sheetData>
    <row r="1" spans="1:2" x14ac:dyDescent="0.3">
      <c r="A1" s="2" t="s">
        <v>10838</v>
      </c>
      <c r="B1" t="s">
        <v>10856</v>
      </c>
    </row>
    <row r="2" spans="1:2" x14ac:dyDescent="0.3">
      <c r="A2" s="3" t="s">
        <v>348</v>
      </c>
      <c r="B2" s="6">
        <v>19510.639999999992</v>
      </c>
    </row>
    <row r="3" spans="1:2" x14ac:dyDescent="0.3">
      <c r="A3" s="3" t="s">
        <v>300</v>
      </c>
      <c r="B3" s="6">
        <v>35272.656999999999</v>
      </c>
    </row>
    <row r="4" spans="1:2" x14ac:dyDescent="0.3">
      <c r="A4" s="3" t="s">
        <v>1701</v>
      </c>
      <c r="B4" s="6">
        <v>11678.129999999997</v>
      </c>
    </row>
    <row r="5" spans="1:2" x14ac:dyDescent="0.3">
      <c r="A5" s="3" t="s">
        <v>35</v>
      </c>
      <c r="B5" s="6">
        <v>446306.46350000112</v>
      </c>
    </row>
    <row r="6" spans="1:2" x14ac:dyDescent="0.3">
      <c r="A6" s="3" t="s">
        <v>447</v>
      </c>
      <c r="B6" s="6">
        <v>31841.597999999994</v>
      </c>
    </row>
    <row r="7" spans="1:2" x14ac:dyDescent="0.3">
      <c r="A7" s="3" t="s">
        <v>739</v>
      </c>
      <c r="B7" s="6">
        <v>13384.356999999996</v>
      </c>
    </row>
    <row r="8" spans="1:2" x14ac:dyDescent="0.3">
      <c r="A8" s="3" t="s">
        <v>235</v>
      </c>
      <c r="B8" s="6">
        <v>27322.998999999993</v>
      </c>
    </row>
    <row r="9" spans="1:2" x14ac:dyDescent="0.3">
      <c r="A9" s="3" t="s">
        <v>3030</v>
      </c>
      <c r="B9" s="6">
        <v>2865.0199999999995</v>
      </c>
    </row>
    <row r="10" spans="1:2" x14ac:dyDescent="0.3">
      <c r="A10" s="3" t="s">
        <v>45</v>
      </c>
      <c r="B10" s="6">
        <v>88436.531999999992</v>
      </c>
    </row>
    <row r="11" spans="1:2" x14ac:dyDescent="0.3">
      <c r="A11" s="3" t="s">
        <v>1265</v>
      </c>
      <c r="B11" s="6">
        <v>48219.110000000008</v>
      </c>
    </row>
    <row r="12" spans="1:2" x14ac:dyDescent="0.3">
      <c r="A12" s="3" t="s">
        <v>6257</v>
      </c>
      <c r="B12" s="6">
        <v>4382.4860000000017</v>
      </c>
    </row>
    <row r="13" spans="1:2" x14ac:dyDescent="0.3">
      <c r="A13" s="3" t="s">
        <v>201</v>
      </c>
      <c r="B13" s="6">
        <v>79236.516999999891</v>
      </c>
    </row>
    <row r="14" spans="1:2" x14ac:dyDescent="0.3">
      <c r="A14" s="3" t="s">
        <v>244</v>
      </c>
      <c r="B14" s="6">
        <v>48718.400000000001</v>
      </c>
    </row>
    <row r="15" spans="1:2" x14ac:dyDescent="0.3">
      <c r="A15" s="3" t="s">
        <v>479</v>
      </c>
      <c r="B15" s="6">
        <v>4443.5599999999995</v>
      </c>
    </row>
    <row r="16" spans="1:2" x14ac:dyDescent="0.3">
      <c r="A16" s="3" t="s">
        <v>4528</v>
      </c>
      <c r="B16" s="6">
        <v>2914.31</v>
      </c>
    </row>
    <row r="17" spans="1:2" x14ac:dyDescent="0.3">
      <c r="A17" s="3" t="s">
        <v>21</v>
      </c>
      <c r="B17" s="6">
        <v>36458.38999999997</v>
      </c>
    </row>
    <row r="18" spans="1:2" x14ac:dyDescent="0.3">
      <c r="A18" s="3" t="s">
        <v>728</v>
      </c>
      <c r="B18" s="6">
        <v>9131.0499999999993</v>
      </c>
    </row>
    <row r="19" spans="1:2" x14ac:dyDescent="0.3">
      <c r="A19" s="3" t="s">
        <v>5232</v>
      </c>
      <c r="B19" s="6">
        <v>1270.5300000000002</v>
      </c>
    </row>
    <row r="20" spans="1:2" x14ac:dyDescent="0.3">
      <c r="A20" s="3" t="s">
        <v>2731</v>
      </c>
      <c r="B20" s="6">
        <v>23705.523000000001</v>
      </c>
    </row>
    <row r="21" spans="1:2" x14ac:dyDescent="0.3">
      <c r="A21" s="3" t="s">
        <v>1238</v>
      </c>
      <c r="B21" s="6">
        <v>28634.433999999994</v>
      </c>
    </row>
    <row r="22" spans="1:2" x14ac:dyDescent="0.3">
      <c r="A22" s="3" t="s">
        <v>228</v>
      </c>
      <c r="B22" s="6">
        <v>76136.074000000022</v>
      </c>
    </row>
    <row r="23" spans="1:2" x14ac:dyDescent="0.3">
      <c r="A23" s="3" t="s">
        <v>219</v>
      </c>
      <c r="B23" s="6">
        <v>29863.149999999994</v>
      </c>
    </row>
    <row r="24" spans="1:2" x14ac:dyDescent="0.3">
      <c r="A24" s="3" t="s">
        <v>1481</v>
      </c>
      <c r="B24" s="6">
        <v>10771.34</v>
      </c>
    </row>
    <row r="25" spans="1:2" x14ac:dyDescent="0.3">
      <c r="A25" s="3" t="s">
        <v>587</v>
      </c>
      <c r="B25" s="6">
        <v>22205.149999999998</v>
      </c>
    </row>
    <row r="26" spans="1:2" x14ac:dyDescent="0.3">
      <c r="A26" s="3" t="s">
        <v>1756</v>
      </c>
      <c r="B26" s="6">
        <v>5589.3519999999971</v>
      </c>
    </row>
    <row r="27" spans="1:2" x14ac:dyDescent="0.3">
      <c r="A27" s="3" t="s">
        <v>129</v>
      </c>
      <c r="B27" s="6">
        <v>7464.9299999999985</v>
      </c>
    </row>
    <row r="28" spans="1:2" x14ac:dyDescent="0.3">
      <c r="A28" s="3" t="s">
        <v>1385</v>
      </c>
      <c r="B28" s="6">
        <v>16729.101999999999</v>
      </c>
    </row>
    <row r="29" spans="1:2" x14ac:dyDescent="0.3">
      <c r="A29" s="3" t="s">
        <v>2690</v>
      </c>
      <c r="B29" s="6">
        <v>7292.5239999999994</v>
      </c>
    </row>
    <row r="30" spans="1:2" x14ac:dyDescent="0.3">
      <c r="A30" s="3" t="s">
        <v>780</v>
      </c>
      <c r="B30" s="6">
        <v>34610.972000000016</v>
      </c>
    </row>
    <row r="31" spans="1:2" x14ac:dyDescent="0.3">
      <c r="A31" s="3" t="s">
        <v>659</v>
      </c>
      <c r="B31" s="6">
        <v>4783.521999999999</v>
      </c>
    </row>
    <row r="32" spans="1:2" x14ac:dyDescent="0.3">
      <c r="A32" s="3" t="s">
        <v>257</v>
      </c>
      <c r="B32" s="6">
        <v>306361.147</v>
      </c>
    </row>
    <row r="33" spans="1:2" x14ac:dyDescent="0.3">
      <c r="A33" s="3" t="s">
        <v>79</v>
      </c>
      <c r="B33" s="6">
        <v>55165.963999999971</v>
      </c>
    </row>
    <row r="34" spans="1:2" x14ac:dyDescent="0.3">
      <c r="A34" s="3" t="s">
        <v>7446</v>
      </c>
      <c r="B34" s="6">
        <v>919.91</v>
      </c>
    </row>
    <row r="35" spans="1:2" x14ac:dyDescent="0.3">
      <c r="A35" s="3" t="s">
        <v>488</v>
      </c>
      <c r="B35" s="6">
        <v>75130.349999999933</v>
      </c>
    </row>
    <row r="36" spans="1:2" x14ac:dyDescent="0.3">
      <c r="A36" s="3" t="s">
        <v>640</v>
      </c>
      <c r="B36" s="6">
        <v>19683.39</v>
      </c>
    </row>
    <row r="37" spans="1:2" x14ac:dyDescent="0.3">
      <c r="A37" s="3" t="s">
        <v>410</v>
      </c>
      <c r="B37" s="6">
        <v>17284.461999999992</v>
      </c>
    </row>
    <row r="38" spans="1:2" x14ac:dyDescent="0.3">
      <c r="A38" s="3" t="s">
        <v>138</v>
      </c>
      <c r="B38" s="6">
        <v>116276.65000000002</v>
      </c>
    </row>
    <row r="39" spans="1:2" x14ac:dyDescent="0.3">
      <c r="A39" s="3" t="s">
        <v>1392</v>
      </c>
      <c r="B39" s="6">
        <v>22525.025999999994</v>
      </c>
    </row>
    <row r="40" spans="1:2" x14ac:dyDescent="0.3">
      <c r="A40" s="3" t="s">
        <v>373</v>
      </c>
      <c r="B40" s="6">
        <v>8481.7099999999991</v>
      </c>
    </row>
    <row r="41" spans="1:2" x14ac:dyDescent="0.3">
      <c r="A41" s="3" t="s">
        <v>5323</v>
      </c>
      <c r="B41" s="6">
        <v>1315.5600000000002</v>
      </c>
    </row>
    <row r="42" spans="1:2" x14ac:dyDescent="0.3">
      <c r="A42" s="3" t="s">
        <v>325</v>
      </c>
      <c r="B42" s="6">
        <v>30661.872999999981</v>
      </c>
    </row>
    <row r="43" spans="1:2" x14ac:dyDescent="0.3">
      <c r="A43" s="3" t="s">
        <v>95</v>
      </c>
      <c r="B43" s="6">
        <v>168572.53220000005</v>
      </c>
    </row>
    <row r="44" spans="1:2" x14ac:dyDescent="0.3">
      <c r="A44" s="3" t="s">
        <v>112</v>
      </c>
      <c r="B44" s="6">
        <v>11220.055999999999</v>
      </c>
    </row>
    <row r="45" spans="1:2" x14ac:dyDescent="0.3">
      <c r="A45" s="3" t="s">
        <v>5201</v>
      </c>
      <c r="B45" s="6">
        <v>8929.369999999999</v>
      </c>
    </row>
    <row r="46" spans="1:2" x14ac:dyDescent="0.3">
      <c r="A46" s="3" t="s">
        <v>309</v>
      </c>
      <c r="B46" s="6">
        <v>70636.719999999987</v>
      </c>
    </row>
    <row r="47" spans="1:2" x14ac:dyDescent="0.3">
      <c r="A47" s="3" t="s">
        <v>87</v>
      </c>
      <c r="B47" s="6">
        <v>135206.84999999995</v>
      </c>
    </row>
    <row r="48" spans="1:2" x14ac:dyDescent="0.3">
      <c r="A48" s="3" t="s">
        <v>9723</v>
      </c>
      <c r="B48" s="6">
        <v>1209.8240000000001</v>
      </c>
    </row>
    <row r="49" spans="1:2" x14ac:dyDescent="0.3">
      <c r="A49" s="3" t="s">
        <v>105</v>
      </c>
      <c r="B49" s="6">
        <v>31173.430000000018</v>
      </c>
    </row>
    <row r="50" spans="1:2" x14ac:dyDescent="0.3">
      <c r="A50" s="3" t="s">
        <v>8539</v>
      </c>
      <c r="B50" s="6">
        <v>1603.136</v>
      </c>
    </row>
    <row r="51" spans="1:2" x14ac:dyDescent="0.3">
      <c r="A51" s="3" t="s">
        <v>10839</v>
      </c>
      <c r="B51" s="6">
        <v>2261536.7827000013</v>
      </c>
    </row>
  </sheetData>
  <pageMargins left="0.70866141732283472" right="0.70866141732283472" top="0.74803149606299213" bottom="0.74803149606299213" header="0.31496062992125984" footer="0.31496062992125984"/>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Sales Data</vt:lpstr>
      <vt:lpstr>Sales Trend</vt:lpstr>
      <vt:lpstr>Sales by Region</vt:lpstr>
      <vt:lpstr>Product Share</vt:lpstr>
      <vt:lpstr>Sales by Segmentation</vt:lpstr>
      <vt:lpstr>Sales by State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jayanth</cp:lastModifiedBy>
  <cp:lastPrinted>2021-08-01T15:48:55Z</cp:lastPrinted>
  <dcterms:created xsi:type="dcterms:W3CDTF">2021-07-31T04:31:27Z</dcterms:created>
  <dcterms:modified xsi:type="dcterms:W3CDTF">2025-06-06T18:04:45Z</dcterms:modified>
</cp:coreProperties>
</file>