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DF885955-98E3-4470-A6B5-97B617185BB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rders" sheetId="9" r:id="rId1"/>
    <sheet name="CategoryLookup" sheetId="12" r:id="rId2"/>
    <sheet name="Returns" sheetId="11" r:id="rId3"/>
    <sheet name="Users" sheetId="4" r:id="rId4"/>
  </sheets>
  <externalReferences>
    <externalReference r:id="rId5"/>
  </externalReferences>
  <definedNames>
    <definedName name="_xlnm._FilterDatabase" localSheetId="0" hidden="1">Orders!$A$1:$AB$1953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2" i="9"/>
  <c r="O2" i="9"/>
  <c r="X2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X1116" i="9"/>
  <c r="X1117" i="9"/>
  <c r="X1118" i="9"/>
  <c r="X1119" i="9"/>
  <c r="X1120" i="9"/>
  <c r="X1121" i="9"/>
  <c r="X1122" i="9"/>
  <c r="X1123" i="9"/>
  <c r="X1124" i="9"/>
  <c r="X1125" i="9"/>
  <c r="X1126" i="9"/>
  <c r="X1127" i="9"/>
  <c r="X1128" i="9"/>
  <c r="X1129" i="9"/>
  <c r="X1130" i="9"/>
  <c r="X1131" i="9"/>
  <c r="X1132" i="9"/>
  <c r="X1133" i="9"/>
  <c r="X1134" i="9"/>
  <c r="X1135" i="9"/>
  <c r="X1136" i="9"/>
  <c r="X1137" i="9"/>
  <c r="X1138" i="9"/>
  <c r="X1139" i="9"/>
  <c r="X1140" i="9"/>
  <c r="X1141" i="9"/>
  <c r="X1142" i="9"/>
  <c r="X1143" i="9"/>
  <c r="X1144" i="9"/>
  <c r="X1145" i="9"/>
  <c r="X1146" i="9"/>
  <c r="X1147" i="9"/>
  <c r="X1148" i="9"/>
  <c r="X1149" i="9"/>
  <c r="X1150" i="9"/>
  <c r="X1151" i="9"/>
  <c r="X1152" i="9"/>
  <c r="X1153" i="9"/>
  <c r="X1154" i="9"/>
  <c r="X1155" i="9"/>
  <c r="X1156" i="9"/>
  <c r="X1157" i="9"/>
  <c r="X1158" i="9"/>
  <c r="X1159" i="9"/>
  <c r="X1160" i="9"/>
  <c r="X1161" i="9"/>
  <c r="X1162" i="9"/>
  <c r="X1163" i="9"/>
  <c r="X1164" i="9"/>
  <c r="X1165" i="9"/>
  <c r="X1166" i="9"/>
  <c r="X1167" i="9"/>
  <c r="X1168" i="9"/>
  <c r="X1169" i="9"/>
  <c r="X1170" i="9"/>
  <c r="X1171" i="9"/>
  <c r="X1172" i="9"/>
  <c r="X1173" i="9"/>
  <c r="X1174" i="9"/>
  <c r="X1175" i="9"/>
  <c r="X1176" i="9"/>
  <c r="X1177" i="9"/>
  <c r="X1178" i="9"/>
  <c r="X1179" i="9"/>
  <c r="X1180" i="9"/>
  <c r="X1181" i="9"/>
  <c r="X1182" i="9"/>
  <c r="X1183" i="9"/>
  <c r="X1184" i="9"/>
  <c r="X1185" i="9"/>
  <c r="X1186" i="9"/>
  <c r="X1187" i="9"/>
  <c r="X1188" i="9"/>
  <c r="X1189" i="9"/>
  <c r="X1190" i="9"/>
  <c r="X1191" i="9"/>
  <c r="X1192" i="9"/>
  <c r="X1193" i="9"/>
  <c r="X1194" i="9"/>
  <c r="X1195" i="9"/>
  <c r="X1196" i="9"/>
  <c r="X1197" i="9"/>
  <c r="X1198" i="9"/>
  <c r="X1199" i="9"/>
  <c r="X1200" i="9"/>
  <c r="X1201" i="9"/>
  <c r="X1202" i="9"/>
  <c r="X1203" i="9"/>
  <c r="X1204" i="9"/>
  <c r="X1205" i="9"/>
  <c r="X1206" i="9"/>
  <c r="X1207" i="9"/>
  <c r="X1208" i="9"/>
  <c r="X1209" i="9"/>
  <c r="X1210" i="9"/>
  <c r="X1211" i="9"/>
  <c r="X1212" i="9"/>
  <c r="X1213" i="9"/>
  <c r="X1214" i="9"/>
  <c r="X1215" i="9"/>
  <c r="X1216" i="9"/>
  <c r="X1217" i="9"/>
  <c r="X1218" i="9"/>
  <c r="X1219" i="9"/>
  <c r="X1220" i="9"/>
  <c r="X1221" i="9"/>
  <c r="X1222" i="9"/>
  <c r="X1223" i="9"/>
  <c r="X1224" i="9"/>
  <c r="X1225" i="9"/>
  <c r="X1226" i="9"/>
  <c r="X1227" i="9"/>
  <c r="X1228" i="9"/>
  <c r="X1229" i="9"/>
  <c r="X1230" i="9"/>
  <c r="X1231" i="9"/>
  <c r="X1232" i="9"/>
  <c r="X1233" i="9"/>
  <c r="X1234" i="9"/>
  <c r="X1235" i="9"/>
  <c r="X1236" i="9"/>
  <c r="X1237" i="9"/>
  <c r="X1238" i="9"/>
  <c r="X1239" i="9"/>
  <c r="X1240" i="9"/>
  <c r="X1241" i="9"/>
  <c r="X1242" i="9"/>
  <c r="X1243" i="9"/>
  <c r="X1244" i="9"/>
  <c r="X1245" i="9"/>
  <c r="X1246" i="9"/>
  <c r="X1247" i="9"/>
  <c r="X1248" i="9"/>
  <c r="X1249" i="9"/>
  <c r="X1250" i="9"/>
  <c r="X1251" i="9"/>
  <c r="X1252" i="9"/>
  <c r="X1253" i="9"/>
  <c r="X1254" i="9"/>
  <c r="X1255" i="9"/>
  <c r="X1256" i="9"/>
  <c r="X1257" i="9"/>
  <c r="X1258" i="9"/>
  <c r="X1259" i="9"/>
  <c r="X1260" i="9"/>
  <c r="X1261" i="9"/>
  <c r="X1262" i="9"/>
  <c r="X1263" i="9"/>
  <c r="X1264" i="9"/>
  <c r="X1265" i="9"/>
  <c r="X1266" i="9"/>
  <c r="X1267" i="9"/>
  <c r="X1268" i="9"/>
  <c r="X1269" i="9"/>
  <c r="X1270" i="9"/>
  <c r="X1271" i="9"/>
  <c r="X1272" i="9"/>
  <c r="X1273" i="9"/>
  <c r="X1274" i="9"/>
  <c r="X1275" i="9"/>
  <c r="X1276" i="9"/>
  <c r="X1277" i="9"/>
  <c r="X1278" i="9"/>
  <c r="X1279" i="9"/>
  <c r="X1280" i="9"/>
  <c r="X1281" i="9"/>
  <c r="X1282" i="9"/>
  <c r="X1283" i="9"/>
  <c r="X1284" i="9"/>
  <c r="X1285" i="9"/>
  <c r="X1286" i="9"/>
  <c r="X1287" i="9"/>
  <c r="X1288" i="9"/>
  <c r="X1289" i="9"/>
  <c r="X1290" i="9"/>
  <c r="X1291" i="9"/>
  <c r="X1292" i="9"/>
  <c r="X1293" i="9"/>
  <c r="X1294" i="9"/>
  <c r="X1295" i="9"/>
  <c r="X1296" i="9"/>
  <c r="X1297" i="9"/>
  <c r="X1298" i="9"/>
  <c r="X1299" i="9"/>
  <c r="X1300" i="9"/>
  <c r="X1301" i="9"/>
  <c r="X1302" i="9"/>
  <c r="X1303" i="9"/>
  <c r="X1304" i="9"/>
  <c r="X1305" i="9"/>
  <c r="X1306" i="9"/>
  <c r="X1307" i="9"/>
  <c r="X1308" i="9"/>
  <c r="X1309" i="9"/>
  <c r="X1310" i="9"/>
  <c r="X1311" i="9"/>
  <c r="X1312" i="9"/>
  <c r="X1313" i="9"/>
  <c r="X1314" i="9"/>
  <c r="X1315" i="9"/>
  <c r="X1316" i="9"/>
  <c r="X1317" i="9"/>
  <c r="X1318" i="9"/>
  <c r="X1319" i="9"/>
  <c r="X1320" i="9"/>
  <c r="X1321" i="9"/>
  <c r="X1322" i="9"/>
  <c r="X1323" i="9"/>
  <c r="X1324" i="9"/>
  <c r="X1325" i="9"/>
  <c r="X1326" i="9"/>
  <c r="X1327" i="9"/>
  <c r="X1328" i="9"/>
  <c r="X1329" i="9"/>
  <c r="X1330" i="9"/>
  <c r="X1331" i="9"/>
  <c r="X1332" i="9"/>
  <c r="X1333" i="9"/>
  <c r="X1334" i="9"/>
  <c r="X1335" i="9"/>
  <c r="X1336" i="9"/>
  <c r="X1337" i="9"/>
  <c r="X1338" i="9"/>
  <c r="X1339" i="9"/>
  <c r="X1340" i="9"/>
  <c r="X1341" i="9"/>
  <c r="X1342" i="9"/>
  <c r="X1343" i="9"/>
  <c r="X1344" i="9"/>
  <c r="X1345" i="9"/>
  <c r="X1346" i="9"/>
  <c r="X1347" i="9"/>
  <c r="X1348" i="9"/>
  <c r="X1349" i="9"/>
  <c r="X1350" i="9"/>
  <c r="X1351" i="9"/>
  <c r="X1352" i="9"/>
  <c r="X1353" i="9"/>
  <c r="X1354" i="9"/>
  <c r="X1355" i="9"/>
  <c r="X1356" i="9"/>
  <c r="X1357" i="9"/>
  <c r="X1358" i="9"/>
  <c r="X1359" i="9"/>
  <c r="X1360" i="9"/>
  <c r="X1361" i="9"/>
  <c r="X1362" i="9"/>
  <c r="X1363" i="9"/>
  <c r="X1364" i="9"/>
  <c r="X1365" i="9"/>
  <c r="X1366" i="9"/>
  <c r="X1367" i="9"/>
  <c r="X1368" i="9"/>
  <c r="X1369" i="9"/>
  <c r="X1370" i="9"/>
  <c r="X1371" i="9"/>
  <c r="X1372" i="9"/>
  <c r="X1373" i="9"/>
  <c r="X1374" i="9"/>
  <c r="X1375" i="9"/>
  <c r="X1376" i="9"/>
  <c r="X1377" i="9"/>
  <c r="X1378" i="9"/>
  <c r="X1379" i="9"/>
  <c r="X1380" i="9"/>
  <c r="X1381" i="9"/>
  <c r="X1382" i="9"/>
  <c r="X1383" i="9"/>
  <c r="X1384" i="9"/>
  <c r="X1385" i="9"/>
  <c r="X1386" i="9"/>
  <c r="X1387" i="9"/>
  <c r="X1388" i="9"/>
  <c r="X1389" i="9"/>
  <c r="X1390" i="9"/>
  <c r="X1391" i="9"/>
  <c r="X1392" i="9"/>
  <c r="X1393" i="9"/>
  <c r="X1394" i="9"/>
  <c r="X1395" i="9"/>
  <c r="X1396" i="9"/>
  <c r="X1397" i="9"/>
  <c r="X1398" i="9"/>
  <c r="X1399" i="9"/>
  <c r="X1400" i="9"/>
  <c r="X1401" i="9"/>
  <c r="X1402" i="9"/>
  <c r="X1403" i="9"/>
  <c r="X1404" i="9"/>
  <c r="X1405" i="9"/>
  <c r="X1406" i="9"/>
  <c r="X1407" i="9"/>
  <c r="X1408" i="9"/>
  <c r="X1409" i="9"/>
  <c r="X1410" i="9"/>
  <c r="X1411" i="9"/>
  <c r="X1412" i="9"/>
  <c r="X1413" i="9"/>
  <c r="X1414" i="9"/>
  <c r="X1415" i="9"/>
  <c r="X1416" i="9"/>
  <c r="X1417" i="9"/>
  <c r="X1418" i="9"/>
  <c r="X1419" i="9"/>
  <c r="X1420" i="9"/>
  <c r="X1421" i="9"/>
  <c r="X1422" i="9"/>
  <c r="X1423" i="9"/>
  <c r="X1424" i="9"/>
  <c r="X1425" i="9"/>
  <c r="X1426" i="9"/>
  <c r="X1427" i="9"/>
  <c r="X1428" i="9"/>
  <c r="X1429" i="9"/>
  <c r="X1430" i="9"/>
  <c r="X1431" i="9"/>
  <c r="X1432" i="9"/>
  <c r="X1433" i="9"/>
  <c r="X1434" i="9"/>
  <c r="X1435" i="9"/>
  <c r="X1436" i="9"/>
  <c r="X1437" i="9"/>
  <c r="X1438" i="9"/>
  <c r="X1439" i="9"/>
  <c r="X1440" i="9"/>
  <c r="X1441" i="9"/>
  <c r="X1442" i="9"/>
  <c r="X1443" i="9"/>
  <c r="X1444" i="9"/>
  <c r="X1445" i="9"/>
  <c r="X1446" i="9"/>
  <c r="X1447" i="9"/>
  <c r="X1448" i="9"/>
  <c r="X1449" i="9"/>
  <c r="X1450" i="9"/>
  <c r="X1451" i="9"/>
  <c r="X1452" i="9"/>
  <c r="X1453" i="9"/>
  <c r="X1454" i="9"/>
  <c r="X1455" i="9"/>
  <c r="X1456" i="9"/>
  <c r="X1457" i="9"/>
  <c r="X1458" i="9"/>
  <c r="X1459" i="9"/>
  <c r="X1460" i="9"/>
  <c r="X1461" i="9"/>
  <c r="X1462" i="9"/>
  <c r="X1463" i="9"/>
  <c r="X1464" i="9"/>
  <c r="X1465" i="9"/>
  <c r="X1466" i="9"/>
  <c r="X1467" i="9"/>
  <c r="X1468" i="9"/>
  <c r="X1469" i="9"/>
  <c r="X1470" i="9"/>
  <c r="X1471" i="9"/>
  <c r="X1472" i="9"/>
  <c r="X1473" i="9"/>
  <c r="X1474" i="9"/>
  <c r="X1475" i="9"/>
  <c r="X1476" i="9"/>
  <c r="X1477" i="9"/>
  <c r="X1478" i="9"/>
  <c r="X1479" i="9"/>
  <c r="X1480" i="9"/>
  <c r="X1481" i="9"/>
  <c r="X1482" i="9"/>
  <c r="X1483" i="9"/>
  <c r="X1484" i="9"/>
  <c r="X1485" i="9"/>
  <c r="X1486" i="9"/>
  <c r="X1487" i="9"/>
  <c r="X1488" i="9"/>
  <c r="X1489" i="9"/>
  <c r="X1490" i="9"/>
  <c r="X1491" i="9"/>
  <c r="X1492" i="9"/>
  <c r="X1493" i="9"/>
  <c r="X1494" i="9"/>
  <c r="X1495" i="9"/>
  <c r="X1496" i="9"/>
  <c r="X1497" i="9"/>
  <c r="X1498" i="9"/>
  <c r="X1499" i="9"/>
  <c r="X1500" i="9"/>
  <c r="X1501" i="9"/>
  <c r="X1502" i="9"/>
  <c r="X1503" i="9"/>
  <c r="X1504" i="9"/>
  <c r="X1505" i="9"/>
  <c r="X1506" i="9"/>
  <c r="X1507" i="9"/>
  <c r="X1508" i="9"/>
  <c r="X1509" i="9"/>
  <c r="X1510" i="9"/>
  <c r="X1511" i="9"/>
  <c r="X1512" i="9"/>
  <c r="X1513" i="9"/>
  <c r="X1514" i="9"/>
  <c r="X1515" i="9"/>
  <c r="X1516" i="9"/>
  <c r="X1517" i="9"/>
  <c r="X1518" i="9"/>
  <c r="X1519" i="9"/>
  <c r="X1520" i="9"/>
  <c r="X1521" i="9"/>
  <c r="X1522" i="9"/>
  <c r="X1523" i="9"/>
  <c r="X1524" i="9"/>
  <c r="X1525" i="9"/>
  <c r="X1526" i="9"/>
  <c r="X1527" i="9"/>
  <c r="X1528" i="9"/>
  <c r="X1529" i="9"/>
  <c r="X1530" i="9"/>
  <c r="X1531" i="9"/>
  <c r="X1532" i="9"/>
  <c r="X1533" i="9"/>
  <c r="X1534" i="9"/>
  <c r="X1535" i="9"/>
  <c r="X1536" i="9"/>
  <c r="X1537" i="9"/>
  <c r="X1538" i="9"/>
  <c r="X1539" i="9"/>
  <c r="X1540" i="9"/>
  <c r="X1541" i="9"/>
  <c r="X1542" i="9"/>
  <c r="X1543" i="9"/>
  <c r="X1544" i="9"/>
  <c r="X1545" i="9"/>
  <c r="X1546" i="9"/>
  <c r="X1547" i="9"/>
  <c r="X1548" i="9"/>
  <c r="X1549" i="9"/>
  <c r="X1550" i="9"/>
  <c r="X1551" i="9"/>
  <c r="X1552" i="9"/>
  <c r="X1553" i="9"/>
  <c r="X1554" i="9"/>
  <c r="X1555" i="9"/>
  <c r="X1556" i="9"/>
  <c r="X1557" i="9"/>
  <c r="X1558" i="9"/>
  <c r="X1559" i="9"/>
  <c r="X1560" i="9"/>
  <c r="X1561" i="9"/>
  <c r="X1562" i="9"/>
  <c r="X1563" i="9"/>
  <c r="X1564" i="9"/>
  <c r="X1565" i="9"/>
  <c r="X1566" i="9"/>
  <c r="X1567" i="9"/>
  <c r="X1568" i="9"/>
  <c r="X1569" i="9"/>
  <c r="X1570" i="9"/>
  <c r="X1571" i="9"/>
  <c r="X1572" i="9"/>
  <c r="X1573" i="9"/>
  <c r="X1574" i="9"/>
  <c r="X1575" i="9"/>
  <c r="X1576" i="9"/>
  <c r="X1577" i="9"/>
  <c r="X1578" i="9"/>
  <c r="X1579" i="9"/>
  <c r="X1580" i="9"/>
  <c r="X1581" i="9"/>
  <c r="X1582" i="9"/>
  <c r="X1583" i="9"/>
  <c r="X1584" i="9"/>
  <c r="X1585" i="9"/>
  <c r="X1586" i="9"/>
  <c r="X1587" i="9"/>
  <c r="X1588" i="9"/>
  <c r="X1589" i="9"/>
  <c r="X1590" i="9"/>
  <c r="X1591" i="9"/>
  <c r="X1592" i="9"/>
  <c r="X1593" i="9"/>
  <c r="X1594" i="9"/>
  <c r="X1595" i="9"/>
  <c r="X1596" i="9"/>
  <c r="X1597" i="9"/>
  <c r="X1598" i="9"/>
  <c r="X1599" i="9"/>
  <c r="X1600" i="9"/>
  <c r="X1601" i="9"/>
  <c r="X1602" i="9"/>
  <c r="X1603" i="9"/>
  <c r="X1604" i="9"/>
  <c r="X1605" i="9"/>
  <c r="X1606" i="9"/>
  <c r="X1607" i="9"/>
  <c r="X1608" i="9"/>
  <c r="X1609" i="9"/>
  <c r="X1610" i="9"/>
  <c r="X1611" i="9"/>
  <c r="X1612" i="9"/>
  <c r="X1613" i="9"/>
  <c r="X1614" i="9"/>
  <c r="X1615" i="9"/>
  <c r="X1616" i="9"/>
  <c r="X1617" i="9"/>
  <c r="X1618" i="9"/>
  <c r="X1619" i="9"/>
  <c r="X1620" i="9"/>
  <c r="X1621" i="9"/>
  <c r="X1622" i="9"/>
  <c r="X1623" i="9"/>
  <c r="X1624" i="9"/>
  <c r="X1625" i="9"/>
  <c r="X1626" i="9"/>
  <c r="X1627" i="9"/>
  <c r="X1628" i="9"/>
  <c r="X1629" i="9"/>
  <c r="X1630" i="9"/>
  <c r="X1631" i="9"/>
  <c r="X1632" i="9"/>
  <c r="X1633" i="9"/>
  <c r="X1634" i="9"/>
  <c r="X1635" i="9"/>
  <c r="X1636" i="9"/>
  <c r="X1637" i="9"/>
  <c r="X1638" i="9"/>
  <c r="X1639" i="9"/>
  <c r="X1640" i="9"/>
  <c r="X1641" i="9"/>
  <c r="X1642" i="9"/>
  <c r="X1643" i="9"/>
  <c r="X1644" i="9"/>
  <c r="X1645" i="9"/>
  <c r="X1646" i="9"/>
  <c r="X1647" i="9"/>
  <c r="X1648" i="9"/>
  <c r="X1649" i="9"/>
  <c r="X1650" i="9"/>
  <c r="X1651" i="9"/>
  <c r="X1652" i="9"/>
  <c r="X1653" i="9"/>
  <c r="X1654" i="9"/>
  <c r="X1655" i="9"/>
  <c r="X1656" i="9"/>
  <c r="X1657" i="9"/>
  <c r="X1658" i="9"/>
  <c r="X1659" i="9"/>
  <c r="X1660" i="9"/>
  <c r="X1661" i="9"/>
  <c r="X1662" i="9"/>
  <c r="X1663" i="9"/>
  <c r="X1664" i="9"/>
  <c r="X1665" i="9"/>
  <c r="X1666" i="9"/>
  <c r="X1667" i="9"/>
  <c r="X1668" i="9"/>
  <c r="X1669" i="9"/>
  <c r="X1670" i="9"/>
  <c r="X1671" i="9"/>
  <c r="X1672" i="9"/>
  <c r="X1673" i="9"/>
  <c r="X1674" i="9"/>
  <c r="X1675" i="9"/>
  <c r="X1676" i="9"/>
  <c r="X1677" i="9"/>
  <c r="X1678" i="9"/>
  <c r="X1679" i="9"/>
  <c r="X1680" i="9"/>
  <c r="X1681" i="9"/>
  <c r="X1682" i="9"/>
  <c r="X1683" i="9"/>
  <c r="X1684" i="9"/>
  <c r="X1685" i="9"/>
  <c r="X1686" i="9"/>
  <c r="X1687" i="9"/>
  <c r="X1688" i="9"/>
  <c r="X1689" i="9"/>
  <c r="X1690" i="9"/>
  <c r="X1691" i="9"/>
  <c r="X1692" i="9"/>
  <c r="X1693" i="9"/>
  <c r="X1694" i="9"/>
  <c r="X1695" i="9"/>
  <c r="X1696" i="9"/>
  <c r="X1697" i="9"/>
  <c r="X1698" i="9"/>
  <c r="X1699" i="9"/>
  <c r="X1700" i="9"/>
  <c r="X1701" i="9"/>
  <c r="X1702" i="9"/>
  <c r="X1703" i="9"/>
  <c r="X1704" i="9"/>
  <c r="X1705" i="9"/>
  <c r="X1706" i="9"/>
  <c r="X1707" i="9"/>
  <c r="X1708" i="9"/>
  <c r="X1709" i="9"/>
  <c r="X1710" i="9"/>
  <c r="X1711" i="9"/>
  <c r="X1712" i="9"/>
  <c r="X1713" i="9"/>
  <c r="X1714" i="9"/>
  <c r="X1715" i="9"/>
  <c r="X1716" i="9"/>
  <c r="X1717" i="9"/>
  <c r="X1718" i="9"/>
  <c r="X1719" i="9"/>
  <c r="X1720" i="9"/>
  <c r="X1721" i="9"/>
  <c r="X1722" i="9"/>
  <c r="X1723" i="9"/>
  <c r="X1724" i="9"/>
  <c r="X1725" i="9"/>
  <c r="X1726" i="9"/>
  <c r="X1727" i="9"/>
  <c r="X1728" i="9"/>
  <c r="X1729" i="9"/>
  <c r="X1730" i="9"/>
  <c r="X1731" i="9"/>
  <c r="X1732" i="9"/>
  <c r="X1733" i="9"/>
  <c r="X1734" i="9"/>
  <c r="X1735" i="9"/>
  <c r="X1736" i="9"/>
  <c r="X1737" i="9"/>
  <c r="X1738" i="9"/>
  <c r="X1739" i="9"/>
  <c r="X1740" i="9"/>
  <c r="X1741" i="9"/>
  <c r="X1742" i="9"/>
  <c r="X1743" i="9"/>
  <c r="X1744" i="9"/>
  <c r="X1745" i="9"/>
  <c r="X1746" i="9"/>
  <c r="X1747" i="9"/>
  <c r="X1748" i="9"/>
  <c r="X1749" i="9"/>
  <c r="X1750" i="9"/>
  <c r="X1751" i="9"/>
  <c r="X1752" i="9"/>
  <c r="X1753" i="9"/>
  <c r="X1754" i="9"/>
  <c r="X1755" i="9"/>
  <c r="X1756" i="9"/>
  <c r="X1757" i="9"/>
  <c r="X1758" i="9"/>
  <c r="X1759" i="9"/>
  <c r="X1760" i="9"/>
  <c r="X1761" i="9"/>
  <c r="X1762" i="9"/>
  <c r="X1763" i="9"/>
  <c r="X1764" i="9"/>
  <c r="X1765" i="9"/>
  <c r="X1766" i="9"/>
  <c r="X1767" i="9"/>
  <c r="X1768" i="9"/>
  <c r="X1769" i="9"/>
  <c r="X1770" i="9"/>
  <c r="X1771" i="9"/>
  <c r="X1772" i="9"/>
  <c r="X1773" i="9"/>
  <c r="X1774" i="9"/>
  <c r="X1775" i="9"/>
  <c r="X1776" i="9"/>
  <c r="X1777" i="9"/>
  <c r="X1778" i="9"/>
  <c r="X1779" i="9"/>
  <c r="X1780" i="9"/>
  <c r="X1781" i="9"/>
  <c r="X1782" i="9"/>
  <c r="X1783" i="9"/>
  <c r="X1784" i="9"/>
  <c r="X1785" i="9"/>
  <c r="X1786" i="9"/>
  <c r="X1787" i="9"/>
  <c r="X1788" i="9"/>
  <c r="X1789" i="9"/>
  <c r="X1790" i="9"/>
  <c r="X1791" i="9"/>
  <c r="X1792" i="9"/>
  <c r="X1793" i="9"/>
  <c r="X1794" i="9"/>
  <c r="X1795" i="9"/>
  <c r="X1796" i="9"/>
  <c r="X1797" i="9"/>
  <c r="X1798" i="9"/>
  <c r="X1799" i="9"/>
  <c r="X1800" i="9"/>
  <c r="X1801" i="9"/>
  <c r="X1802" i="9"/>
  <c r="X1803" i="9"/>
  <c r="X1804" i="9"/>
  <c r="X1805" i="9"/>
  <c r="X1806" i="9"/>
  <c r="X1807" i="9"/>
  <c r="X1808" i="9"/>
  <c r="X1809" i="9"/>
  <c r="X1810" i="9"/>
  <c r="X1811" i="9"/>
  <c r="X1812" i="9"/>
  <c r="X1813" i="9"/>
  <c r="X1814" i="9"/>
  <c r="X1815" i="9"/>
  <c r="X1816" i="9"/>
  <c r="X1817" i="9"/>
  <c r="X1818" i="9"/>
  <c r="X1819" i="9"/>
  <c r="X1820" i="9"/>
  <c r="X1821" i="9"/>
  <c r="X1822" i="9"/>
  <c r="X1823" i="9"/>
  <c r="X1824" i="9"/>
  <c r="X1825" i="9"/>
  <c r="X1826" i="9"/>
  <c r="X1827" i="9"/>
  <c r="X1828" i="9"/>
  <c r="X1829" i="9"/>
  <c r="X1830" i="9"/>
  <c r="X1831" i="9"/>
  <c r="X1832" i="9"/>
  <c r="X1833" i="9"/>
  <c r="X1834" i="9"/>
  <c r="X1835" i="9"/>
  <c r="X1836" i="9"/>
  <c r="X1837" i="9"/>
  <c r="X1838" i="9"/>
  <c r="X1839" i="9"/>
  <c r="X1840" i="9"/>
  <c r="X1841" i="9"/>
  <c r="X1842" i="9"/>
  <c r="X1843" i="9"/>
  <c r="X1844" i="9"/>
  <c r="X1845" i="9"/>
  <c r="X1846" i="9"/>
  <c r="X1847" i="9"/>
  <c r="X1848" i="9"/>
  <c r="X1849" i="9"/>
  <c r="X1850" i="9"/>
  <c r="X1851" i="9"/>
  <c r="X1852" i="9"/>
  <c r="X1853" i="9"/>
  <c r="X1854" i="9"/>
  <c r="X1855" i="9"/>
  <c r="X1856" i="9"/>
  <c r="X1857" i="9"/>
  <c r="X1858" i="9"/>
  <c r="X1859" i="9"/>
  <c r="X1860" i="9"/>
  <c r="X1861" i="9"/>
  <c r="X1862" i="9"/>
  <c r="X1863" i="9"/>
  <c r="X1864" i="9"/>
  <c r="X1865" i="9"/>
  <c r="X1866" i="9"/>
  <c r="X1867" i="9"/>
  <c r="X1868" i="9"/>
  <c r="X1869" i="9"/>
  <c r="X1870" i="9"/>
  <c r="X1871" i="9"/>
  <c r="X1872" i="9"/>
  <c r="X1873" i="9"/>
  <c r="X1874" i="9"/>
  <c r="X1875" i="9"/>
  <c r="X1876" i="9"/>
  <c r="X1877" i="9"/>
  <c r="X1878" i="9"/>
  <c r="X1879" i="9"/>
  <c r="X1880" i="9"/>
  <c r="X1881" i="9"/>
  <c r="X1882" i="9"/>
  <c r="X1883" i="9"/>
  <c r="X1884" i="9"/>
  <c r="X1885" i="9"/>
  <c r="X1886" i="9"/>
  <c r="X1887" i="9"/>
  <c r="X1888" i="9"/>
  <c r="X1889" i="9"/>
  <c r="X1890" i="9"/>
  <c r="X1891" i="9"/>
  <c r="X1892" i="9"/>
  <c r="X1893" i="9"/>
  <c r="X1894" i="9"/>
  <c r="X1895" i="9"/>
  <c r="X1896" i="9"/>
  <c r="X1897" i="9"/>
  <c r="X1898" i="9"/>
  <c r="X1899" i="9"/>
  <c r="X1900" i="9"/>
  <c r="X1901" i="9"/>
  <c r="X1902" i="9"/>
  <c r="X1903" i="9"/>
  <c r="X1904" i="9"/>
  <c r="X1905" i="9"/>
  <c r="X1906" i="9"/>
  <c r="X1907" i="9"/>
  <c r="X1908" i="9"/>
  <c r="X1909" i="9"/>
  <c r="X1910" i="9"/>
  <c r="X1911" i="9"/>
  <c r="X1912" i="9"/>
  <c r="X1913" i="9"/>
  <c r="X1914" i="9"/>
  <c r="X1915" i="9"/>
  <c r="X1916" i="9"/>
  <c r="X1917" i="9"/>
  <c r="X1918" i="9"/>
  <c r="X1919" i="9"/>
  <c r="X1920" i="9"/>
  <c r="X1921" i="9"/>
  <c r="X1922" i="9"/>
  <c r="X1923" i="9"/>
  <c r="X1924" i="9"/>
  <c r="X1925" i="9"/>
  <c r="X1926" i="9"/>
  <c r="X1927" i="9"/>
  <c r="X1928" i="9"/>
  <c r="X1929" i="9"/>
  <c r="X1930" i="9"/>
  <c r="X1931" i="9"/>
  <c r="X1932" i="9"/>
  <c r="X1933" i="9"/>
  <c r="X1934" i="9"/>
  <c r="X1935" i="9"/>
  <c r="X1936" i="9"/>
  <c r="X1937" i="9"/>
  <c r="X1938" i="9"/>
  <c r="X1939" i="9"/>
  <c r="X1940" i="9"/>
  <c r="X1941" i="9"/>
  <c r="X1942" i="9"/>
  <c r="X1943" i="9"/>
  <c r="X1944" i="9"/>
  <c r="X1945" i="9"/>
  <c r="X1946" i="9"/>
  <c r="X1947" i="9"/>
  <c r="X1948" i="9"/>
  <c r="X1949" i="9"/>
  <c r="X1950" i="9"/>
  <c r="X1951" i="9"/>
  <c r="X1952" i="9"/>
  <c r="X1953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</calcChain>
</file>

<file path=xl/sharedStrings.xml><?xml version="1.0" encoding="utf-8"?>
<sst xmlns="http://schemas.openxmlformats.org/spreadsheetml/2006/main" count="29004" uniqueCount="3039">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</sst>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oku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53"/>
  <sheetViews>
    <sheetView tabSelected="1" workbookViewId="0">
      <pane xSplit="1" ySplit="1" topLeftCell="G1272" activePane="bottomRight" state="frozen"/>
      <selection pane="topRight" activeCell="B1" sqref="B1"/>
      <selection pane="bottomLeft" activeCell="A2" sqref="A2"/>
      <selection pane="bottomRight" activeCell="L1957" sqref="L1957"/>
    </sheetView>
  </sheetViews>
  <sheetFormatPr defaultRowHeight="12.4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29.28515625" customWidth="1"/>
    <col min="13" max="13" width="16.28515625" bestFit="1" customWidth="1"/>
    <col min="14" max="14" width="92.28515625" bestFit="1" customWidth="1"/>
    <col min="15" max="15" width="92.28515625" customWidth="1"/>
    <col min="16" max="16" width="19.140625" bestFit="1" customWidth="1"/>
    <col min="17" max="17" width="19.140625" customWidth="1"/>
    <col min="18" max="18" width="7.28515625" bestFit="1" customWidth="1"/>
    <col min="19" max="19" width="17.5703125" bestFit="1" customWidth="1"/>
    <col min="20" max="20" width="19.5703125" bestFit="1" customWidth="1"/>
    <col min="21" max="21" width="11.5703125" bestFit="1" customWidth="1"/>
    <col min="22" max="22" width="10.42578125" bestFit="1" customWidth="1"/>
    <col min="23" max="23" width="10.140625" bestFit="1" customWidth="1"/>
    <col min="24" max="24" width="10.140625" customWidth="1"/>
    <col min="25" max="25" width="12.5703125" bestFit="1" customWidth="1"/>
    <col min="26" max="26" width="19.28515625" bestFit="1" customWidth="1"/>
    <col min="27" max="27" width="10" bestFit="1" customWidth="1"/>
  </cols>
  <sheetData>
    <row r="1" spans="1:29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3037</v>
      </c>
      <c r="M1" t="s">
        <v>11</v>
      </c>
      <c r="N1" t="s">
        <v>12</v>
      </c>
      <c r="O1" t="s">
        <v>3037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19</v>
      </c>
      <c r="W1" s="3" t="s">
        <v>20</v>
      </c>
      <c r="X1" t="s">
        <v>3036</v>
      </c>
      <c r="Y1" t="s">
        <v>21</v>
      </c>
      <c r="Z1" t="s">
        <v>22</v>
      </c>
      <c r="AA1" t="s">
        <v>23</v>
      </c>
      <c r="AB1" s="2" t="s">
        <v>24</v>
      </c>
      <c r="AC1" s="4"/>
    </row>
    <row r="2" spans="1:29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tr">
        <f>IFERROR(VLOOKUP(K2, CategoryLookup!A:B, 2, FALSE), "Mismatch")</f>
        <v>Office Supplies</v>
      </c>
      <c r="M2" t="s">
        <v>31</v>
      </c>
      <c r="N2" t="s">
        <v>32</v>
      </c>
      <c r="O2" t="e">
        <f>VLOOKUP(B2, [1]Lookup!$A$2:$B$100, 2, FALSE)</f>
        <v>#N/A</v>
      </c>
      <c r="P2">
        <v>0.54</v>
      </c>
      <c r="Q2" t="s">
        <v>33</v>
      </c>
      <c r="R2" t="s">
        <v>34</v>
      </c>
      <c r="S2" t="s">
        <v>35</v>
      </c>
      <c r="T2" t="s">
        <v>36</v>
      </c>
      <c r="U2">
        <v>98221</v>
      </c>
      <c r="V2" s="3">
        <v>42011</v>
      </c>
      <c r="W2" s="3">
        <v>42012</v>
      </c>
      <c r="X2" s="3">
        <f>W2 - V2</f>
        <v>1</v>
      </c>
      <c r="Y2">
        <v>4.5599999999999996</v>
      </c>
      <c r="Z2">
        <v>4</v>
      </c>
      <c r="AA2">
        <v>13.01</v>
      </c>
      <c r="AB2">
        <v>88522</v>
      </c>
    </row>
    <row r="3" spans="1:29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tr">
        <f>IFERROR(VLOOKUP(K3, CategoryLookup!A:B, 2, FALSE), "Mismatch")</f>
        <v>Furniture</v>
      </c>
      <c r="M3" t="s">
        <v>43</v>
      </c>
      <c r="N3" t="s">
        <v>44</v>
      </c>
      <c r="P3">
        <v>0.6</v>
      </c>
      <c r="Q3" t="s">
        <v>33</v>
      </c>
      <c r="R3" t="s">
        <v>34</v>
      </c>
      <c r="S3" t="s">
        <v>45</v>
      </c>
      <c r="T3" t="s">
        <v>46</v>
      </c>
      <c r="U3">
        <v>91776</v>
      </c>
      <c r="V3" s="3">
        <v>42168</v>
      </c>
      <c r="W3" s="3">
        <v>42170</v>
      </c>
      <c r="X3" s="3">
        <f t="shared" ref="X3:X66" si="0">W3 - V3</f>
        <v>2</v>
      </c>
      <c r="Y3">
        <v>4390.3665000000001</v>
      </c>
      <c r="Z3">
        <v>12</v>
      </c>
      <c r="AA3">
        <v>6362.85</v>
      </c>
      <c r="AB3">
        <v>90193</v>
      </c>
    </row>
    <row r="4" spans="1:29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tr">
        <f>IFERROR(VLOOKUP(K4, CategoryLookup!A:B, 2, FALSE), "Mismatch")</f>
        <v>Furniture</v>
      </c>
      <c r="M4" t="s">
        <v>51</v>
      </c>
      <c r="N4" t="s">
        <v>52</v>
      </c>
      <c r="P4">
        <v>0.45</v>
      </c>
      <c r="Q4" t="s">
        <v>33</v>
      </c>
      <c r="R4" t="s">
        <v>53</v>
      </c>
      <c r="S4" t="s">
        <v>54</v>
      </c>
      <c r="T4" t="s">
        <v>55</v>
      </c>
      <c r="U4">
        <v>7203</v>
      </c>
      <c r="V4" s="3">
        <v>42050</v>
      </c>
      <c r="W4" s="3">
        <v>42052</v>
      </c>
      <c r="X4" s="3">
        <f t="shared" si="0"/>
        <v>2</v>
      </c>
      <c r="Y4">
        <v>-53.809600000000003</v>
      </c>
      <c r="Z4">
        <v>22</v>
      </c>
      <c r="AA4">
        <v>211.15</v>
      </c>
      <c r="AB4">
        <v>90192</v>
      </c>
    </row>
    <row r="5" spans="1:29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tr">
        <f>IFERROR(VLOOKUP(K5, CategoryLookup!A:B, 2, FALSE), "Mismatch")</f>
        <v>Furniture</v>
      </c>
      <c r="M5" t="s">
        <v>59</v>
      </c>
      <c r="N5" t="s">
        <v>60</v>
      </c>
      <c r="P5">
        <v>0.43</v>
      </c>
      <c r="Q5" t="s">
        <v>33</v>
      </c>
      <c r="R5" t="s">
        <v>61</v>
      </c>
      <c r="S5" t="s">
        <v>62</v>
      </c>
      <c r="T5" t="s">
        <v>63</v>
      </c>
      <c r="U5">
        <v>55372</v>
      </c>
      <c r="V5" s="3">
        <v>42136</v>
      </c>
      <c r="W5" s="3">
        <v>42138</v>
      </c>
      <c r="X5" s="3">
        <f t="shared" si="0"/>
        <v>2</v>
      </c>
      <c r="Y5">
        <v>803.47050000000002</v>
      </c>
      <c r="Z5">
        <v>16</v>
      </c>
      <c r="AA5">
        <v>1164.45</v>
      </c>
      <c r="AB5">
        <v>86838</v>
      </c>
    </row>
    <row r="6" spans="1:29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tr">
        <f>IFERROR(VLOOKUP(K6, CategoryLookup!A:B, 2, FALSE), "Mismatch")</f>
        <v>Office Supplies</v>
      </c>
      <c r="M6" t="s">
        <v>31</v>
      </c>
      <c r="N6" t="s">
        <v>64</v>
      </c>
      <c r="P6">
        <v>0.56000000000000005</v>
      </c>
      <c r="Q6" t="s">
        <v>33</v>
      </c>
      <c r="R6" t="s">
        <v>61</v>
      </c>
      <c r="S6" t="s">
        <v>62</v>
      </c>
      <c r="T6" t="s">
        <v>63</v>
      </c>
      <c r="U6">
        <v>55372</v>
      </c>
      <c r="V6" s="3">
        <v>42136</v>
      </c>
      <c r="W6" s="3">
        <v>42137</v>
      </c>
      <c r="X6" s="3">
        <f t="shared" si="0"/>
        <v>1</v>
      </c>
      <c r="Y6">
        <v>-24.03</v>
      </c>
      <c r="Z6">
        <v>7</v>
      </c>
      <c r="AA6">
        <v>22.23</v>
      </c>
      <c r="AB6">
        <v>86838</v>
      </c>
    </row>
    <row r="7" spans="1:29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tr">
        <f>IFERROR(VLOOKUP(K7, CategoryLookup!A:B, 2, FALSE), "Mismatch")</f>
        <v>Office Supplies</v>
      </c>
      <c r="M7" t="s">
        <v>31</v>
      </c>
      <c r="N7" t="s">
        <v>65</v>
      </c>
      <c r="P7">
        <v>0.56000000000000005</v>
      </c>
      <c r="Q7" t="s">
        <v>33</v>
      </c>
      <c r="R7" t="s">
        <v>61</v>
      </c>
      <c r="S7" t="s">
        <v>62</v>
      </c>
      <c r="T7" t="s">
        <v>63</v>
      </c>
      <c r="U7">
        <v>55372</v>
      </c>
      <c r="V7" s="3">
        <v>42136</v>
      </c>
      <c r="W7" s="3">
        <v>42137</v>
      </c>
      <c r="X7" s="3">
        <f t="shared" si="0"/>
        <v>1</v>
      </c>
      <c r="Y7">
        <v>-37.03</v>
      </c>
      <c r="Z7">
        <v>4</v>
      </c>
      <c r="AA7">
        <v>13.99</v>
      </c>
      <c r="AB7">
        <v>86838</v>
      </c>
    </row>
    <row r="8" spans="1:29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tr">
        <f>IFERROR(VLOOKUP(K8, CategoryLookup!A:B, 2, FALSE), "Mismatch")</f>
        <v>Office Supplies</v>
      </c>
      <c r="M8" t="s">
        <v>31</v>
      </c>
      <c r="N8" t="s">
        <v>67</v>
      </c>
      <c r="P8">
        <v>0.36</v>
      </c>
      <c r="Q8" t="s">
        <v>33</v>
      </c>
      <c r="R8" t="s">
        <v>61</v>
      </c>
      <c r="S8" t="s">
        <v>62</v>
      </c>
      <c r="T8" t="s">
        <v>63</v>
      </c>
      <c r="U8">
        <v>55372</v>
      </c>
      <c r="V8" s="3">
        <v>42136</v>
      </c>
      <c r="W8" s="3">
        <v>42137</v>
      </c>
      <c r="X8" s="3">
        <f t="shared" si="0"/>
        <v>1</v>
      </c>
      <c r="Y8">
        <v>-0.71</v>
      </c>
      <c r="Z8">
        <v>4</v>
      </c>
      <c r="AA8">
        <v>14.26</v>
      </c>
      <c r="AB8">
        <v>86838</v>
      </c>
    </row>
    <row r="9" spans="1:29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tr">
        <f>IFERROR(VLOOKUP(K9, CategoryLookup!A:B, 2, FALSE), "Mismatch")</f>
        <v>Office Supplies</v>
      </c>
      <c r="M9" t="s">
        <v>59</v>
      </c>
      <c r="N9" t="s">
        <v>70</v>
      </c>
      <c r="P9">
        <v>0.38</v>
      </c>
      <c r="Q9" t="s">
        <v>33</v>
      </c>
      <c r="R9" t="s">
        <v>53</v>
      </c>
      <c r="S9" t="s">
        <v>71</v>
      </c>
      <c r="T9" t="s">
        <v>72</v>
      </c>
      <c r="U9">
        <v>11787</v>
      </c>
      <c r="V9" s="3">
        <v>42102</v>
      </c>
      <c r="W9" s="3">
        <v>42103</v>
      </c>
      <c r="X9" s="3">
        <f t="shared" si="0"/>
        <v>1</v>
      </c>
      <c r="Y9">
        <v>-59.82</v>
      </c>
      <c r="Z9">
        <v>7</v>
      </c>
      <c r="AA9">
        <v>33.47</v>
      </c>
      <c r="AB9">
        <v>86837</v>
      </c>
    </row>
    <row r="10" spans="1:29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tr">
        <f>IFERROR(VLOOKUP(K10, CategoryLookup!A:B, 2, FALSE), "Mismatch")</f>
        <v>Office Supplies</v>
      </c>
      <c r="M10" t="s">
        <v>59</v>
      </c>
      <c r="N10" t="s">
        <v>73</v>
      </c>
      <c r="P10">
        <v>0.4</v>
      </c>
      <c r="Q10" t="s">
        <v>33</v>
      </c>
      <c r="R10" t="s">
        <v>53</v>
      </c>
      <c r="S10" t="s">
        <v>71</v>
      </c>
      <c r="T10" t="s">
        <v>72</v>
      </c>
      <c r="U10">
        <v>11787</v>
      </c>
      <c r="V10" s="3">
        <v>42152</v>
      </c>
      <c r="W10" s="3">
        <v>42152</v>
      </c>
      <c r="X10" s="3">
        <f t="shared" si="0"/>
        <v>0</v>
      </c>
      <c r="Y10">
        <v>261.87569999999994</v>
      </c>
      <c r="Z10">
        <v>10</v>
      </c>
      <c r="AA10">
        <v>379.53</v>
      </c>
      <c r="AB10">
        <v>86839</v>
      </c>
    </row>
    <row r="11" spans="1:29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tr">
        <f>IFERROR(VLOOKUP(K11, CategoryLookup!A:B, 2, FALSE), "Mismatch")</f>
        <v>Office Supplies</v>
      </c>
      <c r="M11" t="s">
        <v>31</v>
      </c>
      <c r="N11" t="s">
        <v>75</v>
      </c>
      <c r="P11">
        <v>0.39</v>
      </c>
      <c r="Q11" t="s">
        <v>33</v>
      </c>
      <c r="R11" t="s">
        <v>53</v>
      </c>
      <c r="S11" t="s">
        <v>71</v>
      </c>
      <c r="T11" t="s">
        <v>76</v>
      </c>
      <c r="U11">
        <v>13210</v>
      </c>
      <c r="V11" s="3">
        <v>42047</v>
      </c>
      <c r="W11" s="3">
        <v>42050</v>
      </c>
      <c r="X11" s="3">
        <f t="shared" si="0"/>
        <v>3</v>
      </c>
      <c r="Y11">
        <v>2.63</v>
      </c>
      <c r="Z11">
        <v>6</v>
      </c>
      <c r="AA11">
        <v>18.8</v>
      </c>
      <c r="AB11">
        <v>86836</v>
      </c>
    </row>
    <row r="12" spans="1:29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tr">
        <f>IFERROR(VLOOKUP(K12, CategoryLookup!A:B, 2, FALSE), "Mismatch")</f>
        <v>Technology</v>
      </c>
      <c r="M12" t="s">
        <v>59</v>
      </c>
      <c r="N12" t="s">
        <v>79</v>
      </c>
      <c r="P12">
        <v>0.55000000000000004</v>
      </c>
      <c r="Q12" t="s">
        <v>33</v>
      </c>
      <c r="R12" t="s">
        <v>53</v>
      </c>
      <c r="S12" t="s">
        <v>71</v>
      </c>
      <c r="T12" t="s">
        <v>76</v>
      </c>
      <c r="U12">
        <v>13210</v>
      </c>
      <c r="V12" s="3">
        <v>42047</v>
      </c>
      <c r="W12" s="3">
        <v>42049</v>
      </c>
      <c r="X12" s="3">
        <f t="shared" si="0"/>
        <v>2</v>
      </c>
      <c r="Y12">
        <v>652.73309999999992</v>
      </c>
      <c r="Z12">
        <v>10</v>
      </c>
      <c r="AA12">
        <v>945.99</v>
      </c>
      <c r="AB12">
        <v>86836</v>
      </c>
    </row>
    <row r="13" spans="1:29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tr">
        <f>IFERROR(VLOOKUP(K13, CategoryLookup!A:B, 2, FALSE), "Mismatch")</f>
        <v>Furniture</v>
      </c>
      <c r="M13" t="s">
        <v>59</v>
      </c>
      <c r="N13" t="s">
        <v>81</v>
      </c>
      <c r="P13">
        <v>0.49</v>
      </c>
      <c r="Q13" t="s">
        <v>33</v>
      </c>
      <c r="R13" t="s">
        <v>34</v>
      </c>
      <c r="S13" t="s">
        <v>82</v>
      </c>
      <c r="T13" t="s">
        <v>83</v>
      </c>
      <c r="U13">
        <v>59601</v>
      </c>
      <c r="V13" s="3">
        <v>42139</v>
      </c>
      <c r="W13" s="3">
        <v>42140</v>
      </c>
      <c r="X13" s="3">
        <f t="shared" si="0"/>
        <v>1</v>
      </c>
      <c r="Y13">
        <v>314.48129999999998</v>
      </c>
      <c r="Z13">
        <v>17</v>
      </c>
      <c r="AA13">
        <v>455.77</v>
      </c>
      <c r="AB13">
        <v>90031</v>
      </c>
    </row>
    <row r="14" spans="1:29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tr">
        <f>IFERROR(VLOOKUP(K14, CategoryLookup!A:B, 2, FALSE), "Mismatch")</f>
        <v>Technology</v>
      </c>
      <c r="M14" t="s">
        <v>86</v>
      </c>
      <c r="N14" t="s">
        <v>87</v>
      </c>
      <c r="P14">
        <v>0.39</v>
      </c>
      <c r="Q14" t="s">
        <v>33</v>
      </c>
      <c r="R14" t="s">
        <v>34</v>
      </c>
      <c r="S14" t="s">
        <v>82</v>
      </c>
      <c r="T14" t="s">
        <v>88</v>
      </c>
      <c r="U14">
        <v>59801</v>
      </c>
      <c r="V14" s="3">
        <v>42145</v>
      </c>
      <c r="W14" s="3">
        <v>42147</v>
      </c>
      <c r="X14" s="3">
        <f t="shared" si="0"/>
        <v>2</v>
      </c>
      <c r="Y14">
        <v>-114.63990000000001</v>
      </c>
      <c r="Z14">
        <v>18</v>
      </c>
      <c r="AA14">
        <v>231.79</v>
      </c>
      <c r="AB14">
        <v>90032</v>
      </c>
    </row>
    <row r="15" spans="1:29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tr">
        <f>IFERROR(VLOOKUP(K15, CategoryLookup!A:B, 2, FALSE), "Mismatch")</f>
        <v>Furniture</v>
      </c>
      <c r="M15" t="s">
        <v>59</v>
      </c>
      <c r="N15" t="s">
        <v>81</v>
      </c>
      <c r="P15">
        <v>0.49</v>
      </c>
      <c r="Q15" t="s">
        <v>33</v>
      </c>
      <c r="R15" t="s">
        <v>53</v>
      </c>
      <c r="S15" t="s">
        <v>71</v>
      </c>
      <c r="T15" t="s">
        <v>90</v>
      </c>
      <c r="U15">
        <v>10012</v>
      </c>
      <c r="V15" s="3">
        <v>42139</v>
      </c>
      <c r="W15" s="3">
        <v>42140</v>
      </c>
      <c r="X15" s="3">
        <f t="shared" si="0"/>
        <v>1</v>
      </c>
      <c r="Y15">
        <v>384.38</v>
      </c>
      <c r="Z15">
        <v>70</v>
      </c>
      <c r="AA15">
        <v>1876.69</v>
      </c>
      <c r="AB15">
        <v>41793</v>
      </c>
    </row>
    <row r="16" spans="1:29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tr">
        <f>IFERROR(VLOOKUP(K16, CategoryLookup!A:B, 2, FALSE), "Mismatch")</f>
        <v>Office Supplies</v>
      </c>
      <c r="M16" t="s">
        <v>31</v>
      </c>
      <c r="N16" t="s">
        <v>91</v>
      </c>
      <c r="P16">
        <v>0.37</v>
      </c>
      <c r="Q16" t="s">
        <v>33</v>
      </c>
      <c r="R16" t="s">
        <v>53</v>
      </c>
      <c r="S16" t="s">
        <v>71</v>
      </c>
      <c r="T16" t="s">
        <v>90</v>
      </c>
      <c r="U16">
        <v>10012</v>
      </c>
      <c r="V16" s="3">
        <v>42145</v>
      </c>
      <c r="W16" s="3">
        <v>42146</v>
      </c>
      <c r="X16" s="3">
        <f t="shared" si="0"/>
        <v>1</v>
      </c>
      <c r="Y16">
        <v>-17.489999999999998</v>
      </c>
      <c r="Z16">
        <v>58</v>
      </c>
      <c r="AA16">
        <v>293.06</v>
      </c>
      <c r="AB16">
        <v>42949</v>
      </c>
    </row>
    <row r="17" spans="1:28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tr">
        <f>IFERROR(VLOOKUP(K17, CategoryLookup!A:B, 2, FALSE), "Mismatch")</f>
        <v>Technology</v>
      </c>
      <c r="M17" t="s">
        <v>86</v>
      </c>
      <c r="N17" t="s">
        <v>87</v>
      </c>
      <c r="P17">
        <v>0.39</v>
      </c>
      <c r="Q17" t="s">
        <v>33</v>
      </c>
      <c r="R17" t="s">
        <v>53</v>
      </c>
      <c r="S17" t="s">
        <v>71</v>
      </c>
      <c r="T17" t="s">
        <v>90</v>
      </c>
      <c r="U17">
        <v>10012</v>
      </c>
      <c r="V17" s="3">
        <v>42145</v>
      </c>
      <c r="W17" s="3">
        <v>42147</v>
      </c>
      <c r="X17" s="3">
        <f t="shared" si="0"/>
        <v>2</v>
      </c>
      <c r="Y17">
        <v>-114.63990000000001</v>
      </c>
      <c r="Z17">
        <v>71</v>
      </c>
      <c r="AA17">
        <v>914.29</v>
      </c>
      <c r="AB17">
        <v>42949</v>
      </c>
    </row>
    <row r="18" spans="1:28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tr">
        <f>IFERROR(VLOOKUP(K18, CategoryLookup!A:B, 2, FALSE), "Mismatch")</f>
        <v>Office Supplies</v>
      </c>
      <c r="M18" t="s">
        <v>59</v>
      </c>
      <c r="N18" t="s">
        <v>94</v>
      </c>
      <c r="P18">
        <v>0.37</v>
      </c>
      <c r="Q18" t="s">
        <v>33</v>
      </c>
      <c r="R18" t="s">
        <v>34</v>
      </c>
      <c r="S18" t="s">
        <v>45</v>
      </c>
      <c r="T18" t="s">
        <v>95</v>
      </c>
      <c r="U18">
        <v>92677</v>
      </c>
      <c r="V18" s="3">
        <v>42032</v>
      </c>
      <c r="W18" s="3">
        <v>42033</v>
      </c>
      <c r="X18" s="3">
        <f t="shared" si="0"/>
        <v>1</v>
      </c>
      <c r="Y18">
        <v>-28.296800000000001</v>
      </c>
      <c r="Z18">
        <v>1</v>
      </c>
      <c r="AA18">
        <v>67.489999999999995</v>
      </c>
      <c r="AB18">
        <v>87651</v>
      </c>
    </row>
    <row r="19" spans="1:28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tr">
        <f>IFERROR(VLOOKUP(K19, CategoryLookup!A:B, 2, FALSE), "Mismatch")</f>
        <v>Office Supplies</v>
      </c>
      <c r="M19" t="s">
        <v>31</v>
      </c>
      <c r="N19" t="s">
        <v>96</v>
      </c>
      <c r="P19">
        <v>0.59</v>
      </c>
      <c r="Q19" t="s">
        <v>33</v>
      </c>
      <c r="R19" t="s">
        <v>34</v>
      </c>
      <c r="S19" t="s">
        <v>45</v>
      </c>
      <c r="T19" t="s">
        <v>95</v>
      </c>
      <c r="U19">
        <v>92677</v>
      </c>
      <c r="V19" s="3">
        <v>42032</v>
      </c>
      <c r="W19" s="3">
        <v>42034</v>
      </c>
      <c r="X19" s="3">
        <f t="shared" si="0"/>
        <v>2</v>
      </c>
      <c r="Y19">
        <v>-5.3071999999999999</v>
      </c>
      <c r="Z19">
        <v>1</v>
      </c>
      <c r="AA19">
        <v>2.25</v>
      </c>
      <c r="AB19">
        <v>87651</v>
      </c>
    </row>
    <row r="20" spans="1:28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tr">
        <f>IFERROR(VLOOKUP(K20, CategoryLookup!A:B, 2, FALSE), "Mismatch")</f>
        <v>Furniture</v>
      </c>
      <c r="M20" t="s">
        <v>59</v>
      </c>
      <c r="N20" t="s">
        <v>98</v>
      </c>
      <c r="P20">
        <v>0.49</v>
      </c>
      <c r="Q20" t="s">
        <v>33</v>
      </c>
      <c r="R20" t="s">
        <v>34</v>
      </c>
      <c r="S20" t="s">
        <v>45</v>
      </c>
      <c r="T20" t="s">
        <v>99</v>
      </c>
      <c r="U20">
        <v>90712</v>
      </c>
      <c r="V20" s="3">
        <v>42126</v>
      </c>
      <c r="W20" s="3">
        <v>42128</v>
      </c>
      <c r="X20" s="3">
        <f t="shared" si="0"/>
        <v>2</v>
      </c>
      <c r="Y20">
        <v>8.8940000000000055</v>
      </c>
      <c r="Z20">
        <v>12</v>
      </c>
      <c r="AA20">
        <v>54.78</v>
      </c>
      <c r="AB20">
        <v>87652</v>
      </c>
    </row>
    <row r="21" spans="1:28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tr">
        <f>IFERROR(VLOOKUP(K21, CategoryLookup!A:B, 2, FALSE), "Mismatch")</f>
        <v>Office Supplies</v>
      </c>
      <c r="M21" t="s">
        <v>59</v>
      </c>
      <c r="N21" t="s">
        <v>101</v>
      </c>
      <c r="P21">
        <v>0.59</v>
      </c>
      <c r="Q21" t="s">
        <v>33</v>
      </c>
      <c r="R21" t="s">
        <v>34</v>
      </c>
      <c r="S21" t="s">
        <v>102</v>
      </c>
      <c r="T21" t="s">
        <v>103</v>
      </c>
      <c r="U21">
        <v>97526</v>
      </c>
      <c r="V21" s="3">
        <v>42057</v>
      </c>
      <c r="W21" s="3">
        <v>42058</v>
      </c>
      <c r="X21" s="3">
        <f t="shared" si="0"/>
        <v>1</v>
      </c>
      <c r="Y21">
        <v>144.69</v>
      </c>
      <c r="Z21">
        <v>13</v>
      </c>
      <c r="AA21">
        <v>424.68</v>
      </c>
      <c r="AB21">
        <v>89199</v>
      </c>
    </row>
    <row r="22" spans="1:28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tr">
        <f>IFERROR(VLOOKUP(K22, CategoryLookup!A:B, 2, FALSE), "Mismatch")</f>
        <v>Technology</v>
      </c>
      <c r="M22" t="s">
        <v>86</v>
      </c>
      <c r="N22" t="s">
        <v>104</v>
      </c>
      <c r="P22">
        <v>0.4</v>
      </c>
      <c r="Q22" t="s">
        <v>33</v>
      </c>
      <c r="R22" t="s">
        <v>34</v>
      </c>
      <c r="S22" t="s">
        <v>102</v>
      </c>
      <c r="T22" t="s">
        <v>103</v>
      </c>
      <c r="U22">
        <v>97526</v>
      </c>
      <c r="V22" s="3">
        <v>42090</v>
      </c>
      <c r="W22" s="3">
        <v>42091</v>
      </c>
      <c r="X22" s="3">
        <f t="shared" si="0"/>
        <v>1</v>
      </c>
      <c r="Y22">
        <v>-35.878799999999998</v>
      </c>
      <c r="Z22">
        <v>2</v>
      </c>
      <c r="AA22">
        <v>40.17</v>
      </c>
      <c r="AB22">
        <v>89200</v>
      </c>
    </row>
    <row r="23" spans="1:28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tr">
        <f>IFERROR(VLOOKUP(K23, CategoryLookup!A:B, 2, FALSE), "Mismatch")</f>
        <v>Technology</v>
      </c>
      <c r="M23" t="s">
        <v>59</v>
      </c>
      <c r="N23" t="s">
        <v>105</v>
      </c>
      <c r="P23">
        <v>0.59</v>
      </c>
      <c r="Q23" t="s">
        <v>33</v>
      </c>
      <c r="R23" t="s">
        <v>34</v>
      </c>
      <c r="S23" t="s">
        <v>102</v>
      </c>
      <c r="T23" t="s">
        <v>103</v>
      </c>
      <c r="U23">
        <v>97526</v>
      </c>
      <c r="V23" s="3">
        <v>42024</v>
      </c>
      <c r="W23" s="3">
        <v>42026</v>
      </c>
      <c r="X23" s="3">
        <f t="shared" si="0"/>
        <v>2</v>
      </c>
      <c r="Y23">
        <v>209.99700000000001</v>
      </c>
      <c r="Z23">
        <v>8</v>
      </c>
      <c r="AA23">
        <v>783.55</v>
      </c>
      <c r="AB23">
        <v>89202</v>
      </c>
    </row>
    <row r="24" spans="1:28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tr">
        <f>IFERROR(VLOOKUP(K24, CategoryLookup!A:B, 2, FALSE), "Mismatch")</f>
        <v>Technology</v>
      </c>
      <c r="M24" t="s">
        <v>59</v>
      </c>
      <c r="N24" t="s">
        <v>107</v>
      </c>
      <c r="P24">
        <v>0.56000000000000005</v>
      </c>
      <c r="Q24" t="s">
        <v>33</v>
      </c>
      <c r="R24" t="s">
        <v>34</v>
      </c>
      <c r="S24" t="s">
        <v>102</v>
      </c>
      <c r="T24" t="s">
        <v>103</v>
      </c>
      <c r="U24">
        <v>97526</v>
      </c>
      <c r="V24" s="3">
        <v>42075</v>
      </c>
      <c r="W24" s="3">
        <v>42082</v>
      </c>
      <c r="X24" s="3">
        <f t="shared" si="0"/>
        <v>7</v>
      </c>
      <c r="Y24">
        <v>3568.096</v>
      </c>
      <c r="Z24">
        <v>22</v>
      </c>
      <c r="AA24">
        <v>3838.14</v>
      </c>
      <c r="AB24">
        <v>89203</v>
      </c>
    </row>
    <row r="25" spans="1:28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tr">
        <f>IFERROR(VLOOKUP(K25, CategoryLookup!A:B, 2, FALSE), "Mismatch")</f>
        <v>Office Supplies</v>
      </c>
      <c r="M25" t="s">
        <v>59</v>
      </c>
      <c r="N25" t="s">
        <v>110</v>
      </c>
      <c r="P25">
        <v>0.35</v>
      </c>
      <c r="Q25" t="s">
        <v>33</v>
      </c>
      <c r="R25" t="s">
        <v>34</v>
      </c>
      <c r="S25" t="s">
        <v>102</v>
      </c>
      <c r="T25" t="s">
        <v>111</v>
      </c>
      <c r="U25">
        <v>97030</v>
      </c>
      <c r="V25" s="3">
        <v>42170</v>
      </c>
      <c r="W25" s="3">
        <v>42172</v>
      </c>
      <c r="X25" s="3">
        <f t="shared" si="0"/>
        <v>2</v>
      </c>
      <c r="Y25">
        <v>-84.437600000000003</v>
      </c>
      <c r="Z25">
        <v>13</v>
      </c>
      <c r="AA25">
        <v>58.68</v>
      </c>
      <c r="AB25">
        <v>89201</v>
      </c>
    </row>
    <row r="26" spans="1:28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tr">
        <f>IFERROR(VLOOKUP(K26, CategoryLookup!A:B, 2, FALSE), "Mismatch")</f>
        <v>Office Supplies</v>
      </c>
      <c r="M26" t="s">
        <v>31</v>
      </c>
      <c r="N26" t="s">
        <v>112</v>
      </c>
      <c r="P26">
        <v>0.57999999999999996</v>
      </c>
      <c r="Q26" t="s">
        <v>33</v>
      </c>
      <c r="R26" t="s">
        <v>34</v>
      </c>
      <c r="S26" t="s">
        <v>102</v>
      </c>
      <c r="T26" t="s">
        <v>111</v>
      </c>
      <c r="U26">
        <v>97030</v>
      </c>
      <c r="V26" s="3">
        <v>42170</v>
      </c>
      <c r="W26" s="3">
        <v>42171</v>
      </c>
      <c r="X26" s="3">
        <f t="shared" si="0"/>
        <v>1</v>
      </c>
      <c r="Y26">
        <v>24.312000000000001</v>
      </c>
      <c r="Z26">
        <v>18</v>
      </c>
      <c r="AA26">
        <v>53.1</v>
      </c>
      <c r="AB26">
        <v>89201</v>
      </c>
    </row>
    <row r="27" spans="1:28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tr">
        <f>IFERROR(VLOOKUP(K27, CategoryLookup!A:B, 2, FALSE), "Mismatch")</f>
        <v>Technology</v>
      </c>
      <c r="M27" t="s">
        <v>59</v>
      </c>
      <c r="N27" t="s">
        <v>115</v>
      </c>
      <c r="P27">
        <v>0.52</v>
      </c>
      <c r="Q27" t="s">
        <v>33</v>
      </c>
      <c r="R27" t="s">
        <v>34</v>
      </c>
      <c r="S27" t="s">
        <v>35</v>
      </c>
      <c r="T27" t="s">
        <v>116</v>
      </c>
      <c r="U27">
        <v>98052</v>
      </c>
      <c r="V27" s="3">
        <v>42134</v>
      </c>
      <c r="W27" s="3">
        <v>42135</v>
      </c>
      <c r="X27" s="3">
        <f t="shared" si="0"/>
        <v>1</v>
      </c>
      <c r="Y27">
        <v>25.913820000000015</v>
      </c>
      <c r="Z27">
        <v>6</v>
      </c>
      <c r="AA27">
        <v>647.07000000000005</v>
      </c>
      <c r="AB27">
        <v>91454</v>
      </c>
    </row>
    <row r="28" spans="1:28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tr">
        <f>IFERROR(VLOOKUP(K28, CategoryLookup!A:B, 2, FALSE), "Mismatch")</f>
        <v>Technology</v>
      </c>
      <c r="M28" t="s">
        <v>59</v>
      </c>
      <c r="N28" t="s">
        <v>118</v>
      </c>
      <c r="P28">
        <v>0.56999999999999995</v>
      </c>
      <c r="Q28" t="s">
        <v>33</v>
      </c>
      <c r="R28" t="s">
        <v>34</v>
      </c>
      <c r="S28" t="s">
        <v>35</v>
      </c>
      <c r="T28" t="s">
        <v>119</v>
      </c>
      <c r="U28">
        <v>98373</v>
      </c>
      <c r="V28" s="3">
        <v>42073</v>
      </c>
      <c r="W28" s="3">
        <v>42073</v>
      </c>
      <c r="X28" s="3">
        <f t="shared" si="0"/>
        <v>0</v>
      </c>
      <c r="Y28">
        <v>162.666</v>
      </c>
      <c r="Z28">
        <v>6</v>
      </c>
      <c r="AA28">
        <v>627.04</v>
      </c>
      <c r="AB28">
        <v>88426</v>
      </c>
    </row>
    <row r="29" spans="1:28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tr">
        <f>IFERROR(VLOOKUP(K29, CategoryLookup!A:B, 2, FALSE), "Mismatch")</f>
        <v>Technology</v>
      </c>
      <c r="M29" t="s">
        <v>121</v>
      </c>
      <c r="N29" t="s">
        <v>122</v>
      </c>
      <c r="P29">
        <v>0.56999999999999995</v>
      </c>
      <c r="Q29" t="s">
        <v>33</v>
      </c>
      <c r="R29" t="s">
        <v>34</v>
      </c>
      <c r="S29" t="s">
        <v>35</v>
      </c>
      <c r="T29" t="s">
        <v>116</v>
      </c>
      <c r="U29">
        <v>98052</v>
      </c>
      <c r="V29" s="3">
        <v>42032</v>
      </c>
      <c r="W29" s="3">
        <v>42034</v>
      </c>
      <c r="X29" s="3">
        <f t="shared" si="0"/>
        <v>2</v>
      </c>
      <c r="Y29">
        <v>-6923.5991999999997</v>
      </c>
      <c r="Z29">
        <v>1</v>
      </c>
      <c r="AA29">
        <v>3267.55</v>
      </c>
      <c r="AB29">
        <v>88425</v>
      </c>
    </row>
    <row r="30" spans="1:28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tr">
        <f>IFERROR(VLOOKUP(K30, CategoryLookup!A:B, 2, FALSE), "Mismatch")</f>
        <v>Office Supplies</v>
      </c>
      <c r="M30" t="s">
        <v>59</v>
      </c>
      <c r="N30" t="s">
        <v>123</v>
      </c>
      <c r="P30">
        <v>0.36</v>
      </c>
      <c r="Q30" t="s">
        <v>33</v>
      </c>
      <c r="R30" t="s">
        <v>34</v>
      </c>
      <c r="S30" t="s">
        <v>35</v>
      </c>
      <c r="T30" t="s">
        <v>116</v>
      </c>
      <c r="U30">
        <v>98052</v>
      </c>
      <c r="V30" s="3">
        <v>42073</v>
      </c>
      <c r="W30" s="3">
        <v>42074</v>
      </c>
      <c r="X30" s="3">
        <f t="shared" si="0"/>
        <v>1</v>
      </c>
      <c r="Y30">
        <v>-67.489999999999995</v>
      </c>
      <c r="Z30">
        <v>17</v>
      </c>
      <c r="AA30">
        <v>110.19</v>
      </c>
      <c r="AB30">
        <v>88426</v>
      </c>
    </row>
    <row r="31" spans="1:28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tr">
        <f>IFERROR(VLOOKUP(K31, CategoryLookup!A:B, 2, FALSE), "Mismatch")</f>
        <v>Office Supplies</v>
      </c>
      <c r="M31" t="s">
        <v>59</v>
      </c>
      <c r="N31" t="s">
        <v>125</v>
      </c>
      <c r="P31">
        <v>0.38</v>
      </c>
      <c r="Q31" t="s">
        <v>33</v>
      </c>
      <c r="R31" t="s">
        <v>53</v>
      </c>
      <c r="S31" t="s">
        <v>71</v>
      </c>
      <c r="T31" t="s">
        <v>126</v>
      </c>
      <c r="U31">
        <v>14150</v>
      </c>
      <c r="V31" s="3">
        <v>42114</v>
      </c>
      <c r="W31" s="3">
        <v>42115</v>
      </c>
      <c r="X31" s="3">
        <f t="shared" si="0"/>
        <v>1</v>
      </c>
      <c r="Y31">
        <v>19.6282</v>
      </c>
      <c r="Z31">
        <v>20</v>
      </c>
      <c r="AA31">
        <v>73.55</v>
      </c>
      <c r="AB31">
        <v>88075</v>
      </c>
    </row>
    <row r="32" spans="1:28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tr">
        <f>IFERROR(VLOOKUP(K32, CategoryLookup!A:B, 2, FALSE), "Mismatch")</f>
        <v>Office Supplies</v>
      </c>
      <c r="M32" t="s">
        <v>31</v>
      </c>
      <c r="N32" t="s">
        <v>127</v>
      </c>
      <c r="P32">
        <v>0.56000000000000005</v>
      </c>
      <c r="Q32" t="s">
        <v>33</v>
      </c>
      <c r="R32" t="s">
        <v>53</v>
      </c>
      <c r="S32" t="s">
        <v>71</v>
      </c>
      <c r="T32" t="s">
        <v>126</v>
      </c>
      <c r="U32">
        <v>14150</v>
      </c>
      <c r="V32" s="3">
        <v>42114</v>
      </c>
      <c r="W32" s="3">
        <v>42115</v>
      </c>
      <c r="X32" s="3">
        <f t="shared" si="0"/>
        <v>1</v>
      </c>
      <c r="Y32">
        <v>-1.6524000000000001</v>
      </c>
      <c r="Z32">
        <v>17</v>
      </c>
      <c r="AA32">
        <v>29.57</v>
      </c>
      <c r="AB32">
        <v>88075</v>
      </c>
    </row>
    <row r="33" spans="1:28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tr">
        <f>IFERROR(VLOOKUP(K33, CategoryLookup!A:B, 2, FALSE), "Mismatch")</f>
        <v>Office Supplies</v>
      </c>
      <c r="M33" t="s">
        <v>59</v>
      </c>
      <c r="N33" t="s">
        <v>129</v>
      </c>
      <c r="P33">
        <v>0.36</v>
      </c>
      <c r="Q33" t="s">
        <v>33</v>
      </c>
      <c r="R33" t="s">
        <v>61</v>
      </c>
      <c r="S33" t="s">
        <v>130</v>
      </c>
      <c r="T33" t="s">
        <v>131</v>
      </c>
      <c r="U33">
        <v>78664</v>
      </c>
      <c r="V33" s="3">
        <v>42133</v>
      </c>
      <c r="W33" s="3">
        <v>42135</v>
      </c>
      <c r="X33" s="3">
        <f t="shared" si="0"/>
        <v>2</v>
      </c>
      <c r="Y33">
        <v>2.1400000000000023</v>
      </c>
      <c r="Z33">
        <v>3</v>
      </c>
      <c r="AA33">
        <v>22.85</v>
      </c>
      <c r="AB33">
        <v>87407</v>
      </c>
    </row>
    <row r="34" spans="1:28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tr">
        <f>IFERROR(VLOOKUP(K34, CategoryLookup!A:B, 2, FALSE), "Mismatch")</f>
        <v>Office Supplies</v>
      </c>
      <c r="M34" t="s">
        <v>31</v>
      </c>
      <c r="N34" t="s">
        <v>132</v>
      </c>
      <c r="P34">
        <v>0.38</v>
      </c>
      <c r="Q34" t="s">
        <v>33</v>
      </c>
      <c r="R34" t="s">
        <v>61</v>
      </c>
      <c r="S34" t="s">
        <v>130</v>
      </c>
      <c r="T34" t="s">
        <v>131</v>
      </c>
      <c r="U34">
        <v>78664</v>
      </c>
      <c r="V34" s="3">
        <v>42167</v>
      </c>
      <c r="W34" s="3">
        <v>42169</v>
      </c>
      <c r="X34" s="3">
        <f t="shared" si="0"/>
        <v>2</v>
      </c>
      <c r="Y34">
        <v>349.40909999999997</v>
      </c>
      <c r="Z34">
        <v>17</v>
      </c>
      <c r="AA34">
        <v>506.39</v>
      </c>
      <c r="AB34">
        <v>87408</v>
      </c>
    </row>
    <row r="35" spans="1:28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tr">
        <f>IFERROR(VLOOKUP(K35, CategoryLookup!A:B, 2, FALSE), "Mismatch")</f>
        <v>Office Supplies</v>
      </c>
      <c r="M35" t="s">
        <v>59</v>
      </c>
      <c r="N35" t="s">
        <v>135</v>
      </c>
      <c r="P35">
        <v>0.38</v>
      </c>
      <c r="Q35" t="s">
        <v>33</v>
      </c>
      <c r="R35" t="s">
        <v>136</v>
      </c>
      <c r="S35" t="s">
        <v>137</v>
      </c>
      <c r="T35" t="s">
        <v>138</v>
      </c>
      <c r="U35">
        <v>24153</v>
      </c>
      <c r="V35" s="3">
        <v>42065</v>
      </c>
      <c r="W35" s="3">
        <v>42067</v>
      </c>
      <c r="X35" s="3">
        <f t="shared" si="0"/>
        <v>2</v>
      </c>
      <c r="Y35">
        <v>-37.5291</v>
      </c>
      <c r="Z35">
        <v>1</v>
      </c>
      <c r="AA35">
        <v>4</v>
      </c>
      <c r="AB35">
        <v>87406</v>
      </c>
    </row>
    <row r="36" spans="1:28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tr">
        <f>IFERROR(VLOOKUP(K36, CategoryLookup!A:B, 2, FALSE), "Mismatch")</f>
        <v>Technology</v>
      </c>
      <c r="M36" t="s">
        <v>59</v>
      </c>
      <c r="N36" t="s">
        <v>139</v>
      </c>
      <c r="P36">
        <v>0.59</v>
      </c>
      <c r="Q36" t="s">
        <v>33</v>
      </c>
      <c r="R36" t="s">
        <v>136</v>
      </c>
      <c r="S36" t="s">
        <v>137</v>
      </c>
      <c r="T36" t="s">
        <v>138</v>
      </c>
      <c r="U36">
        <v>24153</v>
      </c>
      <c r="V36" s="3">
        <v>42065</v>
      </c>
      <c r="W36" s="3">
        <v>42065</v>
      </c>
      <c r="X36" s="3">
        <f t="shared" si="0"/>
        <v>0</v>
      </c>
      <c r="Y36">
        <v>101.49</v>
      </c>
      <c r="Z36">
        <v>4</v>
      </c>
      <c r="AA36">
        <v>589.79999999999995</v>
      </c>
      <c r="AB36">
        <v>87406</v>
      </c>
    </row>
    <row r="37" spans="1:28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tr">
        <f>IFERROR(VLOOKUP(K37, CategoryLookup!A:B, 2, FALSE), "Mismatch")</f>
        <v>Office Supplies</v>
      </c>
      <c r="M37" t="s">
        <v>59</v>
      </c>
      <c r="N37" t="s">
        <v>142</v>
      </c>
      <c r="P37">
        <v>0.59</v>
      </c>
      <c r="Q37" t="s">
        <v>33</v>
      </c>
      <c r="R37" t="s">
        <v>34</v>
      </c>
      <c r="S37" t="s">
        <v>45</v>
      </c>
      <c r="T37" t="s">
        <v>143</v>
      </c>
      <c r="U37">
        <v>94559</v>
      </c>
      <c r="V37" s="3">
        <v>42006</v>
      </c>
      <c r="W37" s="3">
        <v>42013</v>
      </c>
      <c r="X37" s="3">
        <f t="shared" si="0"/>
        <v>7</v>
      </c>
      <c r="Y37">
        <v>845.66399999999987</v>
      </c>
      <c r="Z37">
        <v>8</v>
      </c>
      <c r="AA37">
        <v>1225.5999999999999</v>
      </c>
      <c r="AB37">
        <v>87946</v>
      </c>
    </row>
    <row r="38" spans="1:28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tr">
        <f>IFERROR(VLOOKUP(K38, CategoryLookup!A:B, 2, FALSE), "Mismatch")</f>
        <v>Furniture</v>
      </c>
      <c r="M38" t="s">
        <v>43</v>
      </c>
      <c r="N38" t="s">
        <v>145</v>
      </c>
      <c r="P38">
        <v>0.56000000000000005</v>
      </c>
      <c r="Q38" t="s">
        <v>33</v>
      </c>
      <c r="R38" t="s">
        <v>53</v>
      </c>
      <c r="S38" t="s">
        <v>71</v>
      </c>
      <c r="T38" t="s">
        <v>90</v>
      </c>
      <c r="U38">
        <v>10177</v>
      </c>
      <c r="V38" s="3">
        <v>42006</v>
      </c>
      <c r="W38" s="3">
        <v>42006</v>
      </c>
      <c r="X38" s="3">
        <f t="shared" si="0"/>
        <v>0</v>
      </c>
      <c r="Y38">
        <v>-308.928</v>
      </c>
      <c r="Z38">
        <v>4</v>
      </c>
      <c r="AA38">
        <v>1239.06</v>
      </c>
      <c r="AB38">
        <v>37537</v>
      </c>
    </row>
    <row r="39" spans="1:28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tr">
        <f>IFERROR(VLOOKUP(K39, CategoryLookup!A:B, 2, FALSE), "Mismatch")</f>
        <v>Furniture</v>
      </c>
      <c r="M39" t="s">
        <v>43</v>
      </c>
      <c r="N39" t="s">
        <v>146</v>
      </c>
      <c r="P39">
        <v>0.69</v>
      </c>
      <c r="Q39" t="s">
        <v>33</v>
      </c>
      <c r="R39" t="s">
        <v>53</v>
      </c>
      <c r="S39" t="s">
        <v>71</v>
      </c>
      <c r="T39" t="s">
        <v>90</v>
      </c>
      <c r="U39">
        <v>10177</v>
      </c>
      <c r="V39" s="3">
        <v>42006</v>
      </c>
      <c r="W39" s="3">
        <v>42008</v>
      </c>
      <c r="X39" s="3">
        <f t="shared" si="0"/>
        <v>2</v>
      </c>
      <c r="Y39">
        <v>-1679.7599999999998</v>
      </c>
      <c r="Z39">
        <v>43</v>
      </c>
      <c r="AA39">
        <v>4083.19</v>
      </c>
      <c r="AB39">
        <v>37537</v>
      </c>
    </row>
    <row r="40" spans="1:28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tr">
        <f>IFERROR(VLOOKUP(K40, CategoryLookup!A:B, 2, FALSE), "Mismatch")</f>
        <v>Office Supplies</v>
      </c>
      <c r="M40" t="s">
        <v>59</v>
      </c>
      <c r="N40" t="s">
        <v>142</v>
      </c>
      <c r="P40">
        <v>0.59</v>
      </c>
      <c r="Q40" t="s">
        <v>33</v>
      </c>
      <c r="R40" t="s">
        <v>53</v>
      </c>
      <c r="S40" t="s">
        <v>71</v>
      </c>
      <c r="T40" t="s">
        <v>90</v>
      </c>
      <c r="U40">
        <v>10177</v>
      </c>
      <c r="V40" s="3">
        <v>42006</v>
      </c>
      <c r="W40" s="3">
        <v>42013</v>
      </c>
      <c r="X40" s="3">
        <f t="shared" si="0"/>
        <v>7</v>
      </c>
      <c r="Y40">
        <v>575.39600000000007</v>
      </c>
      <c r="Z40">
        <v>32</v>
      </c>
      <c r="AA40">
        <v>4902.38</v>
      </c>
      <c r="AB40">
        <v>37537</v>
      </c>
    </row>
    <row r="41" spans="1:28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tr">
        <f>IFERROR(VLOOKUP(K41, CategoryLookup!A:B, 2, FALSE), "Mismatch")</f>
        <v>Furniture</v>
      </c>
      <c r="M41" t="s">
        <v>43</v>
      </c>
      <c r="N41" t="s">
        <v>147</v>
      </c>
      <c r="P41">
        <v>0.74</v>
      </c>
      <c r="Q41" t="s">
        <v>33</v>
      </c>
      <c r="R41" t="s">
        <v>53</v>
      </c>
      <c r="S41" t="s">
        <v>71</v>
      </c>
      <c r="T41" t="s">
        <v>90</v>
      </c>
      <c r="U41">
        <v>10177</v>
      </c>
      <c r="V41" s="3">
        <v>42037</v>
      </c>
      <c r="W41" s="3">
        <v>42039</v>
      </c>
      <c r="X41" s="3">
        <f t="shared" si="0"/>
        <v>2</v>
      </c>
      <c r="Y41">
        <v>-2426.5500000000002</v>
      </c>
      <c r="Z41">
        <v>49</v>
      </c>
      <c r="AA41">
        <v>5718.85</v>
      </c>
      <c r="AB41">
        <v>55713</v>
      </c>
    </row>
    <row r="42" spans="1:28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tr">
        <f>IFERROR(VLOOKUP(K42, CategoryLookup!A:B, 2, FALSE), "Mismatch")</f>
        <v>Furniture</v>
      </c>
      <c r="M42" t="s">
        <v>43</v>
      </c>
      <c r="N42" t="s">
        <v>147</v>
      </c>
      <c r="P42">
        <v>0.74</v>
      </c>
      <c r="Q42" t="s">
        <v>33</v>
      </c>
      <c r="R42" t="s">
        <v>53</v>
      </c>
      <c r="S42" t="s">
        <v>149</v>
      </c>
      <c r="T42" t="s">
        <v>150</v>
      </c>
      <c r="U42">
        <v>5401</v>
      </c>
      <c r="V42" s="3">
        <v>42037</v>
      </c>
      <c r="W42" s="3">
        <v>42039</v>
      </c>
      <c r="X42" s="3">
        <f t="shared" si="0"/>
        <v>2</v>
      </c>
      <c r="Y42">
        <v>-2426.5500000000002</v>
      </c>
      <c r="Z42">
        <v>12</v>
      </c>
      <c r="AA42">
        <v>1400.53</v>
      </c>
      <c r="AB42">
        <v>87947</v>
      </c>
    </row>
    <row r="43" spans="1:28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tr">
        <f>IFERROR(VLOOKUP(K43, CategoryLookup!A:B, 2, FALSE), "Mismatch")</f>
        <v>Furniture</v>
      </c>
      <c r="M43" t="s">
        <v>121</v>
      </c>
      <c r="N43" t="s">
        <v>153</v>
      </c>
      <c r="P43">
        <v>0.76</v>
      </c>
      <c r="Q43" t="s">
        <v>33</v>
      </c>
      <c r="R43" t="s">
        <v>53</v>
      </c>
      <c r="S43" t="s">
        <v>154</v>
      </c>
      <c r="T43" t="s">
        <v>155</v>
      </c>
      <c r="U43">
        <v>44708</v>
      </c>
      <c r="V43" s="3">
        <v>42078</v>
      </c>
      <c r="W43" s="3">
        <v>42078</v>
      </c>
      <c r="X43" s="3">
        <f t="shared" si="0"/>
        <v>0</v>
      </c>
      <c r="Y43">
        <v>-715.7782060000003</v>
      </c>
      <c r="Z43">
        <v>6</v>
      </c>
      <c r="AA43">
        <v>1821.89</v>
      </c>
      <c r="AB43">
        <v>87365</v>
      </c>
    </row>
    <row r="44" spans="1:28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tr">
        <f>IFERROR(VLOOKUP(K44, CategoryLookup!A:B, 2, FALSE), "Mismatch")</f>
        <v>Furniture</v>
      </c>
      <c r="M44" t="s">
        <v>59</v>
      </c>
      <c r="N44" t="s">
        <v>157</v>
      </c>
      <c r="P44">
        <v>0.49</v>
      </c>
      <c r="Q44" t="s">
        <v>33</v>
      </c>
      <c r="R44" t="s">
        <v>53</v>
      </c>
      <c r="S44" t="s">
        <v>154</v>
      </c>
      <c r="T44" t="s">
        <v>158</v>
      </c>
      <c r="U44">
        <v>45231</v>
      </c>
      <c r="V44" s="3">
        <v>42037</v>
      </c>
      <c r="W44" s="3">
        <v>42038</v>
      </c>
      <c r="X44" s="3">
        <f t="shared" si="0"/>
        <v>1</v>
      </c>
      <c r="Y44">
        <v>-144.56</v>
      </c>
      <c r="Z44">
        <v>11</v>
      </c>
      <c r="AA44">
        <v>90.98</v>
      </c>
      <c r="AB44">
        <v>87364</v>
      </c>
    </row>
    <row r="45" spans="1:28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tr">
        <f>IFERROR(VLOOKUP(K45, CategoryLookup!A:B, 2, FALSE), "Mismatch")</f>
        <v>Office Supplies</v>
      </c>
      <c r="M45" t="s">
        <v>59</v>
      </c>
      <c r="N45" t="s">
        <v>159</v>
      </c>
      <c r="P45">
        <v>0.38</v>
      </c>
      <c r="Q45" t="s">
        <v>33</v>
      </c>
      <c r="R45" t="s">
        <v>53</v>
      </c>
      <c r="S45" t="s">
        <v>154</v>
      </c>
      <c r="T45" t="s">
        <v>158</v>
      </c>
      <c r="U45">
        <v>45231</v>
      </c>
      <c r="V45" s="3">
        <v>42093</v>
      </c>
      <c r="W45" s="3">
        <v>42096</v>
      </c>
      <c r="X45" s="3">
        <f t="shared" si="0"/>
        <v>3</v>
      </c>
      <c r="Y45">
        <v>7402.32</v>
      </c>
      <c r="Z45">
        <v>13</v>
      </c>
      <c r="AA45">
        <v>10728</v>
      </c>
      <c r="AB45">
        <v>87366</v>
      </c>
    </row>
    <row r="46" spans="1:28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tr">
        <f>IFERROR(VLOOKUP(K46, CategoryLookup!A:B, 2, FALSE), "Mismatch")</f>
        <v>Office Supplies</v>
      </c>
      <c r="M46" t="s">
        <v>59</v>
      </c>
      <c r="N46" t="s">
        <v>161</v>
      </c>
      <c r="P46">
        <v>0.66</v>
      </c>
      <c r="Q46" t="s">
        <v>33</v>
      </c>
      <c r="R46" t="s">
        <v>34</v>
      </c>
      <c r="S46" t="s">
        <v>45</v>
      </c>
      <c r="T46" t="s">
        <v>162</v>
      </c>
      <c r="U46">
        <v>95687</v>
      </c>
      <c r="V46" s="3">
        <v>42158</v>
      </c>
      <c r="W46" s="3">
        <v>42163</v>
      </c>
      <c r="X46" s="3">
        <f t="shared" si="0"/>
        <v>5</v>
      </c>
      <c r="Y46">
        <v>1892.424</v>
      </c>
      <c r="Z46">
        <v>19</v>
      </c>
      <c r="AA46">
        <v>3127.69</v>
      </c>
      <c r="AB46">
        <v>90596</v>
      </c>
    </row>
    <row r="47" spans="1:28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tr">
        <f>IFERROR(VLOOKUP(K47, CategoryLookup!A:B, 2, FALSE), "Mismatch")</f>
        <v>Office Supplies</v>
      </c>
      <c r="M47" t="s">
        <v>59</v>
      </c>
      <c r="N47" t="s">
        <v>163</v>
      </c>
      <c r="P47">
        <v>0.36</v>
      </c>
      <c r="Q47" t="s">
        <v>33</v>
      </c>
      <c r="R47" t="s">
        <v>34</v>
      </c>
      <c r="S47" t="s">
        <v>45</v>
      </c>
      <c r="T47" t="s">
        <v>162</v>
      </c>
      <c r="U47">
        <v>95687</v>
      </c>
      <c r="V47" s="3">
        <v>42085</v>
      </c>
      <c r="W47" s="3">
        <v>42086</v>
      </c>
      <c r="X47" s="3">
        <f t="shared" si="0"/>
        <v>1</v>
      </c>
      <c r="Y47">
        <v>28.855799999999999</v>
      </c>
      <c r="Z47">
        <v>9</v>
      </c>
      <c r="AA47">
        <v>41.82</v>
      </c>
      <c r="AB47">
        <v>90597</v>
      </c>
    </row>
    <row r="48" spans="1:28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tr">
        <f>IFERROR(VLOOKUP(K48, CategoryLookup!A:B, 2, FALSE), "Mismatch")</f>
        <v>Furniture</v>
      </c>
      <c r="M48" t="s">
        <v>121</v>
      </c>
      <c r="N48" t="s">
        <v>153</v>
      </c>
      <c r="P48">
        <v>0.76</v>
      </c>
      <c r="Q48" t="s">
        <v>33</v>
      </c>
      <c r="R48" t="s">
        <v>34</v>
      </c>
      <c r="S48" t="s">
        <v>45</v>
      </c>
      <c r="T48" t="s">
        <v>162</v>
      </c>
      <c r="U48">
        <v>95687</v>
      </c>
      <c r="V48" s="3">
        <v>42085</v>
      </c>
      <c r="W48" s="3">
        <v>42088</v>
      </c>
      <c r="X48" s="3">
        <f t="shared" si="0"/>
        <v>3</v>
      </c>
      <c r="Y48">
        <v>173.48</v>
      </c>
      <c r="Z48">
        <v>9</v>
      </c>
      <c r="AA48">
        <v>2875.72</v>
      </c>
      <c r="AB48">
        <v>90597</v>
      </c>
    </row>
    <row r="49" spans="1:28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tr">
        <f>IFERROR(VLOOKUP(K49, CategoryLookup!A:B, 2, FALSE), "Mismatch")</f>
        <v>Office Supplies</v>
      </c>
      <c r="M49" t="s">
        <v>31</v>
      </c>
      <c r="N49" t="s">
        <v>165</v>
      </c>
      <c r="P49">
        <v>0.44</v>
      </c>
      <c r="Q49" t="s">
        <v>33</v>
      </c>
      <c r="R49" t="s">
        <v>34</v>
      </c>
      <c r="S49" t="s">
        <v>45</v>
      </c>
      <c r="T49" t="s">
        <v>166</v>
      </c>
      <c r="U49">
        <v>94591</v>
      </c>
      <c r="V49" s="3">
        <v>42141</v>
      </c>
      <c r="W49" s="3">
        <v>42142</v>
      </c>
      <c r="X49" s="3">
        <f t="shared" si="0"/>
        <v>1</v>
      </c>
      <c r="Y49">
        <v>117.852</v>
      </c>
      <c r="Z49">
        <v>9</v>
      </c>
      <c r="AA49">
        <v>170.8</v>
      </c>
      <c r="AB49">
        <v>87175</v>
      </c>
    </row>
    <row r="50" spans="1:28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tr">
        <f>IFERROR(VLOOKUP(K50, CategoryLookup!A:B, 2, FALSE), "Mismatch")</f>
        <v>Office Supplies</v>
      </c>
      <c r="M50" t="s">
        <v>31</v>
      </c>
      <c r="N50" t="s">
        <v>167</v>
      </c>
      <c r="P50">
        <v>0.36</v>
      </c>
      <c r="Q50" t="s">
        <v>33</v>
      </c>
      <c r="R50" t="s">
        <v>34</v>
      </c>
      <c r="S50" t="s">
        <v>45</v>
      </c>
      <c r="T50" t="s">
        <v>166</v>
      </c>
      <c r="U50">
        <v>94591</v>
      </c>
      <c r="V50" s="3">
        <v>42053</v>
      </c>
      <c r="W50" s="3">
        <v>42055</v>
      </c>
      <c r="X50" s="3">
        <f t="shared" si="0"/>
        <v>2</v>
      </c>
      <c r="Y50">
        <v>34.010400000000004</v>
      </c>
      <c r="Z50">
        <v>10</v>
      </c>
      <c r="AA50">
        <v>53.54</v>
      </c>
      <c r="AB50">
        <v>87176</v>
      </c>
    </row>
    <row r="51" spans="1:28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tr">
        <f>IFERROR(VLOOKUP(K51, CategoryLookup!A:B, 2, FALSE), "Mismatch")</f>
        <v>Technology</v>
      </c>
      <c r="M51" t="s">
        <v>59</v>
      </c>
      <c r="N51" t="s">
        <v>168</v>
      </c>
      <c r="P51">
        <v>0.56999999999999995</v>
      </c>
      <c r="Q51" t="s">
        <v>33</v>
      </c>
      <c r="R51" t="s">
        <v>34</v>
      </c>
      <c r="S51" t="s">
        <v>45</v>
      </c>
      <c r="T51" t="s">
        <v>166</v>
      </c>
      <c r="U51">
        <v>94591</v>
      </c>
      <c r="V51" s="3">
        <v>42067</v>
      </c>
      <c r="W51" s="3">
        <v>42069</v>
      </c>
      <c r="X51" s="3">
        <f t="shared" si="0"/>
        <v>2</v>
      </c>
      <c r="Y51">
        <v>2031.5070000000001</v>
      </c>
      <c r="Z51">
        <v>23</v>
      </c>
      <c r="AA51">
        <v>3363.53</v>
      </c>
      <c r="AB51">
        <v>87177</v>
      </c>
    </row>
    <row r="52" spans="1:28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tr">
        <f>IFERROR(VLOOKUP(K52, CategoryLookup!A:B, 2, FALSE), "Mismatch")</f>
        <v>Office Supplies</v>
      </c>
      <c r="M52" t="s">
        <v>31</v>
      </c>
      <c r="N52" t="s">
        <v>170</v>
      </c>
      <c r="P52">
        <v>0.35</v>
      </c>
      <c r="Q52" t="s">
        <v>33</v>
      </c>
      <c r="R52" t="s">
        <v>136</v>
      </c>
      <c r="S52" t="s">
        <v>171</v>
      </c>
      <c r="T52" t="s">
        <v>172</v>
      </c>
      <c r="U52">
        <v>70056</v>
      </c>
      <c r="V52" s="3">
        <v>42141</v>
      </c>
      <c r="W52" s="3">
        <v>42143</v>
      </c>
      <c r="X52" s="3">
        <f t="shared" si="0"/>
        <v>2</v>
      </c>
      <c r="Y52">
        <v>-190.67999999999998</v>
      </c>
      <c r="Z52">
        <v>16</v>
      </c>
      <c r="AA52">
        <v>132.08000000000001</v>
      </c>
      <c r="AB52">
        <v>87175</v>
      </c>
    </row>
    <row r="53" spans="1:28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tr">
        <f>IFERROR(VLOOKUP(K53, CategoryLookup!A:B, 2, FALSE), "Mismatch")</f>
        <v>Office Supplies</v>
      </c>
      <c r="M53" t="s">
        <v>59</v>
      </c>
      <c r="N53" t="s">
        <v>173</v>
      </c>
      <c r="P53">
        <v>0.36</v>
      </c>
      <c r="Q53" t="s">
        <v>33</v>
      </c>
      <c r="R53" t="s">
        <v>136</v>
      </c>
      <c r="S53" t="s">
        <v>171</v>
      </c>
      <c r="T53" t="s">
        <v>172</v>
      </c>
      <c r="U53">
        <v>70056</v>
      </c>
      <c r="V53" s="3">
        <v>42141</v>
      </c>
      <c r="W53" s="3">
        <v>42142</v>
      </c>
      <c r="X53" s="3">
        <f t="shared" si="0"/>
        <v>1</v>
      </c>
      <c r="Y53">
        <v>325.39800000000002</v>
      </c>
      <c r="Z53">
        <v>9</v>
      </c>
      <c r="AA53">
        <v>45.34</v>
      </c>
      <c r="AB53">
        <v>87175</v>
      </c>
    </row>
    <row r="54" spans="1:28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tr">
        <f>IFERROR(VLOOKUP(K54, CategoryLookup!A:B, 2, FALSE), "Mismatch")</f>
        <v>Office Supplies</v>
      </c>
      <c r="M54" t="s">
        <v>51</v>
      </c>
      <c r="N54" t="s">
        <v>175</v>
      </c>
      <c r="P54">
        <v>0.6</v>
      </c>
      <c r="Q54" t="s">
        <v>33</v>
      </c>
      <c r="R54" t="s">
        <v>136</v>
      </c>
      <c r="S54" t="s">
        <v>171</v>
      </c>
      <c r="T54" t="s">
        <v>172</v>
      </c>
      <c r="U54">
        <v>70056</v>
      </c>
      <c r="V54" s="3">
        <v>42162</v>
      </c>
      <c r="W54" s="3">
        <v>42164</v>
      </c>
      <c r="X54" s="3">
        <f t="shared" si="0"/>
        <v>2</v>
      </c>
      <c r="Y54">
        <v>22.817999999999998</v>
      </c>
      <c r="Z54">
        <v>16</v>
      </c>
      <c r="AA54">
        <v>216.04</v>
      </c>
      <c r="AB54">
        <v>87178</v>
      </c>
    </row>
    <row r="55" spans="1:28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tr">
        <f>IFERROR(VLOOKUP(K55, CategoryLookup!A:B, 2, FALSE), "Mismatch")</f>
        <v>Furniture</v>
      </c>
      <c r="M55" t="s">
        <v>43</v>
      </c>
      <c r="N55" t="s">
        <v>177</v>
      </c>
      <c r="P55">
        <v>0.62</v>
      </c>
      <c r="Q55" t="s">
        <v>33</v>
      </c>
      <c r="R55" t="s">
        <v>61</v>
      </c>
      <c r="S55" t="s">
        <v>178</v>
      </c>
      <c r="T55" t="s">
        <v>179</v>
      </c>
      <c r="U55">
        <v>60601</v>
      </c>
      <c r="V55" s="3">
        <v>42127</v>
      </c>
      <c r="W55" s="3">
        <v>42129</v>
      </c>
      <c r="X55" s="3">
        <f t="shared" si="0"/>
        <v>2</v>
      </c>
      <c r="Y55">
        <v>116.1</v>
      </c>
      <c r="Z55">
        <v>37</v>
      </c>
      <c r="AA55">
        <v>6276.34</v>
      </c>
      <c r="AB55">
        <v>44231</v>
      </c>
    </row>
    <row r="56" spans="1:28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tr">
        <f>IFERROR(VLOOKUP(K56, CategoryLookup!A:B, 2, FALSE), "Mismatch")</f>
        <v>Technology</v>
      </c>
      <c r="M56" t="s">
        <v>59</v>
      </c>
      <c r="N56" t="s">
        <v>181</v>
      </c>
      <c r="P56">
        <v>0.79</v>
      </c>
      <c r="Q56" t="s">
        <v>33</v>
      </c>
      <c r="R56" t="s">
        <v>61</v>
      </c>
      <c r="S56" t="s">
        <v>178</v>
      </c>
      <c r="T56" t="s">
        <v>179</v>
      </c>
      <c r="U56">
        <v>60601</v>
      </c>
      <c r="V56" s="3">
        <v>42127</v>
      </c>
      <c r="W56" s="3">
        <v>42129</v>
      </c>
      <c r="X56" s="3">
        <f t="shared" si="0"/>
        <v>2</v>
      </c>
      <c r="Y56">
        <v>-87.96</v>
      </c>
      <c r="Z56">
        <v>146</v>
      </c>
      <c r="AA56">
        <v>2664.4</v>
      </c>
      <c r="AB56">
        <v>44231</v>
      </c>
    </row>
    <row r="57" spans="1:28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tr">
        <f>IFERROR(VLOOKUP(K57, CategoryLookup!A:B, 2, FALSE), "Mismatch")</f>
        <v>Furniture</v>
      </c>
      <c r="M57" t="s">
        <v>43</v>
      </c>
      <c r="N57" t="s">
        <v>177</v>
      </c>
      <c r="P57">
        <v>0.62</v>
      </c>
      <c r="Q57" t="s">
        <v>33</v>
      </c>
      <c r="R57" t="s">
        <v>61</v>
      </c>
      <c r="S57" t="s">
        <v>183</v>
      </c>
      <c r="T57" t="s">
        <v>184</v>
      </c>
      <c r="U57">
        <v>66502</v>
      </c>
      <c r="V57" s="3">
        <v>42127</v>
      </c>
      <c r="W57" s="3">
        <v>42129</v>
      </c>
      <c r="X57" s="3">
        <f t="shared" si="0"/>
        <v>2</v>
      </c>
      <c r="Y57">
        <v>255.42000000000002</v>
      </c>
      <c r="Z57">
        <v>9</v>
      </c>
      <c r="AA57">
        <v>1526.68</v>
      </c>
      <c r="AB57">
        <v>87306</v>
      </c>
    </row>
    <row r="58" spans="1:28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tr">
        <f>IFERROR(VLOOKUP(K58, CategoryLookup!A:B, 2, FALSE), "Mismatch")</f>
        <v>Technology</v>
      </c>
      <c r="M58" t="s">
        <v>59</v>
      </c>
      <c r="N58" t="s">
        <v>185</v>
      </c>
      <c r="P58">
        <v>0.57999999999999996</v>
      </c>
      <c r="Q58" t="s">
        <v>33</v>
      </c>
      <c r="R58" t="s">
        <v>61</v>
      </c>
      <c r="S58" t="s">
        <v>183</v>
      </c>
      <c r="T58" t="s">
        <v>184</v>
      </c>
      <c r="U58">
        <v>66502</v>
      </c>
      <c r="V58" s="3">
        <v>42127</v>
      </c>
      <c r="W58" s="3">
        <v>42128</v>
      </c>
      <c r="X58" s="3">
        <f t="shared" si="0"/>
        <v>1</v>
      </c>
      <c r="Y58">
        <v>685.6146</v>
      </c>
      <c r="Z58">
        <v>20</v>
      </c>
      <c r="AA58">
        <v>1952.56</v>
      </c>
      <c r="AB58">
        <v>87306</v>
      </c>
    </row>
    <row r="59" spans="1:28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tr">
        <f>IFERROR(VLOOKUP(K59, CategoryLookup!A:B, 2, FALSE), "Mismatch")</f>
        <v>Technology</v>
      </c>
      <c r="M59" t="s">
        <v>59</v>
      </c>
      <c r="N59" t="s">
        <v>187</v>
      </c>
      <c r="P59">
        <v>0.68</v>
      </c>
      <c r="Q59" t="s">
        <v>33</v>
      </c>
      <c r="R59" t="s">
        <v>53</v>
      </c>
      <c r="S59" t="s">
        <v>188</v>
      </c>
      <c r="T59" t="s">
        <v>189</v>
      </c>
      <c r="U59">
        <v>4005</v>
      </c>
      <c r="V59" s="3">
        <v>42177</v>
      </c>
      <c r="W59" s="3">
        <v>42179</v>
      </c>
      <c r="X59" s="3">
        <f t="shared" si="0"/>
        <v>2</v>
      </c>
      <c r="Y59">
        <v>-16.2</v>
      </c>
      <c r="Z59">
        <v>16</v>
      </c>
      <c r="AA59">
        <v>303.58999999999997</v>
      </c>
      <c r="AB59">
        <v>88205</v>
      </c>
    </row>
    <row r="60" spans="1:28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tr">
        <f>IFERROR(VLOOKUP(K60, CategoryLookup!A:B, 2, FALSE), "Mismatch")</f>
        <v>Furniture</v>
      </c>
      <c r="M60" t="s">
        <v>121</v>
      </c>
      <c r="N60" t="s">
        <v>192</v>
      </c>
      <c r="P60">
        <v>0.55000000000000004</v>
      </c>
      <c r="Q60" t="s">
        <v>33</v>
      </c>
      <c r="R60" t="s">
        <v>53</v>
      </c>
      <c r="S60" t="s">
        <v>193</v>
      </c>
      <c r="T60" t="s">
        <v>194</v>
      </c>
      <c r="U60">
        <v>2129</v>
      </c>
      <c r="V60" s="3">
        <v>42100</v>
      </c>
      <c r="W60" s="3">
        <v>42101</v>
      </c>
      <c r="X60" s="3">
        <f t="shared" si="0"/>
        <v>1</v>
      </c>
      <c r="Y60">
        <v>2023.75</v>
      </c>
      <c r="Z60">
        <v>31</v>
      </c>
      <c r="AA60">
        <v>9459.94</v>
      </c>
      <c r="AB60">
        <v>42599</v>
      </c>
    </row>
    <row r="61" spans="1:28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tr">
        <f>IFERROR(VLOOKUP(K61, CategoryLookup!A:B, 2, FALSE), "Mismatch")</f>
        <v>Technology</v>
      </c>
      <c r="M61" t="s">
        <v>59</v>
      </c>
      <c r="N61" t="s">
        <v>187</v>
      </c>
      <c r="P61">
        <v>0.68</v>
      </c>
      <c r="Q61" t="s">
        <v>33</v>
      </c>
      <c r="R61" t="s">
        <v>53</v>
      </c>
      <c r="S61" t="s">
        <v>193</v>
      </c>
      <c r="T61" t="s">
        <v>194</v>
      </c>
      <c r="U61">
        <v>2129</v>
      </c>
      <c r="V61" s="3">
        <v>42177</v>
      </c>
      <c r="W61" s="3">
        <v>42179</v>
      </c>
      <c r="X61" s="3">
        <f t="shared" si="0"/>
        <v>2</v>
      </c>
      <c r="Y61">
        <v>-20.25</v>
      </c>
      <c r="Z61">
        <v>65</v>
      </c>
      <c r="AA61">
        <v>1233.32</v>
      </c>
      <c r="AB61">
        <v>3397</v>
      </c>
    </row>
    <row r="62" spans="1:28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tr">
        <f>IFERROR(VLOOKUP(K62, CategoryLookup!A:B, 2, FALSE), "Mismatch")</f>
        <v>Office Supplies</v>
      </c>
      <c r="M62" t="s">
        <v>59</v>
      </c>
      <c r="N62" t="s">
        <v>195</v>
      </c>
      <c r="P62">
        <v>0.36</v>
      </c>
      <c r="Q62" t="s">
        <v>33</v>
      </c>
      <c r="R62" t="s">
        <v>53</v>
      </c>
      <c r="S62" t="s">
        <v>193</v>
      </c>
      <c r="T62" t="s">
        <v>194</v>
      </c>
      <c r="U62">
        <v>2129</v>
      </c>
      <c r="V62" s="3">
        <v>42177</v>
      </c>
      <c r="W62" s="3">
        <v>42178</v>
      </c>
      <c r="X62" s="3">
        <f t="shared" si="0"/>
        <v>1</v>
      </c>
      <c r="Y62">
        <v>-3.3809999999999998</v>
      </c>
      <c r="Z62">
        <v>17</v>
      </c>
      <c r="AA62">
        <v>47.31</v>
      </c>
      <c r="AB62">
        <v>3397</v>
      </c>
    </row>
    <row r="63" spans="1:28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tr">
        <f>IFERROR(VLOOKUP(K63, CategoryLookup!A:B, 2, FALSE), "Mismatch")</f>
        <v>Furniture</v>
      </c>
      <c r="M63" t="s">
        <v>121</v>
      </c>
      <c r="N63" t="s">
        <v>192</v>
      </c>
      <c r="P63">
        <v>0.55000000000000004</v>
      </c>
      <c r="Q63" t="s">
        <v>33</v>
      </c>
      <c r="R63" t="s">
        <v>53</v>
      </c>
      <c r="S63" t="s">
        <v>197</v>
      </c>
      <c r="T63" t="s">
        <v>198</v>
      </c>
      <c r="U63">
        <v>3820</v>
      </c>
      <c r="V63" s="3">
        <v>42100</v>
      </c>
      <c r="W63" s="3">
        <v>42101</v>
      </c>
      <c r="X63" s="3">
        <f t="shared" si="0"/>
        <v>1</v>
      </c>
      <c r="Y63">
        <v>1684.4762999999998</v>
      </c>
      <c r="Z63">
        <v>8</v>
      </c>
      <c r="AA63">
        <v>2441.27</v>
      </c>
      <c r="AB63">
        <v>88204</v>
      </c>
    </row>
    <row r="64" spans="1:28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tr">
        <f>IFERROR(VLOOKUP(K64, CategoryLookup!A:B, 2, FALSE), "Mismatch")</f>
        <v>Office Supplies</v>
      </c>
      <c r="M64" t="s">
        <v>59</v>
      </c>
      <c r="N64" t="s">
        <v>195</v>
      </c>
      <c r="P64">
        <v>0.36</v>
      </c>
      <c r="Q64" t="s">
        <v>33</v>
      </c>
      <c r="R64" t="s">
        <v>53</v>
      </c>
      <c r="S64" t="s">
        <v>54</v>
      </c>
      <c r="T64" t="s">
        <v>200</v>
      </c>
      <c r="U64">
        <v>7644</v>
      </c>
      <c r="V64" s="3">
        <v>42177</v>
      </c>
      <c r="W64" s="3">
        <v>42178</v>
      </c>
      <c r="X64" s="3">
        <f t="shared" si="0"/>
        <v>1</v>
      </c>
      <c r="Y64">
        <v>-2.7047999999999996</v>
      </c>
      <c r="Z64">
        <v>4</v>
      </c>
      <c r="AA64">
        <v>11.13</v>
      </c>
      <c r="AB64">
        <v>88205</v>
      </c>
    </row>
    <row r="65" spans="1:28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tr">
        <f>IFERROR(VLOOKUP(K65, CategoryLookup!A:B, 2, FALSE), "Mismatch")</f>
        <v>Office Supplies</v>
      </c>
      <c r="M65" t="s">
        <v>31</v>
      </c>
      <c r="N65" t="s">
        <v>202</v>
      </c>
      <c r="P65">
        <v>0.44</v>
      </c>
      <c r="Q65" t="s">
        <v>33</v>
      </c>
      <c r="R65" t="s">
        <v>34</v>
      </c>
      <c r="S65" t="s">
        <v>102</v>
      </c>
      <c r="T65" t="s">
        <v>203</v>
      </c>
      <c r="U65">
        <v>97035</v>
      </c>
      <c r="V65" s="3">
        <v>42007</v>
      </c>
      <c r="W65" s="3">
        <v>42008</v>
      </c>
      <c r="X65" s="3">
        <f t="shared" si="0"/>
        <v>1</v>
      </c>
      <c r="Y65">
        <v>18.658000000000001</v>
      </c>
      <c r="Z65">
        <v>7</v>
      </c>
      <c r="AA65">
        <v>29.5</v>
      </c>
      <c r="AB65">
        <v>89583</v>
      </c>
    </row>
    <row r="66" spans="1:28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tr">
        <f>IFERROR(VLOOKUP(K66, CategoryLookup!A:B, 2, FALSE), "Mismatch")</f>
        <v>Office Supplies</v>
      </c>
      <c r="M66" t="s">
        <v>59</v>
      </c>
      <c r="N66" t="s">
        <v>163</v>
      </c>
      <c r="P66">
        <v>0.36</v>
      </c>
      <c r="Q66" t="s">
        <v>33</v>
      </c>
      <c r="R66" t="s">
        <v>34</v>
      </c>
      <c r="S66" t="s">
        <v>102</v>
      </c>
      <c r="T66" t="s">
        <v>203</v>
      </c>
      <c r="U66">
        <v>97035</v>
      </c>
      <c r="V66" s="3">
        <v>42098</v>
      </c>
      <c r="W66" s="3">
        <v>42100</v>
      </c>
      <c r="X66" s="3">
        <f t="shared" si="0"/>
        <v>2</v>
      </c>
      <c r="Y66">
        <v>40.247699999999995</v>
      </c>
      <c r="Z66">
        <v>12</v>
      </c>
      <c r="AA66">
        <v>58.33</v>
      </c>
      <c r="AB66">
        <v>89584</v>
      </c>
    </row>
    <row r="67" spans="1:28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tr">
        <f>IFERROR(VLOOKUP(K67, CategoryLookup!A:B, 2, FALSE), "Mismatch")</f>
        <v>Office Supplies</v>
      </c>
      <c r="M67" t="s">
        <v>31</v>
      </c>
      <c r="N67" t="s">
        <v>204</v>
      </c>
      <c r="P67">
        <v>0.37</v>
      </c>
      <c r="Q67" t="s">
        <v>33</v>
      </c>
      <c r="R67" t="s">
        <v>34</v>
      </c>
      <c r="S67" t="s">
        <v>102</v>
      </c>
      <c r="T67" t="s">
        <v>203</v>
      </c>
      <c r="U67">
        <v>97035</v>
      </c>
      <c r="V67" s="3">
        <v>42098</v>
      </c>
      <c r="W67" s="3">
        <v>42100</v>
      </c>
      <c r="X67" s="3">
        <f t="shared" ref="X67:X130" si="1">W67 - V67</f>
        <v>2</v>
      </c>
      <c r="Y67">
        <v>14.0898</v>
      </c>
      <c r="Z67">
        <v>5</v>
      </c>
      <c r="AA67">
        <v>20.420000000000002</v>
      </c>
      <c r="AB67">
        <v>89584</v>
      </c>
    </row>
    <row r="68" spans="1:28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tr">
        <f>IFERROR(VLOOKUP(K68, CategoryLookup!A:B, 2, FALSE), "Mismatch")</f>
        <v>Technology</v>
      </c>
      <c r="M68" t="s">
        <v>51</v>
      </c>
      <c r="N68" t="s">
        <v>206</v>
      </c>
      <c r="P68">
        <v>0.55000000000000004</v>
      </c>
      <c r="Q68" t="s">
        <v>33</v>
      </c>
      <c r="R68" t="s">
        <v>34</v>
      </c>
      <c r="S68" t="s">
        <v>102</v>
      </c>
      <c r="T68" t="s">
        <v>207</v>
      </c>
      <c r="U68">
        <v>97128</v>
      </c>
      <c r="V68" s="3">
        <v>42103</v>
      </c>
      <c r="W68" s="3">
        <v>42105</v>
      </c>
      <c r="X68" s="3">
        <f t="shared" si="1"/>
        <v>2</v>
      </c>
      <c r="Y68">
        <v>-55.84</v>
      </c>
      <c r="Z68">
        <v>12</v>
      </c>
      <c r="AA68">
        <v>26.07</v>
      </c>
      <c r="AB68">
        <v>89585</v>
      </c>
    </row>
    <row r="69" spans="1:28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tr">
        <f>IFERROR(VLOOKUP(K69, CategoryLookup!A:B, 2, FALSE), "Mismatch")</f>
        <v>Office Supplies</v>
      </c>
      <c r="M69" t="s">
        <v>31</v>
      </c>
      <c r="N69" t="s">
        <v>202</v>
      </c>
      <c r="P69">
        <v>0.44</v>
      </c>
      <c r="Q69" t="s">
        <v>33</v>
      </c>
      <c r="R69" t="s">
        <v>34</v>
      </c>
      <c r="S69" t="s">
        <v>35</v>
      </c>
      <c r="T69" t="s">
        <v>209</v>
      </c>
      <c r="U69">
        <v>98103</v>
      </c>
      <c r="V69" s="3">
        <v>42007</v>
      </c>
      <c r="W69" s="3">
        <v>42008</v>
      </c>
      <c r="X69" s="3">
        <f t="shared" si="1"/>
        <v>1</v>
      </c>
      <c r="Y69">
        <v>9.82</v>
      </c>
      <c r="Z69">
        <v>29</v>
      </c>
      <c r="AA69">
        <v>122.23</v>
      </c>
      <c r="AB69">
        <v>7909</v>
      </c>
    </row>
    <row r="70" spans="1:28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tr">
        <f>IFERROR(VLOOKUP(K70, CategoryLookup!A:B, 2, FALSE), "Mismatch")</f>
        <v>Office Supplies</v>
      </c>
      <c r="M70" t="s">
        <v>59</v>
      </c>
      <c r="N70" t="s">
        <v>163</v>
      </c>
      <c r="P70">
        <v>0.36</v>
      </c>
      <c r="Q70" t="s">
        <v>33</v>
      </c>
      <c r="R70" t="s">
        <v>34</v>
      </c>
      <c r="S70" t="s">
        <v>35</v>
      </c>
      <c r="T70" t="s">
        <v>209</v>
      </c>
      <c r="U70">
        <v>98103</v>
      </c>
      <c r="V70" s="3">
        <v>42098</v>
      </c>
      <c r="W70" s="3">
        <v>42100</v>
      </c>
      <c r="X70" s="3">
        <f t="shared" si="1"/>
        <v>2</v>
      </c>
      <c r="Y70">
        <v>112.06</v>
      </c>
      <c r="Z70">
        <v>47</v>
      </c>
      <c r="AA70">
        <v>228.46</v>
      </c>
      <c r="AB70">
        <v>13959</v>
      </c>
    </row>
    <row r="71" spans="1:28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tr">
        <f>IFERROR(VLOOKUP(K71, CategoryLookup!A:B, 2, FALSE), "Mismatch")</f>
        <v>Office Supplies</v>
      </c>
      <c r="M71" t="s">
        <v>31</v>
      </c>
      <c r="N71" t="s">
        <v>204</v>
      </c>
      <c r="P71">
        <v>0.37</v>
      </c>
      <c r="Q71" t="s">
        <v>33</v>
      </c>
      <c r="R71" t="s">
        <v>34</v>
      </c>
      <c r="S71" t="s">
        <v>35</v>
      </c>
      <c r="T71" t="s">
        <v>209</v>
      </c>
      <c r="U71">
        <v>98103</v>
      </c>
      <c r="V71" s="3">
        <v>42098</v>
      </c>
      <c r="W71" s="3">
        <v>42100</v>
      </c>
      <c r="X71" s="3">
        <f t="shared" si="1"/>
        <v>2</v>
      </c>
      <c r="Y71">
        <v>16.79</v>
      </c>
      <c r="Z71">
        <v>19</v>
      </c>
      <c r="AA71">
        <v>77.61</v>
      </c>
      <c r="AB71">
        <v>13959</v>
      </c>
    </row>
    <row r="72" spans="1:28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tr">
        <f>IFERROR(VLOOKUP(K72, CategoryLookup!A:B, 2, FALSE), "Mismatch")</f>
        <v>Technology</v>
      </c>
      <c r="M72" t="s">
        <v>51</v>
      </c>
      <c r="N72" t="s">
        <v>206</v>
      </c>
      <c r="P72">
        <v>0.55000000000000004</v>
      </c>
      <c r="Q72" t="s">
        <v>33</v>
      </c>
      <c r="R72" t="s">
        <v>34</v>
      </c>
      <c r="S72" t="s">
        <v>35</v>
      </c>
      <c r="T72" t="s">
        <v>209</v>
      </c>
      <c r="U72">
        <v>98103</v>
      </c>
      <c r="V72" s="3">
        <v>42103</v>
      </c>
      <c r="W72" s="3">
        <v>42105</v>
      </c>
      <c r="X72" s="3">
        <f t="shared" si="1"/>
        <v>2</v>
      </c>
      <c r="Y72">
        <v>-55.84</v>
      </c>
      <c r="Z72">
        <v>46</v>
      </c>
      <c r="AA72">
        <v>99.94</v>
      </c>
      <c r="AB72">
        <v>58914</v>
      </c>
    </row>
    <row r="73" spans="1:28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tr">
        <f>IFERROR(VLOOKUP(K73, CategoryLookup!A:B, 2, FALSE), "Mismatch")</f>
        <v>Office Supplies</v>
      </c>
      <c r="M73" t="s">
        <v>59</v>
      </c>
      <c r="N73" t="s">
        <v>211</v>
      </c>
      <c r="P73">
        <v>0.39</v>
      </c>
      <c r="Q73" t="s">
        <v>33</v>
      </c>
      <c r="R73" t="s">
        <v>34</v>
      </c>
      <c r="S73" t="s">
        <v>212</v>
      </c>
      <c r="T73" t="s">
        <v>213</v>
      </c>
      <c r="U73">
        <v>84041</v>
      </c>
      <c r="V73" s="3">
        <v>42016</v>
      </c>
      <c r="W73" s="3">
        <v>42017</v>
      </c>
      <c r="X73" s="3">
        <f t="shared" si="1"/>
        <v>1</v>
      </c>
      <c r="Y73">
        <v>41.296499999999995</v>
      </c>
      <c r="Z73">
        <v>10</v>
      </c>
      <c r="AA73">
        <v>59.85</v>
      </c>
      <c r="AB73">
        <v>86520</v>
      </c>
    </row>
    <row r="74" spans="1:28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tr">
        <f>IFERROR(VLOOKUP(K74, CategoryLookup!A:B, 2, FALSE), "Mismatch")</f>
        <v>Technology</v>
      </c>
      <c r="M74" t="s">
        <v>59</v>
      </c>
      <c r="N74" t="s">
        <v>214</v>
      </c>
      <c r="P74">
        <v>0.57999999999999996</v>
      </c>
      <c r="Q74" t="s">
        <v>33</v>
      </c>
      <c r="R74" t="s">
        <v>34</v>
      </c>
      <c r="S74" t="s">
        <v>212</v>
      </c>
      <c r="T74" t="s">
        <v>213</v>
      </c>
      <c r="U74">
        <v>84041</v>
      </c>
      <c r="V74" s="3">
        <v>42016</v>
      </c>
      <c r="W74" s="3">
        <v>42018</v>
      </c>
      <c r="X74" s="3">
        <f t="shared" si="1"/>
        <v>2</v>
      </c>
      <c r="Y74">
        <v>1179.0237</v>
      </c>
      <c r="Z74">
        <v>10</v>
      </c>
      <c r="AA74">
        <v>1708.73</v>
      </c>
      <c r="AB74">
        <v>86520</v>
      </c>
    </row>
    <row r="75" spans="1:28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tr">
        <f>IFERROR(VLOOKUP(K75, CategoryLookup!A:B, 2, FALSE), "Mismatch")</f>
        <v>Office Supplies</v>
      </c>
      <c r="M75" t="s">
        <v>51</v>
      </c>
      <c r="N75" t="s">
        <v>216</v>
      </c>
      <c r="P75">
        <v>0.59</v>
      </c>
      <c r="Q75" t="s">
        <v>33</v>
      </c>
      <c r="R75" t="s">
        <v>136</v>
      </c>
      <c r="S75" t="s">
        <v>137</v>
      </c>
      <c r="T75" t="s">
        <v>217</v>
      </c>
      <c r="U75">
        <v>22102</v>
      </c>
      <c r="V75" s="3">
        <v>42103</v>
      </c>
      <c r="W75" s="3">
        <v>42104</v>
      </c>
      <c r="X75" s="3">
        <f t="shared" si="1"/>
        <v>1</v>
      </c>
      <c r="Y75">
        <v>105.678</v>
      </c>
      <c r="Z75">
        <v>11</v>
      </c>
      <c r="AA75">
        <v>94.97</v>
      </c>
      <c r="AB75">
        <v>90669</v>
      </c>
    </row>
    <row r="76" spans="1:28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tr">
        <f>IFERROR(VLOOKUP(K76, CategoryLookup!A:B, 2, FALSE), "Mismatch")</f>
        <v>Furniture</v>
      </c>
      <c r="M76" t="s">
        <v>51</v>
      </c>
      <c r="N76" t="s">
        <v>219</v>
      </c>
      <c r="P76">
        <v>0.53</v>
      </c>
      <c r="Q76" t="s">
        <v>33</v>
      </c>
      <c r="R76" t="s">
        <v>61</v>
      </c>
      <c r="S76" t="s">
        <v>178</v>
      </c>
      <c r="T76" t="s">
        <v>220</v>
      </c>
      <c r="U76">
        <v>62002</v>
      </c>
      <c r="V76" s="3">
        <v>42031</v>
      </c>
      <c r="W76" s="3">
        <v>42032</v>
      </c>
      <c r="X76" s="3">
        <f t="shared" si="1"/>
        <v>1</v>
      </c>
      <c r="Y76">
        <v>-37.39</v>
      </c>
      <c r="Z76">
        <v>5</v>
      </c>
      <c r="AA76">
        <v>10.23</v>
      </c>
      <c r="AB76">
        <v>86693</v>
      </c>
    </row>
    <row r="77" spans="1:28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tr">
        <f>IFERROR(VLOOKUP(K77, CategoryLookup!A:B, 2, FALSE), "Mismatch")</f>
        <v>Office Supplies</v>
      </c>
      <c r="M77" t="s">
        <v>59</v>
      </c>
      <c r="N77" t="s">
        <v>221</v>
      </c>
      <c r="P77">
        <v>0.4</v>
      </c>
      <c r="Q77" t="s">
        <v>33</v>
      </c>
      <c r="R77" t="s">
        <v>61</v>
      </c>
      <c r="S77" t="s">
        <v>178</v>
      </c>
      <c r="T77" t="s">
        <v>220</v>
      </c>
      <c r="U77">
        <v>62002</v>
      </c>
      <c r="V77" s="3">
        <v>42149</v>
      </c>
      <c r="W77" s="3">
        <v>42150</v>
      </c>
      <c r="X77" s="3">
        <f t="shared" si="1"/>
        <v>1</v>
      </c>
      <c r="Y77">
        <v>149.88869999999997</v>
      </c>
      <c r="Z77">
        <v>14</v>
      </c>
      <c r="AA77">
        <v>217.23</v>
      </c>
      <c r="AB77">
        <v>86694</v>
      </c>
    </row>
    <row r="78" spans="1:28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tr">
        <f>IFERROR(VLOOKUP(K78, CategoryLookup!A:B, 2, FALSE), "Mismatch")</f>
        <v>Office Supplies</v>
      </c>
      <c r="M78" t="s">
        <v>59</v>
      </c>
      <c r="N78" t="s">
        <v>223</v>
      </c>
      <c r="P78">
        <v>0.37</v>
      </c>
      <c r="Q78" t="s">
        <v>33</v>
      </c>
      <c r="R78" t="s">
        <v>34</v>
      </c>
      <c r="S78" t="s">
        <v>45</v>
      </c>
      <c r="T78" t="s">
        <v>224</v>
      </c>
      <c r="U78">
        <v>94952</v>
      </c>
      <c r="V78" s="3">
        <v>42140</v>
      </c>
      <c r="W78" s="3">
        <v>42141</v>
      </c>
      <c r="X78" s="3">
        <f t="shared" si="1"/>
        <v>1</v>
      </c>
      <c r="Y78">
        <v>3.0400000000000027</v>
      </c>
      <c r="Z78">
        <v>5</v>
      </c>
      <c r="AA78">
        <v>101.74</v>
      </c>
      <c r="AB78">
        <v>88534</v>
      </c>
    </row>
    <row r="79" spans="1:28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tr">
        <f>IFERROR(VLOOKUP(K79, CategoryLookup!A:B, 2, FALSE), "Mismatch")</f>
        <v>Office Supplies</v>
      </c>
      <c r="M79" t="s">
        <v>51</v>
      </c>
      <c r="N79" t="s">
        <v>225</v>
      </c>
      <c r="P79">
        <v>0.56999999999999995</v>
      </c>
      <c r="Q79" t="s">
        <v>33</v>
      </c>
      <c r="R79" t="s">
        <v>34</v>
      </c>
      <c r="S79" t="s">
        <v>45</v>
      </c>
      <c r="T79" t="s">
        <v>224</v>
      </c>
      <c r="U79">
        <v>94952</v>
      </c>
      <c r="V79" s="3">
        <v>42140</v>
      </c>
      <c r="W79" s="3">
        <v>42141</v>
      </c>
      <c r="X79" s="3">
        <f t="shared" si="1"/>
        <v>1</v>
      </c>
      <c r="Y79">
        <v>2.7060000000000013</v>
      </c>
      <c r="Z79">
        <v>8</v>
      </c>
      <c r="AA79">
        <v>84.52</v>
      </c>
      <c r="AB79">
        <v>88534</v>
      </c>
    </row>
    <row r="80" spans="1:28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tr">
        <f>IFERROR(VLOOKUP(K80, CategoryLookup!A:B, 2, FALSE), "Mismatch")</f>
        <v>Office Supplies</v>
      </c>
      <c r="M80" t="s">
        <v>59</v>
      </c>
      <c r="N80" t="s">
        <v>227</v>
      </c>
      <c r="P80">
        <v>0.39</v>
      </c>
      <c r="Q80" t="s">
        <v>33</v>
      </c>
      <c r="R80" t="s">
        <v>53</v>
      </c>
      <c r="S80" t="s">
        <v>228</v>
      </c>
      <c r="T80" t="s">
        <v>229</v>
      </c>
      <c r="U80">
        <v>6401</v>
      </c>
      <c r="V80" s="3">
        <v>42157</v>
      </c>
      <c r="W80" s="3">
        <v>42158</v>
      </c>
      <c r="X80" s="3">
        <f t="shared" si="1"/>
        <v>1</v>
      </c>
      <c r="Y80">
        <v>91.955999999999989</v>
      </c>
      <c r="Z80">
        <v>13</v>
      </c>
      <c r="AA80">
        <v>312.58999999999997</v>
      </c>
      <c r="AB80">
        <v>91087</v>
      </c>
    </row>
    <row r="81" spans="1:28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tr">
        <f>IFERROR(VLOOKUP(K81, CategoryLookup!A:B, 2, FALSE), "Mismatch")</f>
        <v>Office Supplies</v>
      </c>
      <c r="M81" t="s">
        <v>51</v>
      </c>
      <c r="N81" t="s">
        <v>225</v>
      </c>
      <c r="P81">
        <v>0.56999999999999995</v>
      </c>
      <c r="Q81" t="s">
        <v>33</v>
      </c>
      <c r="R81" t="s">
        <v>53</v>
      </c>
      <c r="S81" t="s">
        <v>193</v>
      </c>
      <c r="T81" t="s">
        <v>231</v>
      </c>
      <c r="U81">
        <v>2664</v>
      </c>
      <c r="V81" s="3">
        <v>42157</v>
      </c>
      <c r="W81" s="3">
        <v>42158</v>
      </c>
      <c r="X81" s="3">
        <f t="shared" si="1"/>
        <v>1</v>
      </c>
      <c r="Y81">
        <v>-2.544</v>
      </c>
      <c r="Z81">
        <v>6</v>
      </c>
      <c r="AA81">
        <v>64.400000000000006</v>
      </c>
      <c r="AB81">
        <v>91087</v>
      </c>
    </row>
    <row r="82" spans="1:28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tr">
        <f>IFERROR(VLOOKUP(K82, CategoryLookup!A:B, 2, FALSE), "Mismatch")</f>
        <v>Office Supplies</v>
      </c>
      <c r="M82" t="s">
        <v>31</v>
      </c>
      <c r="N82" t="s">
        <v>233</v>
      </c>
      <c r="P82">
        <v>0.38</v>
      </c>
      <c r="Q82" t="s">
        <v>33</v>
      </c>
      <c r="R82" t="s">
        <v>53</v>
      </c>
      <c r="S82" t="s">
        <v>234</v>
      </c>
      <c r="T82" t="s">
        <v>235</v>
      </c>
      <c r="U82">
        <v>15122</v>
      </c>
      <c r="V82" s="3">
        <v>42019</v>
      </c>
      <c r="W82" s="3">
        <v>42021</v>
      </c>
      <c r="X82" s="3">
        <f t="shared" si="1"/>
        <v>2</v>
      </c>
      <c r="Y82">
        <v>2.4851999999999999</v>
      </c>
      <c r="Z82">
        <v>2</v>
      </c>
      <c r="AA82">
        <v>14.65</v>
      </c>
      <c r="AB82">
        <v>91086</v>
      </c>
    </row>
    <row r="83" spans="1:28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tr">
        <f>IFERROR(VLOOKUP(K83, CategoryLookup!A:B, 2, FALSE), "Mismatch")</f>
        <v>Furniture</v>
      </c>
      <c r="M83" t="s">
        <v>236</v>
      </c>
      <c r="N83" t="s">
        <v>237</v>
      </c>
      <c r="P83">
        <v>0.68</v>
      </c>
      <c r="Q83" t="s">
        <v>33</v>
      </c>
      <c r="R83" t="s">
        <v>53</v>
      </c>
      <c r="S83" t="s">
        <v>234</v>
      </c>
      <c r="T83" t="s">
        <v>235</v>
      </c>
      <c r="U83">
        <v>15122</v>
      </c>
      <c r="V83" s="3">
        <v>42079</v>
      </c>
      <c r="W83" s="3">
        <v>42079</v>
      </c>
      <c r="X83" s="3">
        <f t="shared" si="1"/>
        <v>0</v>
      </c>
      <c r="Y83">
        <v>-634.73410000000013</v>
      </c>
      <c r="Z83">
        <v>3</v>
      </c>
      <c r="AA83">
        <v>453.62</v>
      </c>
      <c r="AB83">
        <v>91089</v>
      </c>
    </row>
    <row r="84" spans="1:28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tr">
        <f>IFERROR(VLOOKUP(K84, CategoryLookup!A:B, 2, FALSE), "Mismatch")</f>
        <v>Furniture</v>
      </c>
      <c r="M84" t="s">
        <v>31</v>
      </c>
      <c r="N84" t="s">
        <v>239</v>
      </c>
      <c r="P84">
        <v>0.68</v>
      </c>
      <c r="Q84" t="s">
        <v>33</v>
      </c>
      <c r="R84" t="s">
        <v>61</v>
      </c>
      <c r="S84" t="s">
        <v>130</v>
      </c>
      <c r="T84" t="s">
        <v>240</v>
      </c>
      <c r="U84">
        <v>76148</v>
      </c>
      <c r="V84" s="3">
        <v>42075</v>
      </c>
      <c r="W84" s="3">
        <v>42076</v>
      </c>
      <c r="X84" s="3">
        <f t="shared" si="1"/>
        <v>1</v>
      </c>
      <c r="Y84">
        <v>133.5771</v>
      </c>
      <c r="Z84">
        <v>4</v>
      </c>
      <c r="AA84">
        <v>193.59</v>
      </c>
      <c r="AB84">
        <v>91088</v>
      </c>
    </row>
    <row r="85" spans="1:28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tr">
        <f>IFERROR(VLOOKUP(K85, CategoryLookup!A:B, 2, FALSE), "Mismatch")</f>
        <v>Furniture</v>
      </c>
      <c r="M85" t="s">
        <v>43</v>
      </c>
      <c r="N85" t="s">
        <v>241</v>
      </c>
      <c r="P85">
        <v>0.59</v>
      </c>
      <c r="Q85" t="s">
        <v>33</v>
      </c>
      <c r="R85" t="s">
        <v>61</v>
      </c>
      <c r="S85" t="s">
        <v>130</v>
      </c>
      <c r="T85" t="s">
        <v>240</v>
      </c>
      <c r="U85">
        <v>76148</v>
      </c>
      <c r="V85" s="3">
        <v>42117</v>
      </c>
      <c r="W85" s="3">
        <v>42118</v>
      </c>
      <c r="X85" s="3">
        <f t="shared" si="1"/>
        <v>1</v>
      </c>
      <c r="Y85">
        <v>251.40839999999997</v>
      </c>
      <c r="Z85">
        <v>5</v>
      </c>
      <c r="AA85">
        <v>929.57</v>
      </c>
      <c r="AB85">
        <v>91090</v>
      </c>
    </row>
    <row r="86" spans="1:28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tr">
        <f>IFERROR(VLOOKUP(K86, CategoryLookup!A:B, 2, FALSE), "Mismatch")</f>
        <v>Technology</v>
      </c>
      <c r="M86" t="s">
        <v>59</v>
      </c>
      <c r="N86" t="s">
        <v>243</v>
      </c>
      <c r="P86">
        <v>0.75</v>
      </c>
      <c r="Q86" t="s">
        <v>33</v>
      </c>
      <c r="R86" t="s">
        <v>136</v>
      </c>
      <c r="S86" t="s">
        <v>244</v>
      </c>
      <c r="T86" t="s">
        <v>245</v>
      </c>
      <c r="U86">
        <v>37664</v>
      </c>
      <c r="V86" s="3">
        <v>42026</v>
      </c>
      <c r="W86" s="3">
        <v>42027</v>
      </c>
      <c r="X86" s="3">
        <f t="shared" si="1"/>
        <v>1</v>
      </c>
      <c r="Y86">
        <v>-20.258000000000003</v>
      </c>
      <c r="Z86">
        <v>2</v>
      </c>
      <c r="AA86">
        <v>62.46</v>
      </c>
      <c r="AB86">
        <v>89521</v>
      </c>
    </row>
    <row r="87" spans="1:28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tr">
        <f>IFERROR(VLOOKUP(K87, CategoryLookup!A:B, 2, FALSE), "Mismatch")</f>
        <v>Office Supplies</v>
      </c>
      <c r="M87" t="s">
        <v>59</v>
      </c>
      <c r="N87" t="s">
        <v>246</v>
      </c>
      <c r="P87">
        <v>0.36</v>
      </c>
      <c r="Q87" t="s">
        <v>33</v>
      </c>
      <c r="R87" t="s">
        <v>136</v>
      </c>
      <c r="S87" t="s">
        <v>244</v>
      </c>
      <c r="T87" t="s">
        <v>245</v>
      </c>
      <c r="U87">
        <v>37664</v>
      </c>
      <c r="V87" s="3">
        <v>42114</v>
      </c>
      <c r="W87" s="3">
        <v>42116</v>
      </c>
      <c r="X87" s="3">
        <f t="shared" si="1"/>
        <v>2</v>
      </c>
      <c r="Y87">
        <v>13.895999999999999</v>
      </c>
      <c r="Z87">
        <v>5</v>
      </c>
      <c r="AA87">
        <v>28.11</v>
      </c>
      <c r="AB87">
        <v>89523</v>
      </c>
    </row>
    <row r="88" spans="1:28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tr">
        <f>IFERROR(VLOOKUP(K88, CategoryLookup!A:B, 2, FALSE), "Mismatch")</f>
        <v>Office Supplies</v>
      </c>
      <c r="M88" t="s">
        <v>31</v>
      </c>
      <c r="N88" t="s">
        <v>248</v>
      </c>
      <c r="P88">
        <v>0.56000000000000005</v>
      </c>
      <c r="Q88" t="s">
        <v>33</v>
      </c>
      <c r="R88" t="s">
        <v>136</v>
      </c>
      <c r="S88" t="s">
        <v>244</v>
      </c>
      <c r="T88" t="s">
        <v>249</v>
      </c>
      <c r="U88">
        <v>37918</v>
      </c>
      <c r="V88" s="3">
        <v>42019</v>
      </c>
      <c r="W88" s="3">
        <v>42020</v>
      </c>
      <c r="X88" s="3">
        <f t="shared" si="1"/>
        <v>1</v>
      </c>
      <c r="Y88">
        <v>-172.71800000000002</v>
      </c>
      <c r="Z88">
        <v>2</v>
      </c>
      <c r="AA88">
        <v>5.5</v>
      </c>
      <c r="AB88">
        <v>89520</v>
      </c>
    </row>
    <row r="89" spans="1:28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tr">
        <f>IFERROR(VLOOKUP(K89, CategoryLookup!A:B, 2, FALSE), "Mismatch")</f>
        <v>Furniture</v>
      </c>
      <c r="M89" t="s">
        <v>86</v>
      </c>
      <c r="N89" t="s">
        <v>250</v>
      </c>
      <c r="P89">
        <v>0.74</v>
      </c>
      <c r="Q89" t="s">
        <v>33</v>
      </c>
      <c r="R89" t="s">
        <v>136</v>
      </c>
      <c r="S89" t="s">
        <v>244</v>
      </c>
      <c r="T89" t="s">
        <v>249</v>
      </c>
      <c r="U89">
        <v>37918</v>
      </c>
      <c r="V89" s="3">
        <v>42113</v>
      </c>
      <c r="W89" s="3">
        <v>42120</v>
      </c>
      <c r="X89" s="3">
        <f t="shared" si="1"/>
        <v>7</v>
      </c>
      <c r="Y89">
        <v>-40.683999999999997</v>
      </c>
      <c r="Z89">
        <v>8</v>
      </c>
      <c r="AA89">
        <v>667.84</v>
      </c>
      <c r="AB89">
        <v>89522</v>
      </c>
    </row>
    <row r="90" spans="1:28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tr">
        <f>IFERROR(VLOOKUP(K90, CategoryLookup!A:B, 2, FALSE), "Mismatch")</f>
        <v>Technology</v>
      </c>
      <c r="M90" t="s">
        <v>59</v>
      </c>
      <c r="N90" t="s">
        <v>251</v>
      </c>
      <c r="P90">
        <v>0.6</v>
      </c>
      <c r="Q90" t="s">
        <v>33</v>
      </c>
      <c r="R90" t="s">
        <v>136</v>
      </c>
      <c r="S90" t="s">
        <v>244</v>
      </c>
      <c r="T90" t="s">
        <v>249</v>
      </c>
      <c r="U90">
        <v>37918</v>
      </c>
      <c r="V90" s="3">
        <v>42092</v>
      </c>
      <c r="W90" s="3">
        <v>42095</v>
      </c>
      <c r="X90" s="3">
        <f t="shared" si="1"/>
        <v>3</v>
      </c>
      <c r="Y90">
        <v>97.86</v>
      </c>
      <c r="Z90">
        <v>5</v>
      </c>
      <c r="AA90">
        <v>292.23</v>
      </c>
      <c r="AB90">
        <v>89524</v>
      </c>
    </row>
    <row r="91" spans="1:28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tr">
        <f>IFERROR(VLOOKUP(K91, CategoryLookup!A:B, 2, FALSE), "Mismatch")</f>
        <v>Technology</v>
      </c>
      <c r="M91" t="s">
        <v>59</v>
      </c>
      <c r="N91" t="s">
        <v>252</v>
      </c>
      <c r="P91">
        <v>0.7</v>
      </c>
      <c r="Q91" t="s">
        <v>33</v>
      </c>
      <c r="R91" t="s">
        <v>136</v>
      </c>
      <c r="S91" t="s">
        <v>244</v>
      </c>
      <c r="T91" t="s">
        <v>249</v>
      </c>
      <c r="U91">
        <v>37918</v>
      </c>
      <c r="V91" s="3">
        <v>42173</v>
      </c>
      <c r="W91" s="3">
        <v>42177</v>
      </c>
      <c r="X91" s="3">
        <f t="shared" si="1"/>
        <v>4</v>
      </c>
      <c r="Y91">
        <v>360.24</v>
      </c>
      <c r="Z91">
        <v>21</v>
      </c>
      <c r="AA91">
        <v>772.56</v>
      </c>
      <c r="AB91">
        <v>89525</v>
      </c>
    </row>
    <row r="92" spans="1:28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tr">
        <f>IFERROR(VLOOKUP(K92, CategoryLookup!A:B, 2, FALSE), "Mismatch")</f>
        <v>Technology</v>
      </c>
      <c r="M92" t="s">
        <v>59</v>
      </c>
      <c r="N92" t="s">
        <v>254</v>
      </c>
      <c r="P92">
        <v>0.56000000000000005</v>
      </c>
      <c r="Q92" t="s">
        <v>33</v>
      </c>
      <c r="R92" t="s">
        <v>34</v>
      </c>
      <c r="S92" t="s">
        <v>255</v>
      </c>
      <c r="T92" t="s">
        <v>256</v>
      </c>
      <c r="U92">
        <v>80525</v>
      </c>
      <c r="V92" s="3">
        <v>42138</v>
      </c>
      <c r="W92" s="3">
        <v>42139</v>
      </c>
      <c r="X92" s="3">
        <f t="shared" si="1"/>
        <v>1</v>
      </c>
      <c r="Y92">
        <v>713.88</v>
      </c>
      <c r="Z92">
        <v>13</v>
      </c>
      <c r="AA92">
        <v>1050.08</v>
      </c>
      <c r="AB92">
        <v>87671</v>
      </c>
    </row>
    <row r="93" spans="1:28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tr">
        <f>IFERROR(VLOOKUP(K93, CategoryLookup!A:B, 2, FALSE), "Mismatch")</f>
        <v>Office Supplies</v>
      </c>
      <c r="M93" t="s">
        <v>59</v>
      </c>
      <c r="N93" t="s">
        <v>258</v>
      </c>
      <c r="P93">
        <v>0.59</v>
      </c>
      <c r="Q93" t="s">
        <v>33</v>
      </c>
      <c r="R93" t="s">
        <v>34</v>
      </c>
      <c r="S93" t="s">
        <v>255</v>
      </c>
      <c r="T93" t="s">
        <v>256</v>
      </c>
      <c r="U93">
        <v>80525</v>
      </c>
      <c r="V93" s="3">
        <v>42029</v>
      </c>
      <c r="W93" s="3">
        <v>42030</v>
      </c>
      <c r="X93" s="3">
        <f t="shared" si="1"/>
        <v>1</v>
      </c>
      <c r="Y93">
        <v>-18.64</v>
      </c>
      <c r="Z93">
        <v>3</v>
      </c>
      <c r="AA93">
        <v>33.82</v>
      </c>
      <c r="AB93">
        <v>87672</v>
      </c>
    </row>
    <row r="94" spans="1:28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tr">
        <f>IFERROR(VLOOKUP(K94, CategoryLookup!A:B, 2, FALSE), "Mismatch")</f>
        <v>Furniture</v>
      </c>
      <c r="M94" t="s">
        <v>121</v>
      </c>
      <c r="N94" t="s">
        <v>260</v>
      </c>
      <c r="P94">
        <v>0.62</v>
      </c>
      <c r="Q94" t="s">
        <v>33</v>
      </c>
      <c r="R94" t="s">
        <v>34</v>
      </c>
      <c r="S94" t="s">
        <v>35</v>
      </c>
      <c r="T94" t="s">
        <v>261</v>
      </c>
      <c r="U94">
        <v>99352</v>
      </c>
      <c r="V94" s="3">
        <v>42006</v>
      </c>
      <c r="W94" s="3">
        <v>42008</v>
      </c>
      <c r="X94" s="3">
        <f t="shared" si="1"/>
        <v>2</v>
      </c>
      <c r="Y94">
        <v>-111.4</v>
      </c>
      <c r="Z94">
        <v>7</v>
      </c>
      <c r="AA94">
        <v>715.55</v>
      </c>
      <c r="AB94">
        <v>89961</v>
      </c>
    </row>
    <row r="95" spans="1:28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tr">
        <f>IFERROR(VLOOKUP(K95, CategoryLookup!A:B, 2, FALSE), "Mismatch")</f>
        <v>Office Supplies</v>
      </c>
      <c r="M95" t="s">
        <v>59</v>
      </c>
      <c r="N95" t="s">
        <v>262</v>
      </c>
      <c r="P95">
        <v>0.38</v>
      </c>
      <c r="Q95" t="s">
        <v>33</v>
      </c>
      <c r="R95" t="s">
        <v>34</v>
      </c>
      <c r="S95" t="s">
        <v>35</v>
      </c>
      <c r="T95" t="s">
        <v>261</v>
      </c>
      <c r="U95">
        <v>99352</v>
      </c>
      <c r="V95" s="3">
        <v>42006</v>
      </c>
      <c r="W95" s="3">
        <v>42007</v>
      </c>
      <c r="X95" s="3">
        <f t="shared" si="1"/>
        <v>1</v>
      </c>
      <c r="Y95">
        <v>-77.03</v>
      </c>
      <c r="Z95">
        <v>9</v>
      </c>
      <c r="AA95">
        <v>45.63</v>
      </c>
      <c r="AB95">
        <v>89961</v>
      </c>
    </row>
    <row r="96" spans="1:28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tr">
        <f>IFERROR(VLOOKUP(K96, CategoryLookup!A:B, 2, FALSE), "Mismatch")</f>
        <v>Technology</v>
      </c>
      <c r="M96" t="s">
        <v>121</v>
      </c>
      <c r="N96" t="s">
        <v>264</v>
      </c>
      <c r="P96">
        <v>0.56000000000000005</v>
      </c>
      <c r="Q96" t="s">
        <v>33</v>
      </c>
      <c r="R96" t="s">
        <v>136</v>
      </c>
      <c r="S96" t="s">
        <v>244</v>
      </c>
      <c r="T96" t="s">
        <v>265</v>
      </c>
      <c r="U96">
        <v>37087</v>
      </c>
      <c r="V96" s="3">
        <v>42015</v>
      </c>
      <c r="W96" s="3">
        <v>42022</v>
      </c>
      <c r="X96" s="3">
        <f t="shared" si="1"/>
        <v>7</v>
      </c>
      <c r="Y96">
        <v>28.514099999999999</v>
      </c>
      <c r="Z96">
        <v>5</v>
      </c>
      <c r="AA96">
        <v>1839.91</v>
      </c>
      <c r="AB96">
        <v>89426</v>
      </c>
    </row>
    <row r="97" spans="1:28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tr">
        <f>IFERROR(VLOOKUP(K97, CategoryLookup!A:B, 2, FALSE), "Mismatch")</f>
        <v>Technology</v>
      </c>
      <c r="M97" t="s">
        <v>59</v>
      </c>
      <c r="N97" t="s">
        <v>267</v>
      </c>
      <c r="P97">
        <v>0.66</v>
      </c>
      <c r="Q97" t="s">
        <v>33</v>
      </c>
      <c r="R97" t="s">
        <v>136</v>
      </c>
      <c r="S97" t="s">
        <v>171</v>
      </c>
      <c r="T97" t="s">
        <v>268</v>
      </c>
      <c r="U97">
        <v>70802</v>
      </c>
      <c r="V97" s="3">
        <v>42007</v>
      </c>
      <c r="W97" s="3">
        <v>42009</v>
      </c>
      <c r="X97" s="3">
        <f t="shared" si="1"/>
        <v>2</v>
      </c>
      <c r="Y97">
        <v>280.27458000000001</v>
      </c>
      <c r="Z97">
        <v>3</v>
      </c>
      <c r="AA97">
        <v>130.62</v>
      </c>
      <c r="AB97">
        <v>87463</v>
      </c>
    </row>
    <row r="98" spans="1:28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tr">
        <f>IFERROR(VLOOKUP(K98, CategoryLookup!A:B, 2, FALSE), "Mismatch")</f>
        <v>Technology</v>
      </c>
      <c r="M98" t="s">
        <v>236</v>
      </c>
      <c r="N98" t="s">
        <v>269</v>
      </c>
      <c r="P98">
        <v>0.37</v>
      </c>
      <c r="Q98" t="s">
        <v>33</v>
      </c>
      <c r="R98" t="s">
        <v>136</v>
      </c>
      <c r="S98" t="s">
        <v>171</v>
      </c>
      <c r="T98" t="s">
        <v>268</v>
      </c>
      <c r="U98">
        <v>70802</v>
      </c>
      <c r="V98" s="3">
        <v>42007</v>
      </c>
      <c r="W98" s="3">
        <v>42014</v>
      </c>
      <c r="X98" s="3">
        <f t="shared" si="1"/>
        <v>7</v>
      </c>
      <c r="Y98">
        <v>-112.4263</v>
      </c>
      <c r="Z98">
        <v>12</v>
      </c>
      <c r="AA98">
        <v>6945.16</v>
      </c>
      <c r="AB98">
        <v>87463</v>
      </c>
    </row>
    <row r="99" spans="1:28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tr">
        <f>IFERROR(VLOOKUP(K99, CategoryLookup!A:B, 2, FALSE), "Mismatch")</f>
        <v>Office Supplies</v>
      </c>
      <c r="M99" t="s">
        <v>31</v>
      </c>
      <c r="N99" t="s">
        <v>270</v>
      </c>
      <c r="P99">
        <v>0.36</v>
      </c>
      <c r="Q99" t="s">
        <v>33</v>
      </c>
      <c r="R99" t="s">
        <v>136</v>
      </c>
      <c r="S99" t="s">
        <v>171</v>
      </c>
      <c r="T99" t="s">
        <v>268</v>
      </c>
      <c r="U99">
        <v>70802</v>
      </c>
      <c r="V99" s="3">
        <v>42007</v>
      </c>
      <c r="W99" s="3">
        <v>42011</v>
      </c>
      <c r="X99" s="3">
        <f t="shared" si="1"/>
        <v>4</v>
      </c>
      <c r="Y99">
        <v>24.923999999999999</v>
      </c>
      <c r="Z99">
        <v>3</v>
      </c>
      <c r="AA99">
        <v>30.94</v>
      </c>
      <c r="AB99">
        <v>87463</v>
      </c>
    </row>
    <row r="100" spans="1:28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tr">
        <f>IFERROR(VLOOKUP(K100, CategoryLookup!A:B, 2, FALSE), "Mismatch")</f>
        <v>Office Supplies</v>
      </c>
      <c r="M100" t="s">
        <v>59</v>
      </c>
      <c r="N100" t="s">
        <v>272</v>
      </c>
      <c r="P100">
        <v>0.37</v>
      </c>
      <c r="Q100" t="s">
        <v>33</v>
      </c>
      <c r="R100" t="s">
        <v>53</v>
      </c>
      <c r="S100" t="s">
        <v>54</v>
      </c>
      <c r="T100" t="s">
        <v>273</v>
      </c>
      <c r="U100">
        <v>7024</v>
      </c>
      <c r="V100" s="3">
        <v>42107</v>
      </c>
      <c r="W100" s="3">
        <v>42109</v>
      </c>
      <c r="X100" s="3">
        <f t="shared" si="1"/>
        <v>2</v>
      </c>
      <c r="Y100">
        <v>-2.9094999999999995</v>
      </c>
      <c r="Z100">
        <v>1</v>
      </c>
      <c r="AA100">
        <v>3.42</v>
      </c>
      <c r="AB100">
        <v>87464</v>
      </c>
    </row>
    <row r="101" spans="1:28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tr">
        <f>IFERROR(VLOOKUP(K101, CategoryLookup!A:B, 2, FALSE), "Mismatch")</f>
        <v>Technology</v>
      </c>
      <c r="M101" t="s">
        <v>59</v>
      </c>
      <c r="N101" t="s">
        <v>275</v>
      </c>
      <c r="P101">
        <v>0.41</v>
      </c>
      <c r="Q101" t="s">
        <v>33</v>
      </c>
      <c r="R101" t="s">
        <v>34</v>
      </c>
      <c r="S101" t="s">
        <v>45</v>
      </c>
      <c r="T101" t="s">
        <v>276</v>
      </c>
      <c r="U101">
        <v>94122</v>
      </c>
      <c r="V101" s="3">
        <v>42056</v>
      </c>
      <c r="W101" s="3">
        <v>42056</v>
      </c>
      <c r="X101" s="3">
        <f t="shared" si="1"/>
        <v>0</v>
      </c>
      <c r="Y101">
        <v>-76.89</v>
      </c>
      <c r="Z101">
        <v>18</v>
      </c>
      <c r="AA101">
        <v>901.81</v>
      </c>
      <c r="AB101">
        <v>38087</v>
      </c>
    </row>
    <row r="102" spans="1:28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tr">
        <f>IFERROR(VLOOKUP(K102, CategoryLookup!A:B, 2, FALSE), "Mismatch")</f>
        <v>Office Supplies</v>
      </c>
      <c r="M102" t="s">
        <v>31</v>
      </c>
      <c r="N102" t="s">
        <v>96</v>
      </c>
      <c r="P102">
        <v>0.59</v>
      </c>
      <c r="Q102" t="s">
        <v>33</v>
      </c>
      <c r="R102" t="s">
        <v>34</v>
      </c>
      <c r="S102" t="s">
        <v>45</v>
      </c>
      <c r="T102" t="s">
        <v>276</v>
      </c>
      <c r="U102">
        <v>94122</v>
      </c>
      <c r="V102" s="3">
        <v>42146</v>
      </c>
      <c r="W102" s="3">
        <v>42147</v>
      </c>
      <c r="X102" s="3">
        <f t="shared" si="1"/>
        <v>1</v>
      </c>
      <c r="Y102">
        <v>-35.75</v>
      </c>
      <c r="Z102">
        <v>116</v>
      </c>
      <c r="AA102">
        <v>186.59</v>
      </c>
      <c r="AB102">
        <v>3585</v>
      </c>
    </row>
    <row r="103" spans="1:28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tr">
        <f>IFERROR(VLOOKUP(K103, CategoryLookup!A:B, 2, FALSE), "Mismatch")</f>
        <v>Technology</v>
      </c>
      <c r="M103" t="s">
        <v>59</v>
      </c>
      <c r="N103" t="s">
        <v>275</v>
      </c>
      <c r="P103">
        <v>0.41</v>
      </c>
      <c r="Q103" t="s">
        <v>33</v>
      </c>
      <c r="R103" t="s">
        <v>53</v>
      </c>
      <c r="S103" t="s">
        <v>193</v>
      </c>
      <c r="T103" t="s">
        <v>278</v>
      </c>
      <c r="U103">
        <v>2474</v>
      </c>
      <c r="V103" s="3">
        <v>42056</v>
      </c>
      <c r="W103" s="3">
        <v>42056</v>
      </c>
      <c r="X103" s="3">
        <f t="shared" si="1"/>
        <v>0</v>
      </c>
      <c r="Y103">
        <v>-76.89</v>
      </c>
      <c r="Z103">
        <v>5</v>
      </c>
      <c r="AA103">
        <v>250.5</v>
      </c>
      <c r="AB103">
        <v>88360</v>
      </c>
    </row>
    <row r="104" spans="1:28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tr">
        <f>IFERROR(VLOOKUP(K104, CategoryLookup!A:B, 2, FALSE), "Mismatch")</f>
        <v>Office Supplies</v>
      </c>
      <c r="M104" t="s">
        <v>31</v>
      </c>
      <c r="N104" t="s">
        <v>280</v>
      </c>
      <c r="P104">
        <v>0.39</v>
      </c>
      <c r="Q104" t="s">
        <v>33</v>
      </c>
      <c r="R104" t="s">
        <v>61</v>
      </c>
      <c r="S104" t="s">
        <v>130</v>
      </c>
      <c r="T104" t="s">
        <v>281</v>
      </c>
      <c r="U104">
        <v>76240</v>
      </c>
      <c r="V104" s="3">
        <v>42146</v>
      </c>
      <c r="W104" s="3">
        <v>42146</v>
      </c>
      <c r="X104" s="3">
        <f t="shared" si="1"/>
        <v>0</v>
      </c>
      <c r="Y104">
        <v>152.65559999999999</v>
      </c>
      <c r="Z104">
        <v>23</v>
      </c>
      <c r="AA104">
        <v>221.24</v>
      </c>
      <c r="AB104">
        <v>88361</v>
      </c>
    </row>
    <row r="105" spans="1:28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tr">
        <f>IFERROR(VLOOKUP(K105, CategoryLookup!A:B, 2, FALSE), "Mismatch")</f>
        <v>Office Supplies</v>
      </c>
      <c r="M105" t="s">
        <v>31</v>
      </c>
      <c r="N105" t="s">
        <v>96</v>
      </c>
      <c r="P105">
        <v>0.59</v>
      </c>
      <c r="Q105" t="s">
        <v>33</v>
      </c>
      <c r="R105" t="s">
        <v>61</v>
      </c>
      <c r="S105" t="s">
        <v>130</v>
      </c>
      <c r="T105" t="s">
        <v>281</v>
      </c>
      <c r="U105">
        <v>76240</v>
      </c>
      <c r="V105" s="3">
        <v>42146</v>
      </c>
      <c r="W105" s="3">
        <v>42147</v>
      </c>
      <c r="X105" s="3">
        <f t="shared" si="1"/>
        <v>1</v>
      </c>
      <c r="Y105">
        <v>7.1500000000000057</v>
      </c>
      <c r="Z105">
        <v>29</v>
      </c>
      <c r="AA105">
        <v>46.65</v>
      </c>
      <c r="AB105">
        <v>88361</v>
      </c>
    </row>
    <row r="106" spans="1:28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tr">
        <f>IFERROR(VLOOKUP(K106, CategoryLookup!A:B, 2, FALSE), "Mismatch")</f>
        <v>Office Supplies</v>
      </c>
      <c r="M106" t="s">
        <v>59</v>
      </c>
      <c r="N106" t="s">
        <v>283</v>
      </c>
      <c r="P106">
        <v>0.38</v>
      </c>
      <c r="Q106" t="s">
        <v>33</v>
      </c>
      <c r="R106" t="s">
        <v>61</v>
      </c>
      <c r="S106" t="s">
        <v>178</v>
      </c>
      <c r="T106" t="s">
        <v>284</v>
      </c>
      <c r="U106">
        <v>60004</v>
      </c>
      <c r="V106" s="3">
        <v>42047</v>
      </c>
      <c r="W106" s="3">
        <v>42048</v>
      </c>
      <c r="X106" s="3">
        <f t="shared" si="1"/>
        <v>1</v>
      </c>
      <c r="Y106">
        <v>113.6499</v>
      </c>
      <c r="Z106">
        <v>3</v>
      </c>
      <c r="AA106">
        <v>164.71</v>
      </c>
      <c r="AB106">
        <v>89092</v>
      </c>
    </row>
    <row r="107" spans="1:28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tr">
        <f>IFERROR(VLOOKUP(K107, CategoryLookup!A:B, 2, FALSE), "Mismatch")</f>
        <v>Office Supplies</v>
      </c>
      <c r="M107" t="s">
        <v>59</v>
      </c>
      <c r="N107" t="s">
        <v>286</v>
      </c>
      <c r="P107">
        <v>0.55000000000000004</v>
      </c>
      <c r="Q107" t="s">
        <v>33</v>
      </c>
      <c r="R107" t="s">
        <v>61</v>
      </c>
      <c r="S107" t="s">
        <v>178</v>
      </c>
      <c r="T107" t="s">
        <v>287</v>
      </c>
      <c r="U107">
        <v>60505</v>
      </c>
      <c r="V107" s="3">
        <v>42047</v>
      </c>
      <c r="W107" s="3">
        <v>42050</v>
      </c>
      <c r="X107" s="3">
        <f t="shared" si="1"/>
        <v>3</v>
      </c>
      <c r="Y107">
        <v>-35.474400000000003</v>
      </c>
      <c r="Z107">
        <v>1</v>
      </c>
      <c r="AA107">
        <v>79.680000000000007</v>
      </c>
      <c r="AB107">
        <v>89092</v>
      </c>
    </row>
    <row r="108" spans="1:28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tr">
        <f>IFERROR(VLOOKUP(K108, CategoryLookup!A:B, 2, FALSE), "Mismatch")</f>
        <v>Office Supplies</v>
      </c>
      <c r="M108" t="s">
        <v>59</v>
      </c>
      <c r="N108" t="s">
        <v>125</v>
      </c>
      <c r="P108">
        <v>0.38</v>
      </c>
      <c r="Q108" t="s">
        <v>33</v>
      </c>
      <c r="R108" t="s">
        <v>61</v>
      </c>
      <c r="S108" t="s">
        <v>178</v>
      </c>
      <c r="T108" t="s">
        <v>287</v>
      </c>
      <c r="U108">
        <v>60505</v>
      </c>
      <c r="V108" s="3">
        <v>42103</v>
      </c>
      <c r="W108" s="3">
        <v>42105</v>
      </c>
      <c r="X108" s="3">
        <f t="shared" si="1"/>
        <v>2</v>
      </c>
      <c r="Y108">
        <v>14.466999999999999</v>
      </c>
      <c r="Z108">
        <v>14</v>
      </c>
      <c r="AA108">
        <v>53.26</v>
      </c>
      <c r="AB108">
        <v>89093</v>
      </c>
    </row>
    <row r="109" spans="1:28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tr">
        <f>IFERROR(VLOOKUP(K109, CategoryLookup!A:B, 2, FALSE), "Mismatch")</f>
        <v>Technology</v>
      </c>
      <c r="M109" t="s">
        <v>59</v>
      </c>
      <c r="N109" t="s">
        <v>288</v>
      </c>
      <c r="P109">
        <v>0.75</v>
      </c>
      <c r="Q109" t="s">
        <v>33</v>
      </c>
      <c r="R109" t="s">
        <v>61</v>
      </c>
      <c r="S109" t="s">
        <v>178</v>
      </c>
      <c r="T109" t="s">
        <v>287</v>
      </c>
      <c r="U109">
        <v>60505</v>
      </c>
      <c r="V109" s="3">
        <v>42103</v>
      </c>
      <c r="W109" s="3">
        <v>42103</v>
      </c>
      <c r="X109" s="3">
        <f t="shared" si="1"/>
        <v>0</v>
      </c>
      <c r="Y109">
        <v>-99.986400000000003</v>
      </c>
      <c r="Z109">
        <v>7</v>
      </c>
      <c r="AA109">
        <v>203.49</v>
      </c>
      <c r="AB109">
        <v>89093</v>
      </c>
    </row>
    <row r="110" spans="1:28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tr">
        <f>IFERROR(VLOOKUP(K110, CategoryLookup!A:B, 2, FALSE), "Mismatch")</f>
        <v>Technology</v>
      </c>
      <c r="M110" t="s">
        <v>59</v>
      </c>
      <c r="N110" t="s">
        <v>289</v>
      </c>
      <c r="P110">
        <v>0.56999999999999995</v>
      </c>
      <c r="Q110" t="s">
        <v>33</v>
      </c>
      <c r="R110" t="s">
        <v>61</v>
      </c>
      <c r="S110" t="s">
        <v>178</v>
      </c>
      <c r="T110" t="s">
        <v>287</v>
      </c>
      <c r="U110">
        <v>60505</v>
      </c>
      <c r="V110" s="3">
        <v>42103</v>
      </c>
      <c r="W110" s="3">
        <v>42104</v>
      </c>
      <c r="X110" s="3">
        <f t="shared" si="1"/>
        <v>1</v>
      </c>
      <c r="Y110">
        <v>1348.59672</v>
      </c>
      <c r="Z110">
        <v>22</v>
      </c>
      <c r="AA110">
        <v>2356.0100000000002</v>
      </c>
      <c r="AB110">
        <v>89093</v>
      </c>
    </row>
    <row r="111" spans="1:28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tr">
        <f>IFERROR(VLOOKUP(K111, CategoryLookup!A:B, 2, FALSE), "Mismatch")</f>
        <v>Technology</v>
      </c>
      <c r="M111" t="s">
        <v>43</v>
      </c>
      <c r="N111" t="s">
        <v>291</v>
      </c>
      <c r="P111">
        <v>0.59</v>
      </c>
      <c r="Q111" t="s">
        <v>33</v>
      </c>
      <c r="R111" t="s">
        <v>34</v>
      </c>
      <c r="S111" t="s">
        <v>212</v>
      </c>
      <c r="T111" t="s">
        <v>213</v>
      </c>
      <c r="U111">
        <v>84041</v>
      </c>
      <c r="V111" s="3">
        <v>42007</v>
      </c>
      <c r="W111" s="3">
        <v>42009</v>
      </c>
      <c r="X111" s="3">
        <f t="shared" si="1"/>
        <v>2</v>
      </c>
      <c r="Y111">
        <v>-560.81417999999996</v>
      </c>
      <c r="Z111">
        <v>1</v>
      </c>
      <c r="AA111">
        <v>224.12</v>
      </c>
      <c r="AB111">
        <v>90430</v>
      </c>
    </row>
    <row r="112" spans="1:28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tr">
        <f>IFERROR(VLOOKUP(K112, CategoryLookup!A:B, 2, FALSE), "Mismatch")</f>
        <v>Office Supplies</v>
      </c>
      <c r="M112" t="s">
        <v>59</v>
      </c>
      <c r="N112" t="s">
        <v>292</v>
      </c>
      <c r="P112">
        <v>0.36</v>
      </c>
      <c r="Q112" t="s">
        <v>33</v>
      </c>
      <c r="R112" t="s">
        <v>34</v>
      </c>
      <c r="S112" t="s">
        <v>212</v>
      </c>
      <c r="T112" t="s">
        <v>213</v>
      </c>
      <c r="U112">
        <v>84041</v>
      </c>
      <c r="V112" s="3">
        <v>42093</v>
      </c>
      <c r="W112" s="3">
        <v>42095</v>
      </c>
      <c r="X112" s="3">
        <f t="shared" si="1"/>
        <v>2</v>
      </c>
      <c r="Y112">
        <v>-66.044499999999999</v>
      </c>
      <c r="Z112">
        <v>21</v>
      </c>
      <c r="AA112">
        <v>140.30000000000001</v>
      </c>
      <c r="AB112">
        <v>90432</v>
      </c>
    </row>
    <row r="113" spans="1:28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tr">
        <f>IFERROR(VLOOKUP(K113, CategoryLookup!A:B, 2, FALSE), "Mismatch")</f>
        <v>Office Supplies</v>
      </c>
      <c r="M113" t="s">
        <v>59</v>
      </c>
      <c r="N113" t="s">
        <v>294</v>
      </c>
      <c r="P113">
        <v>0.37</v>
      </c>
      <c r="Q113" t="s">
        <v>33</v>
      </c>
      <c r="R113" t="s">
        <v>34</v>
      </c>
      <c r="S113" t="s">
        <v>212</v>
      </c>
      <c r="T113" t="s">
        <v>295</v>
      </c>
      <c r="U113">
        <v>84043</v>
      </c>
      <c r="V113" s="3">
        <v>42014</v>
      </c>
      <c r="W113" s="3">
        <v>42015</v>
      </c>
      <c r="X113" s="3">
        <f t="shared" si="1"/>
        <v>1</v>
      </c>
      <c r="Y113">
        <v>-105.68520000000001</v>
      </c>
      <c r="Z113">
        <v>4</v>
      </c>
      <c r="AA113">
        <v>28.2</v>
      </c>
      <c r="AB113">
        <v>90431</v>
      </c>
    </row>
    <row r="114" spans="1:28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tr">
        <f>IFERROR(VLOOKUP(K114, CategoryLookup!A:B, 2, FALSE), "Mismatch")</f>
        <v>Office Supplies</v>
      </c>
      <c r="M114" t="s">
        <v>31</v>
      </c>
      <c r="N114" t="s">
        <v>296</v>
      </c>
      <c r="P114">
        <v>0.4</v>
      </c>
      <c r="Q114" t="s">
        <v>33</v>
      </c>
      <c r="R114" t="s">
        <v>34</v>
      </c>
      <c r="S114" t="s">
        <v>212</v>
      </c>
      <c r="T114" t="s">
        <v>295</v>
      </c>
      <c r="U114">
        <v>84043</v>
      </c>
      <c r="V114" s="3">
        <v>42093</v>
      </c>
      <c r="W114" s="3">
        <v>42095</v>
      </c>
      <c r="X114" s="3">
        <f t="shared" si="1"/>
        <v>2</v>
      </c>
      <c r="Y114">
        <v>15.66</v>
      </c>
      <c r="Z114">
        <v>23</v>
      </c>
      <c r="AA114">
        <v>71.55</v>
      </c>
      <c r="AB114">
        <v>90432</v>
      </c>
    </row>
    <row r="115" spans="1:28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tr">
        <f>IFERROR(VLOOKUP(K115, CategoryLookup!A:B, 2, FALSE), "Mismatch")</f>
        <v>Office Supplies</v>
      </c>
      <c r="M115" t="s">
        <v>59</v>
      </c>
      <c r="N115" t="s">
        <v>161</v>
      </c>
      <c r="P115">
        <v>0.66</v>
      </c>
      <c r="Q115" t="s">
        <v>33</v>
      </c>
      <c r="R115" t="s">
        <v>61</v>
      </c>
      <c r="S115" t="s">
        <v>183</v>
      </c>
      <c r="T115" t="s">
        <v>298</v>
      </c>
      <c r="U115">
        <v>66212</v>
      </c>
      <c r="V115" s="3">
        <v>42096</v>
      </c>
      <c r="W115" s="3">
        <v>42098</v>
      </c>
      <c r="X115" s="3">
        <f t="shared" si="1"/>
        <v>2</v>
      </c>
      <c r="Y115">
        <v>1167.1580000000001</v>
      </c>
      <c r="Z115">
        <v>19</v>
      </c>
      <c r="AA115">
        <v>3108.98</v>
      </c>
      <c r="AB115">
        <v>88921</v>
      </c>
    </row>
    <row r="116" spans="1:28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tr">
        <f>IFERROR(VLOOKUP(K116, CategoryLookup!A:B, 2, FALSE), "Mismatch")</f>
        <v>Office Supplies</v>
      </c>
      <c r="M116" t="s">
        <v>59</v>
      </c>
      <c r="N116" t="s">
        <v>161</v>
      </c>
      <c r="P116">
        <v>0.66</v>
      </c>
      <c r="Q116" t="s">
        <v>33</v>
      </c>
      <c r="R116" t="s">
        <v>61</v>
      </c>
      <c r="S116" t="s">
        <v>300</v>
      </c>
      <c r="T116" t="s">
        <v>301</v>
      </c>
      <c r="U116">
        <v>48138</v>
      </c>
      <c r="V116" s="3">
        <v>42096</v>
      </c>
      <c r="W116" s="3">
        <v>42098</v>
      </c>
      <c r="X116" s="3">
        <f t="shared" si="1"/>
        <v>2</v>
      </c>
      <c r="Y116">
        <v>1014.9200000000001</v>
      </c>
      <c r="Z116">
        <v>77</v>
      </c>
      <c r="AA116">
        <v>12599.55</v>
      </c>
      <c r="AB116">
        <v>51072</v>
      </c>
    </row>
    <row r="117" spans="1:28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tr">
        <f>IFERROR(VLOOKUP(K117, CategoryLookup!A:B, 2, FALSE), "Mismatch")</f>
        <v>Office Supplies</v>
      </c>
      <c r="M117" t="s">
        <v>59</v>
      </c>
      <c r="N117" t="s">
        <v>303</v>
      </c>
      <c r="P117">
        <v>0.38</v>
      </c>
      <c r="Q117" t="s">
        <v>33</v>
      </c>
      <c r="R117" t="s">
        <v>61</v>
      </c>
      <c r="S117" t="s">
        <v>304</v>
      </c>
      <c r="T117" t="s">
        <v>305</v>
      </c>
      <c r="U117">
        <v>74006</v>
      </c>
      <c r="V117" s="3">
        <v>42121</v>
      </c>
      <c r="W117" s="3">
        <v>42122</v>
      </c>
      <c r="X117" s="3">
        <f t="shared" si="1"/>
        <v>1</v>
      </c>
      <c r="Y117">
        <v>1.73</v>
      </c>
      <c r="Z117">
        <v>3</v>
      </c>
      <c r="AA117">
        <v>34.65</v>
      </c>
      <c r="AB117">
        <v>88971</v>
      </c>
    </row>
    <row r="118" spans="1:28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tr">
        <f>IFERROR(VLOOKUP(K118, CategoryLookup!A:B, 2, FALSE), "Mismatch")</f>
        <v>Technology</v>
      </c>
      <c r="M118" t="s">
        <v>51</v>
      </c>
      <c r="N118" t="s">
        <v>306</v>
      </c>
      <c r="P118">
        <v>0.69</v>
      </c>
      <c r="Q118" t="s">
        <v>33</v>
      </c>
      <c r="R118" t="s">
        <v>61</v>
      </c>
      <c r="S118" t="s">
        <v>304</v>
      </c>
      <c r="T118" t="s">
        <v>305</v>
      </c>
      <c r="U118">
        <v>74006</v>
      </c>
      <c r="V118" s="3">
        <v>42020</v>
      </c>
      <c r="W118" s="3">
        <v>42022</v>
      </c>
      <c r="X118" s="3">
        <f t="shared" si="1"/>
        <v>2</v>
      </c>
      <c r="Y118">
        <v>-133.69999999999999</v>
      </c>
      <c r="Z118">
        <v>11</v>
      </c>
      <c r="AA118">
        <v>85.79</v>
      </c>
      <c r="AB118">
        <v>88972</v>
      </c>
    </row>
    <row r="119" spans="1:28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tr">
        <f>IFERROR(VLOOKUP(K119, CategoryLookup!A:B, 2, FALSE), "Mismatch")</f>
        <v>Office Supplies</v>
      </c>
      <c r="M119" t="s">
        <v>31</v>
      </c>
      <c r="N119" t="s">
        <v>308</v>
      </c>
      <c r="P119">
        <v>0.82</v>
      </c>
      <c r="Q119" t="s">
        <v>33</v>
      </c>
      <c r="R119" t="s">
        <v>53</v>
      </c>
      <c r="S119" t="s">
        <v>71</v>
      </c>
      <c r="T119" t="s">
        <v>309</v>
      </c>
      <c r="U119">
        <v>12180</v>
      </c>
      <c r="V119" s="3">
        <v>42021</v>
      </c>
      <c r="W119" s="3">
        <v>42025</v>
      </c>
      <c r="X119" s="3">
        <f t="shared" si="1"/>
        <v>4</v>
      </c>
      <c r="Y119">
        <v>-66.62</v>
      </c>
      <c r="Z119">
        <v>9</v>
      </c>
      <c r="AA119">
        <v>17.61</v>
      </c>
      <c r="AB119">
        <v>85965</v>
      </c>
    </row>
    <row r="120" spans="1:28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tr">
        <f>IFERROR(VLOOKUP(K120, CategoryLookup!A:B, 2, FALSE), "Mismatch")</f>
        <v>Office Supplies</v>
      </c>
      <c r="M120" t="s">
        <v>59</v>
      </c>
      <c r="N120" t="s">
        <v>310</v>
      </c>
      <c r="P120">
        <v>0.37</v>
      </c>
      <c r="Q120" t="s">
        <v>33</v>
      </c>
      <c r="R120" t="s">
        <v>53</v>
      </c>
      <c r="S120" t="s">
        <v>71</v>
      </c>
      <c r="T120" t="s">
        <v>309</v>
      </c>
      <c r="U120">
        <v>12180</v>
      </c>
      <c r="V120" s="3">
        <v>42157</v>
      </c>
      <c r="W120" s="3">
        <v>42157</v>
      </c>
      <c r="X120" s="3">
        <f t="shared" si="1"/>
        <v>0</v>
      </c>
      <c r="Y120">
        <v>-21.487749999999998</v>
      </c>
      <c r="Z120">
        <v>4</v>
      </c>
      <c r="AA120">
        <v>27.3</v>
      </c>
      <c r="AB120">
        <v>85966</v>
      </c>
    </row>
    <row r="121" spans="1:28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tr">
        <f>IFERROR(VLOOKUP(K121, CategoryLookup!A:B, 2, FALSE), "Mismatch")</f>
        <v>Furniture</v>
      </c>
      <c r="M121" t="s">
        <v>59</v>
      </c>
      <c r="N121" t="s">
        <v>311</v>
      </c>
      <c r="P121">
        <v>0.53</v>
      </c>
      <c r="Q121" t="s">
        <v>33</v>
      </c>
      <c r="R121" t="s">
        <v>53</v>
      </c>
      <c r="S121" t="s">
        <v>71</v>
      </c>
      <c r="T121" t="s">
        <v>309</v>
      </c>
      <c r="U121">
        <v>12180</v>
      </c>
      <c r="V121" s="3">
        <v>42157</v>
      </c>
      <c r="W121" s="3">
        <v>42157</v>
      </c>
      <c r="X121" s="3">
        <f t="shared" si="1"/>
        <v>0</v>
      </c>
      <c r="Y121">
        <v>44.677499999999995</v>
      </c>
      <c r="Z121">
        <v>3</v>
      </c>
      <c r="AA121">
        <v>64.75</v>
      </c>
      <c r="AB121">
        <v>85966</v>
      </c>
    </row>
    <row r="122" spans="1:28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tr">
        <f>IFERROR(VLOOKUP(K122, CategoryLookup!A:B, 2, FALSE), "Mismatch")</f>
        <v>Office Supplies</v>
      </c>
      <c r="M122" t="s">
        <v>31</v>
      </c>
      <c r="N122" t="s">
        <v>312</v>
      </c>
      <c r="P122">
        <v>0.55000000000000004</v>
      </c>
      <c r="Q122" t="s">
        <v>33</v>
      </c>
      <c r="R122" t="s">
        <v>53</v>
      </c>
      <c r="S122" t="s">
        <v>71</v>
      </c>
      <c r="T122" t="s">
        <v>309</v>
      </c>
      <c r="U122">
        <v>12180</v>
      </c>
      <c r="V122" s="3">
        <v>42157</v>
      </c>
      <c r="W122" s="3">
        <v>42158</v>
      </c>
      <c r="X122" s="3">
        <f t="shared" si="1"/>
        <v>1</v>
      </c>
      <c r="Y122">
        <v>23.594999999999999</v>
      </c>
      <c r="Z122">
        <v>5</v>
      </c>
      <c r="AA122">
        <v>62.98</v>
      </c>
      <c r="AB122">
        <v>85966</v>
      </c>
    </row>
    <row r="123" spans="1:28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tr">
        <f>IFERROR(VLOOKUP(K123, CategoryLookup!A:B, 2, FALSE), "Mismatch")</f>
        <v>Office Supplies</v>
      </c>
      <c r="M123" t="s">
        <v>31</v>
      </c>
      <c r="N123" t="s">
        <v>280</v>
      </c>
      <c r="P123">
        <v>0.39</v>
      </c>
      <c r="Q123" t="s">
        <v>33</v>
      </c>
      <c r="R123" t="s">
        <v>53</v>
      </c>
      <c r="S123" t="s">
        <v>71</v>
      </c>
      <c r="T123" t="s">
        <v>314</v>
      </c>
      <c r="U123">
        <v>13501</v>
      </c>
      <c r="V123" s="3">
        <v>42010</v>
      </c>
      <c r="W123" s="3">
        <v>42012</v>
      </c>
      <c r="X123" s="3">
        <f t="shared" si="1"/>
        <v>2</v>
      </c>
      <c r="Y123">
        <v>7.59</v>
      </c>
      <c r="Z123">
        <v>2</v>
      </c>
      <c r="AA123">
        <v>21.2</v>
      </c>
      <c r="AB123">
        <v>85964</v>
      </c>
    </row>
    <row r="124" spans="1:28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tr">
        <f>IFERROR(VLOOKUP(K124, CategoryLookup!A:B, 2, FALSE), "Mismatch")</f>
        <v>Technology</v>
      </c>
      <c r="M124" t="s">
        <v>59</v>
      </c>
      <c r="N124" t="s">
        <v>315</v>
      </c>
      <c r="P124">
        <v>0.55000000000000004</v>
      </c>
      <c r="Q124" t="s">
        <v>33</v>
      </c>
      <c r="R124" t="s">
        <v>53</v>
      </c>
      <c r="S124" t="s">
        <v>71</v>
      </c>
      <c r="T124" t="s">
        <v>314</v>
      </c>
      <c r="U124">
        <v>13501</v>
      </c>
      <c r="V124" s="3">
        <v>42010</v>
      </c>
      <c r="W124" s="3">
        <v>42012</v>
      </c>
      <c r="X124" s="3">
        <f t="shared" si="1"/>
        <v>2</v>
      </c>
      <c r="Y124">
        <v>-107.98699999999999</v>
      </c>
      <c r="Z124">
        <v>3</v>
      </c>
      <c r="AA124">
        <v>173.32</v>
      </c>
      <c r="AB124">
        <v>85964</v>
      </c>
    </row>
    <row r="125" spans="1:28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tr">
        <f>IFERROR(VLOOKUP(K125, CategoryLookup!A:B, 2, FALSE), "Mismatch")</f>
        <v>Office Supplies</v>
      </c>
      <c r="M125" t="s">
        <v>51</v>
      </c>
      <c r="N125" t="s">
        <v>316</v>
      </c>
      <c r="P125">
        <v>0.55000000000000004</v>
      </c>
      <c r="Q125" t="s">
        <v>33</v>
      </c>
      <c r="R125" t="s">
        <v>53</v>
      </c>
      <c r="S125" t="s">
        <v>71</v>
      </c>
      <c r="T125" t="s">
        <v>314</v>
      </c>
      <c r="U125">
        <v>13501</v>
      </c>
      <c r="V125" s="3">
        <v>42157</v>
      </c>
      <c r="W125" s="3">
        <v>42158</v>
      </c>
      <c r="X125" s="3">
        <f t="shared" si="1"/>
        <v>1</v>
      </c>
      <c r="Y125">
        <v>-36.25</v>
      </c>
      <c r="Z125">
        <v>20</v>
      </c>
      <c r="AA125">
        <v>42.29</v>
      </c>
      <c r="AB125">
        <v>85966</v>
      </c>
    </row>
    <row r="126" spans="1:28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tr">
        <f>IFERROR(VLOOKUP(K126, CategoryLookup!A:B, 2, FALSE), "Mismatch")</f>
        <v>Technology</v>
      </c>
      <c r="M126" t="s">
        <v>121</v>
      </c>
      <c r="N126" t="s">
        <v>318</v>
      </c>
      <c r="P126">
        <v>0.39</v>
      </c>
      <c r="Q126" t="s">
        <v>33</v>
      </c>
      <c r="R126" t="s">
        <v>34</v>
      </c>
      <c r="S126" t="s">
        <v>212</v>
      </c>
      <c r="T126" t="s">
        <v>319</v>
      </c>
      <c r="U126">
        <v>84107</v>
      </c>
      <c r="V126" s="3">
        <v>42164</v>
      </c>
      <c r="W126" s="3">
        <v>42166</v>
      </c>
      <c r="X126" s="3">
        <f t="shared" si="1"/>
        <v>2</v>
      </c>
      <c r="Y126">
        <v>-102.5121</v>
      </c>
      <c r="Z126">
        <v>6</v>
      </c>
      <c r="AA126">
        <v>730.37</v>
      </c>
      <c r="AB126">
        <v>88048</v>
      </c>
    </row>
    <row r="127" spans="1:28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tr">
        <f>IFERROR(VLOOKUP(K127, CategoryLookup!A:B, 2, FALSE), "Mismatch")</f>
        <v>Furniture</v>
      </c>
      <c r="M127" t="s">
        <v>43</v>
      </c>
      <c r="N127" t="s">
        <v>321</v>
      </c>
      <c r="P127">
        <v>0.56000000000000005</v>
      </c>
      <c r="Q127" t="s">
        <v>33</v>
      </c>
      <c r="R127" t="s">
        <v>136</v>
      </c>
      <c r="S127" t="s">
        <v>322</v>
      </c>
      <c r="T127" t="s">
        <v>323</v>
      </c>
      <c r="U127">
        <v>28227</v>
      </c>
      <c r="V127" s="3">
        <v>42096</v>
      </c>
      <c r="W127" s="3">
        <v>42097</v>
      </c>
      <c r="X127" s="3">
        <f t="shared" si="1"/>
        <v>1</v>
      </c>
      <c r="Y127">
        <v>36.353999999999999</v>
      </c>
      <c r="Z127">
        <v>7</v>
      </c>
      <c r="AA127">
        <v>450.49</v>
      </c>
      <c r="AB127">
        <v>88527</v>
      </c>
    </row>
    <row r="128" spans="1:28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tr">
        <f>IFERROR(VLOOKUP(K128, CategoryLookup!A:B, 2, FALSE), "Mismatch")</f>
        <v>Office Supplies</v>
      </c>
      <c r="M128" t="s">
        <v>59</v>
      </c>
      <c r="N128" t="s">
        <v>325</v>
      </c>
      <c r="P128">
        <v>0.39</v>
      </c>
      <c r="Q128" t="s">
        <v>33</v>
      </c>
      <c r="R128" t="s">
        <v>61</v>
      </c>
      <c r="S128" t="s">
        <v>178</v>
      </c>
      <c r="T128" t="s">
        <v>326</v>
      </c>
      <c r="U128">
        <v>60462</v>
      </c>
      <c r="V128" s="3">
        <v>42055</v>
      </c>
      <c r="W128" s="3">
        <v>42057</v>
      </c>
      <c r="X128" s="3">
        <f t="shared" si="1"/>
        <v>2</v>
      </c>
      <c r="Y128">
        <v>-243.23649999999998</v>
      </c>
      <c r="Z128">
        <v>10</v>
      </c>
      <c r="AA128">
        <v>58.8</v>
      </c>
      <c r="AB128">
        <v>90237</v>
      </c>
    </row>
    <row r="129" spans="1:28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tr">
        <f>IFERROR(VLOOKUP(K129, CategoryLookup!A:B, 2, FALSE), "Mismatch")</f>
        <v>Furniture</v>
      </c>
      <c r="M129" t="s">
        <v>59</v>
      </c>
      <c r="N129" t="s">
        <v>327</v>
      </c>
      <c r="P129">
        <v>0.55000000000000004</v>
      </c>
      <c r="Q129" t="s">
        <v>33</v>
      </c>
      <c r="R129" t="s">
        <v>61</v>
      </c>
      <c r="S129" t="s">
        <v>178</v>
      </c>
      <c r="T129" t="s">
        <v>326</v>
      </c>
      <c r="U129">
        <v>60462</v>
      </c>
      <c r="V129" s="3">
        <v>42055</v>
      </c>
      <c r="W129" s="3">
        <v>42056</v>
      </c>
      <c r="X129" s="3">
        <f t="shared" si="1"/>
        <v>1</v>
      </c>
      <c r="Y129">
        <v>-53.62</v>
      </c>
      <c r="Z129">
        <v>12</v>
      </c>
      <c r="AA129">
        <v>120.47</v>
      </c>
      <c r="AB129">
        <v>90237</v>
      </c>
    </row>
    <row r="130" spans="1:28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tr">
        <f>IFERROR(VLOOKUP(K130, CategoryLookup!A:B, 2, FALSE), "Mismatch")</f>
        <v>Office Supplies</v>
      </c>
      <c r="M130" t="s">
        <v>43</v>
      </c>
      <c r="N130" t="s">
        <v>329</v>
      </c>
      <c r="P130">
        <v>0.59</v>
      </c>
      <c r="Q130" t="s">
        <v>33</v>
      </c>
      <c r="R130" t="s">
        <v>61</v>
      </c>
      <c r="S130" t="s">
        <v>330</v>
      </c>
      <c r="T130" t="s">
        <v>331</v>
      </c>
      <c r="U130">
        <v>50208</v>
      </c>
      <c r="V130" s="3">
        <v>42040</v>
      </c>
      <c r="W130" s="3">
        <v>42041</v>
      </c>
      <c r="X130" s="3">
        <f t="shared" si="1"/>
        <v>1</v>
      </c>
      <c r="Y130">
        <v>1103.9723999999999</v>
      </c>
      <c r="Z130">
        <v>6</v>
      </c>
      <c r="AA130">
        <v>1599.96</v>
      </c>
      <c r="AB130">
        <v>90236</v>
      </c>
    </row>
    <row r="131" spans="1:28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tr">
        <f>IFERROR(VLOOKUP(K131, CategoryLookup!A:B, 2, FALSE), "Mismatch")</f>
        <v>Office Supplies</v>
      </c>
      <c r="M131" t="s">
        <v>59</v>
      </c>
      <c r="N131" t="s">
        <v>332</v>
      </c>
      <c r="P131">
        <v>0.38</v>
      </c>
      <c r="Q131" t="s">
        <v>33</v>
      </c>
      <c r="R131" t="s">
        <v>61</v>
      </c>
      <c r="S131" t="s">
        <v>330</v>
      </c>
      <c r="T131" t="s">
        <v>331</v>
      </c>
      <c r="U131">
        <v>50208</v>
      </c>
      <c r="V131" s="3">
        <v>42090</v>
      </c>
      <c r="W131" s="3">
        <v>42092</v>
      </c>
      <c r="X131" s="3">
        <f t="shared" ref="X131:X194" si="2">W131 - V131</f>
        <v>2</v>
      </c>
      <c r="Y131">
        <v>136.33709999999999</v>
      </c>
      <c r="Z131">
        <v>7</v>
      </c>
      <c r="AA131">
        <v>197.59</v>
      </c>
      <c r="AB131">
        <v>90238</v>
      </c>
    </row>
    <row r="132" spans="1:28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tr">
        <f>IFERROR(VLOOKUP(K132, CategoryLookup!A:B, 2, FALSE), "Mismatch")</f>
        <v>Technology</v>
      </c>
      <c r="M132" t="s">
        <v>51</v>
      </c>
      <c r="N132" t="s">
        <v>333</v>
      </c>
      <c r="P132">
        <v>0.42</v>
      </c>
      <c r="Q132" t="s">
        <v>33</v>
      </c>
      <c r="R132" t="s">
        <v>61</v>
      </c>
      <c r="S132" t="s">
        <v>330</v>
      </c>
      <c r="T132" t="s">
        <v>331</v>
      </c>
      <c r="U132">
        <v>50208</v>
      </c>
      <c r="V132" s="3">
        <v>42090</v>
      </c>
      <c r="W132" s="3">
        <v>42092</v>
      </c>
      <c r="X132" s="3">
        <f t="shared" si="2"/>
        <v>2</v>
      </c>
      <c r="Y132">
        <v>-12.46</v>
      </c>
      <c r="Z132">
        <v>2</v>
      </c>
      <c r="AA132">
        <v>33.04</v>
      </c>
      <c r="AB132">
        <v>90238</v>
      </c>
    </row>
    <row r="133" spans="1:28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tr">
        <f>IFERROR(VLOOKUP(K133, CategoryLookup!A:B, 2, FALSE), "Mismatch")</f>
        <v>Office Supplies</v>
      </c>
      <c r="M133" t="s">
        <v>31</v>
      </c>
      <c r="N133" t="s">
        <v>334</v>
      </c>
      <c r="P133">
        <v>0.54</v>
      </c>
      <c r="Q133" t="s">
        <v>33</v>
      </c>
      <c r="R133" t="s">
        <v>61</v>
      </c>
      <c r="S133" t="s">
        <v>330</v>
      </c>
      <c r="T133" t="s">
        <v>331</v>
      </c>
      <c r="U133">
        <v>50208</v>
      </c>
      <c r="V133" s="3">
        <v>42122</v>
      </c>
      <c r="W133" s="3">
        <v>42124</v>
      </c>
      <c r="X133" s="3">
        <f t="shared" si="2"/>
        <v>2</v>
      </c>
      <c r="Y133">
        <v>-175.86</v>
      </c>
      <c r="Z133">
        <v>8</v>
      </c>
      <c r="AA133">
        <v>27.45</v>
      </c>
      <c r="AB133">
        <v>90239</v>
      </c>
    </row>
    <row r="134" spans="1:28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tr">
        <f>IFERROR(VLOOKUP(K134, CategoryLookup!A:B, 2, FALSE), "Mismatch")</f>
        <v>Technology</v>
      </c>
      <c r="M134" t="s">
        <v>43</v>
      </c>
      <c r="N134" t="s">
        <v>336</v>
      </c>
      <c r="P134">
        <v>0.56000000000000005</v>
      </c>
      <c r="Q134" t="s">
        <v>33</v>
      </c>
      <c r="R134" t="s">
        <v>34</v>
      </c>
      <c r="S134" t="s">
        <v>255</v>
      </c>
      <c r="T134" t="s">
        <v>337</v>
      </c>
      <c r="U134">
        <v>80027</v>
      </c>
      <c r="V134" s="3">
        <v>42057</v>
      </c>
      <c r="W134" s="3">
        <v>42057</v>
      </c>
      <c r="X134" s="3">
        <f t="shared" si="2"/>
        <v>0</v>
      </c>
      <c r="Y134">
        <v>3294.8258999999994</v>
      </c>
      <c r="Z134">
        <v>10</v>
      </c>
      <c r="AA134">
        <v>4775.1099999999997</v>
      </c>
      <c r="AB134">
        <v>86621</v>
      </c>
    </row>
    <row r="135" spans="1:28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tr">
        <f>IFERROR(VLOOKUP(K135, CategoryLookup!A:B, 2, FALSE), "Mismatch")</f>
        <v>Office Supplies</v>
      </c>
      <c r="M135" t="s">
        <v>59</v>
      </c>
      <c r="N135" t="s">
        <v>339</v>
      </c>
      <c r="P135">
        <v>0.38</v>
      </c>
      <c r="Q135" t="s">
        <v>33</v>
      </c>
      <c r="R135" t="s">
        <v>34</v>
      </c>
      <c r="S135" t="s">
        <v>255</v>
      </c>
      <c r="T135" t="s">
        <v>340</v>
      </c>
      <c r="U135">
        <v>80817</v>
      </c>
      <c r="V135" s="3">
        <v>42114</v>
      </c>
      <c r="W135" s="3">
        <v>42114</v>
      </c>
      <c r="X135" s="3">
        <f t="shared" si="2"/>
        <v>0</v>
      </c>
      <c r="Y135">
        <v>35.090000000000003</v>
      </c>
      <c r="Z135">
        <v>3</v>
      </c>
      <c r="AA135">
        <v>57.41</v>
      </c>
      <c r="AB135">
        <v>90479</v>
      </c>
    </row>
    <row r="136" spans="1:28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tr">
        <f>IFERROR(VLOOKUP(K136, CategoryLookup!A:B, 2, FALSE), "Mismatch")</f>
        <v>Furniture</v>
      </c>
      <c r="M136" t="s">
        <v>121</v>
      </c>
      <c r="N136" t="s">
        <v>342</v>
      </c>
      <c r="P136">
        <v>0.61</v>
      </c>
      <c r="Q136" t="s">
        <v>33</v>
      </c>
      <c r="R136" t="s">
        <v>34</v>
      </c>
      <c r="S136" t="s">
        <v>255</v>
      </c>
      <c r="T136" t="s">
        <v>343</v>
      </c>
      <c r="U136">
        <v>81503</v>
      </c>
      <c r="V136" s="3">
        <v>42114</v>
      </c>
      <c r="W136" s="3">
        <v>42115</v>
      </c>
      <c r="X136" s="3">
        <f t="shared" si="2"/>
        <v>1</v>
      </c>
      <c r="Y136">
        <v>785.63</v>
      </c>
      <c r="Z136">
        <v>11</v>
      </c>
      <c r="AA136">
        <v>2809.87</v>
      </c>
      <c r="AB136">
        <v>90479</v>
      </c>
    </row>
    <row r="137" spans="1:28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tr">
        <f>IFERROR(VLOOKUP(K137, CategoryLookup!A:B, 2, FALSE), "Mismatch")</f>
        <v>Office Supplies</v>
      </c>
      <c r="M137" t="s">
        <v>59</v>
      </c>
      <c r="N137" t="s">
        <v>344</v>
      </c>
      <c r="P137">
        <v>0.38</v>
      </c>
      <c r="Q137" t="s">
        <v>33</v>
      </c>
      <c r="R137" t="s">
        <v>34</v>
      </c>
      <c r="S137" t="s">
        <v>255</v>
      </c>
      <c r="T137" t="s">
        <v>343</v>
      </c>
      <c r="U137">
        <v>81503</v>
      </c>
      <c r="V137" s="3">
        <v>42150</v>
      </c>
      <c r="W137" s="3">
        <v>42157</v>
      </c>
      <c r="X137" s="3">
        <f t="shared" si="2"/>
        <v>7</v>
      </c>
      <c r="Y137">
        <v>-256.51900000000001</v>
      </c>
      <c r="Z137">
        <v>13</v>
      </c>
      <c r="AA137">
        <v>79.930000000000007</v>
      </c>
      <c r="AB137">
        <v>90480</v>
      </c>
    </row>
    <row r="138" spans="1:28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tr">
        <f>IFERROR(VLOOKUP(K138, CategoryLookup!A:B, 2, FALSE), "Mismatch")</f>
        <v>Technology</v>
      </c>
      <c r="M138" t="s">
        <v>59</v>
      </c>
      <c r="N138" t="s">
        <v>345</v>
      </c>
      <c r="P138">
        <v>0.59</v>
      </c>
      <c r="Q138" t="s">
        <v>33</v>
      </c>
      <c r="R138" t="s">
        <v>34</v>
      </c>
      <c r="S138" t="s">
        <v>255</v>
      </c>
      <c r="T138" t="s">
        <v>343</v>
      </c>
      <c r="U138">
        <v>81503</v>
      </c>
      <c r="V138" s="3">
        <v>42150</v>
      </c>
      <c r="W138" s="3">
        <v>42150</v>
      </c>
      <c r="X138" s="3">
        <f t="shared" si="2"/>
        <v>0</v>
      </c>
      <c r="Y138">
        <v>398.358</v>
      </c>
      <c r="Z138">
        <v>8</v>
      </c>
      <c r="AA138">
        <v>873.18</v>
      </c>
      <c r="AB138">
        <v>90480</v>
      </c>
    </row>
    <row r="139" spans="1:28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tr">
        <f>IFERROR(VLOOKUP(K139, CategoryLookup!A:B, 2, FALSE), "Mismatch")</f>
        <v>Furniture</v>
      </c>
      <c r="M139" t="s">
        <v>121</v>
      </c>
      <c r="N139" t="s">
        <v>347</v>
      </c>
      <c r="P139">
        <v>0.71</v>
      </c>
      <c r="Q139" t="s">
        <v>33</v>
      </c>
      <c r="R139" t="s">
        <v>136</v>
      </c>
      <c r="S139" t="s">
        <v>244</v>
      </c>
      <c r="T139" t="s">
        <v>348</v>
      </c>
      <c r="U139">
        <v>37804</v>
      </c>
      <c r="V139" s="3">
        <v>42058</v>
      </c>
      <c r="W139" s="3">
        <v>42058</v>
      </c>
      <c r="X139" s="3">
        <f t="shared" si="2"/>
        <v>0</v>
      </c>
      <c r="Y139">
        <v>-101.19200000000001</v>
      </c>
      <c r="Z139">
        <v>5</v>
      </c>
      <c r="AA139">
        <v>798.69</v>
      </c>
      <c r="AB139">
        <v>89139</v>
      </c>
    </row>
    <row r="140" spans="1:28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tr">
        <f>IFERROR(VLOOKUP(K140, CategoryLookup!A:B, 2, FALSE), "Mismatch")</f>
        <v>Technology</v>
      </c>
      <c r="M140" t="s">
        <v>59</v>
      </c>
      <c r="N140" t="s">
        <v>315</v>
      </c>
      <c r="P140">
        <v>0.55000000000000004</v>
      </c>
      <c r="Q140" t="s">
        <v>33</v>
      </c>
      <c r="R140" t="s">
        <v>136</v>
      </c>
      <c r="S140" t="s">
        <v>244</v>
      </c>
      <c r="T140" t="s">
        <v>348</v>
      </c>
      <c r="U140">
        <v>37804</v>
      </c>
      <c r="V140" s="3">
        <v>42058</v>
      </c>
      <c r="W140" s="3">
        <v>42059</v>
      </c>
      <c r="X140" s="3">
        <f t="shared" si="2"/>
        <v>1</v>
      </c>
      <c r="Y140">
        <v>-3.3320000000000336</v>
      </c>
      <c r="Z140">
        <v>14</v>
      </c>
      <c r="AA140">
        <v>792.11</v>
      </c>
      <c r="AB140">
        <v>89139</v>
      </c>
    </row>
    <row r="141" spans="1:28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tr">
        <f>IFERROR(VLOOKUP(K141, CategoryLookup!A:B, 2, FALSE), "Mismatch")</f>
        <v>Office Supplies</v>
      </c>
      <c r="M141" t="s">
        <v>59</v>
      </c>
      <c r="N141" t="s">
        <v>349</v>
      </c>
      <c r="P141">
        <v>0.36</v>
      </c>
      <c r="Q141" t="s">
        <v>33</v>
      </c>
      <c r="R141" t="s">
        <v>136</v>
      </c>
      <c r="S141" t="s">
        <v>244</v>
      </c>
      <c r="T141" t="s">
        <v>348</v>
      </c>
      <c r="U141">
        <v>37804</v>
      </c>
      <c r="V141" s="3">
        <v>42084</v>
      </c>
      <c r="W141" s="3">
        <v>42086</v>
      </c>
      <c r="X141" s="3">
        <f t="shared" si="2"/>
        <v>2</v>
      </c>
      <c r="Y141">
        <v>-145.08199999999999</v>
      </c>
      <c r="Z141">
        <v>10</v>
      </c>
      <c r="AA141">
        <v>28.73</v>
      </c>
      <c r="AB141">
        <v>89140</v>
      </c>
    </row>
    <row r="142" spans="1:28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tr">
        <f>IFERROR(VLOOKUP(K142, CategoryLookup!A:B, 2, FALSE), "Mismatch")</f>
        <v>Office Supplies</v>
      </c>
      <c r="M142" t="s">
        <v>31</v>
      </c>
      <c r="N142" t="s">
        <v>351</v>
      </c>
      <c r="P142">
        <v>0.59</v>
      </c>
      <c r="Q142" t="s">
        <v>33</v>
      </c>
      <c r="R142" t="s">
        <v>61</v>
      </c>
      <c r="S142" t="s">
        <v>62</v>
      </c>
      <c r="T142" t="s">
        <v>352</v>
      </c>
      <c r="U142">
        <v>55423</v>
      </c>
      <c r="V142" s="3">
        <v>42152</v>
      </c>
      <c r="W142" s="3">
        <v>42153</v>
      </c>
      <c r="X142" s="3">
        <f t="shared" si="2"/>
        <v>1</v>
      </c>
      <c r="Y142">
        <v>1.1080000000000014</v>
      </c>
      <c r="Z142">
        <v>39</v>
      </c>
      <c r="AA142">
        <v>109.74</v>
      </c>
      <c r="AB142">
        <v>87214</v>
      </c>
    </row>
    <row r="143" spans="1:28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tr">
        <f>IFERROR(VLOOKUP(K143, CategoryLookup!A:B, 2, FALSE), "Mismatch")</f>
        <v>Technology</v>
      </c>
      <c r="M143" t="s">
        <v>59</v>
      </c>
      <c r="N143" t="s">
        <v>353</v>
      </c>
      <c r="P143">
        <v>0.55000000000000004</v>
      </c>
      <c r="Q143" t="s">
        <v>33</v>
      </c>
      <c r="R143" t="s">
        <v>61</v>
      </c>
      <c r="S143" t="s">
        <v>62</v>
      </c>
      <c r="T143" t="s">
        <v>352</v>
      </c>
      <c r="U143">
        <v>55423</v>
      </c>
      <c r="V143" s="3">
        <v>42152</v>
      </c>
      <c r="W143" s="3">
        <v>42153</v>
      </c>
      <c r="X143" s="3">
        <f t="shared" si="2"/>
        <v>1</v>
      </c>
      <c r="Y143">
        <v>1061.3790000000001</v>
      </c>
      <c r="Z143">
        <v>27</v>
      </c>
      <c r="AA143">
        <v>1543.55</v>
      </c>
      <c r="AB143">
        <v>87214</v>
      </c>
    </row>
    <row r="144" spans="1:28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tr">
        <f>IFERROR(VLOOKUP(K144, CategoryLookup!A:B, 2, FALSE), "Mismatch")</f>
        <v>Furniture</v>
      </c>
      <c r="M144" t="s">
        <v>121</v>
      </c>
      <c r="N144" t="s">
        <v>355</v>
      </c>
      <c r="P144">
        <v>0.66</v>
      </c>
      <c r="Q144" t="s">
        <v>33</v>
      </c>
      <c r="R144" t="s">
        <v>34</v>
      </c>
      <c r="S144" t="s">
        <v>255</v>
      </c>
      <c r="T144" t="s">
        <v>356</v>
      </c>
      <c r="U144">
        <v>80126</v>
      </c>
      <c r="V144" s="3">
        <v>42165</v>
      </c>
      <c r="W144" s="3">
        <v>42166</v>
      </c>
      <c r="X144" s="3">
        <f t="shared" si="2"/>
        <v>1</v>
      </c>
      <c r="Y144">
        <v>-53.744999999999997</v>
      </c>
      <c r="Z144">
        <v>5</v>
      </c>
      <c r="AA144">
        <v>1332.82</v>
      </c>
      <c r="AB144">
        <v>86268</v>
      </c>
    </row>
    <row r="145" spans="1:28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tr">
        <f>IFERROR(VLOOKUP(K145, CategoryLookup!A:B, 2, FALSE), "Mismatch")</f>
        <v>Office Supplies</v>
      </c>
      <c r="M145" t="s">
        <v>51</v>
      </c>
      <c r="N145" t="s">
        <v>358</v>
      </c>
      <c r="P145">
        <v>0.59</v>
      </c>
      <c r="Q145" t="s">
        <v>33</v>
      </c>
      <c r="R145" t="s">
        <v>53</v>
      </c>
      <c r="S145" t="s">
        <v>234</v>
      </c>
      <c r="T145" t="s">
        <v>359</v>
      </c>
      <c r="U145">
        <v>17331</v>
      </c>
      <c r="V145" s="3">
        <v>42035</v>
      </c>
      <c r="W145" s="3">
        <v>42037</v>
      </c>
      <c r="X145" s="3">
        <f t="shared" si="2"/>
        <v>2</v>
      </c>
      <c r="Y145">
        <v>0.68399999999999894</v>
      </c>
      <c r="Z145">
        <v>4</v>
      </c>
      <c r="AA145">
        <v>34.64</v>
      </c>
      <c r="AB145">
        <v>86267</v>
      </c>
    </row>
    <row r="146" spans="1:28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tr">
        <f>IFERROR(VLOOKUP(K146, CategoryLookup!A:B, 2, FALSE), "Mismatch")</f>
        <v>Technology</v>
      </c>
      <c r="M146" t="s">
        <v>51</v>
      </c>
      <c r="N146" t="s">
        <v>361</v>
      </c>
      <c r="P146">
        <v>0.45</v>
      </c>
      <c r="Q146" t="s">
        <v>33</v>
      </c>
      <c r="R146" t="s">
        <v>136</v>
      </c>
      <c r="S146" t="s">
        <v>362</v>
      </c>
      <c r="T146" t="s">
        <v>363</v>
      </c>
      <c r="U146">
        <v>33772</v>
      </c>
      <c r="V146" s="3">
        <v>42006</v>
      </c>
      <c r="W146" s="3">
        <v>42008</v>
      </c>
      <c r="X146" s="3">
        <f t="shared" si="2"/>
        <v>2</v>
      </c>
      <c r="Y146">
        <v>-127.00800000000001</v>
      </c>
      <c r="Z146">
        <v>3</v>
      </c>
      <c r="AA146">
        <v>52.47</v>
      </c>
      <c r="AB146">
        <v>85858</v>
      </c>
    </row>
    <row r="147" spans="1:28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tr">
        <f>IFERROR(VLOOKUP(K147, CategoryLookup!A:B, 2, FALSE), "Mismatch")</f>
        <v>Office Supplies</v>
      </c>
      <c r="M147" t="s">
        <v>31</v>
      </c>
      <c r="N147" t="s">
        <v>365</v>
      </c>
      <c r="P147">
        <v>0.56000000000000005</v>
      </c>
      <c r="Q147" t="s">
        <v>33</v>
      </c>
      <c r="R147" t="s">
        <v>34</v>
      </c>
      <c r="S147" t="s">
        <v>366</v>
      </c>
      <c r="T147" t="s">
        <v>367</v>
      </c>
      <c r="U147">
        <v>87505</v>
      </c>
      <c r="V147" s="3">
        <v>42023</v>
      </c>
      <c r="W147" s="3">
        <v>42023</v>
      </c>
      <c r="X147" s="3">
        <f t="shared" si="2"/>
        <v>0</v>
      </c>
      <c r="Y147">
        <v>5.7532000000000005</v>
      </c>
      <c r="Z147">
        <v>10</v>
      </c>
      <c r="AA147">
        <v>26.38</v>
      </c>
      <c r="AB147">
        <v>85857</v>
      </c>
    </row>
    <row r="148" spans="1:28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tr">
        <f>IFERROR(VLOOKUP(K148, CategoryLookup!A:B, 2, FALSE), "Mismatch")</f>
        <v>Furniture</v>
      </c>
      <c r="M148" t="s">
        <v>121</v>
      </c>
      <c r="N148" t="s">
        <v>369</v>
      </c>
      <c r="P148">
        <v>0.65</v>
      </c>
      <c r="Q148" t="s">
        <v>33</v>
      </c>
      <c r="R148" t="s">
        <v>53</v>
      </c>
      <c r="S148" t="s">
        <v>154</v>
      </c>
      <c r="T148" t="s">
        <v>370</v>
      </c>
      <c r="U148">
        <v>44106</v>
      </c>
      <c r="V148" s="3">
        <v>42025</v>
      </c>
      <c r="W148" s="3">
        <v>42027</v>
      </c>
      <c r="X148" s="3">
        <f t="shared" si="2"/>
        <v>2</v>
      </c>
      <c r="Y148">
        <v>-2177.9860960000001</v>
      </c>
      <c r="Z148">
        <v>9</v>
      </c>
      <c r="AA148">
        <v>304.33999999999997</v>
      </c>
      <c r="AB148">
        <v>86297</v>
      </c>
    </row>
    <row r="149" spans="1:28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tr">
        <f>IFERROR(VLOOKUP(K149, CategoryLookup!A:B, 2, FALSE), "Mismatch")</f>
        <v>Technology</v>
      </c>
      <c r="M149" t="s">
        <v>59</v>
      </c>
      <c r="N149" t="s">
        <v>372</v>
      </c>
      <c r="P149">
        <v>0.67</v>
      </c>
      <c r="Q149" t="s">
        <v>33</v>
      </c>
      <c r="R149" t="s">
        <v>61</v>
      </c>
      <c r="S149" t="s">
        <v>130</v>
      </c>
      <c r="T149" t="s">
        <v>373</v>
      </c>
      <c r="U149">
        <v>78207</v>
      </c>
      <c r="V149" s="3">
        <v>42142</v>
      </c>
      <c r="W149" s="3">
        <v>42144</v>
      </c>
      <c r="X149" s="3">
        <f t="shared" si="2"/>
        <v>2</v>
      </c>
      <c r="Y149">
        <v>326.25</v>
      </c>
      <c r="Z149">
        <v>17</v>
      </c>
      <c r="AA149">
        <v>1300.81</v>
      </c>
      <c r="AB149">
        <v>90593</v>
      </c>
    </row>
    <row r="150" spans="1:28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tr">
        <f>IFERROR(VLOOKUP(K150, CategoryLookup!A:B, 2, FALSE), "Mismatch")</f>
        <v>Office Supplies</v>
      </c>
      <c r="M150" t="s">
        <v>59</v>
      </c>
      <c r="N150" t="s">
        <v>374</v>
      </c>
      <c r="P150">
        <v>0.37</v>
      </c>
      <c r="Q150" t="s">
        <v>33</v>
      </c>
      <c r="R150" t="s">
        <v>61</v>
      </c>
      <c r="S150" t="s">
        <v>130</v>
      </c>
      <c r="T150" t="s">
        <v>373</v>
      </c>
      <c r="U150">
        <v>78207</v>
      </c>
      <c r="V150" s="3">
        <v>42139</v>
      </c>
      <c r="W150" s="3">
        <v>42140</v>
      </c>
      <c r="X150" s="3">
        <f t="shared" si="2"/>
        <v>1</v>
      </c>
      <c r="Y150">
        <v>8.9320000000000093</v>
      </c>
      <c r="Z150">
        <v>10</v>
      </c>
      <c r="AA150">
        <v>67.86</v>
      </c>
      <c r="AB150">
        <v>90594</v>
      </c>
    </row>
    <row r="151" spans="1:28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tr">
        <f>IFERROR(VLOOKUP(K151, CategoryLookup!A:B, 2, FALSE), "Mismatch")</f>
        <v>Office Supplies</v>
      </c>
      <c r="M151" t="s">
        <v>236</v>
      </c>
      <c r="N151" t="s">
        <v>375</v>
      </c>
      <c r="P151">
        <v>0.84</v>
      </c>
      <c r="Q151" t="s">
        <v>33</v>
      </c>
      <c r="R151" t="s">
        <v>61</v>
      </c>
      <c r="S151" t="s">
        <v>130</v>
      </c>
      <c r="T151" t="s">
        <v>373</v>
      </c>
      <c r="U151">
        <v>78207</v>
      </c>
      <c r="V151" s="3">
        <v>42139</v>
      </c>
      <c r="W151" s="3">
        <v>42140</v>
      </c>
      <c r="X151" s="3">
        <f t="shared" si="2"/>
        <v>1</v>
      </c>
      <c r="Y151">
        <v>229.63800000000015</v>
      </c>
      <c r="Z151">
        <v>33</v>
      </c>
      <c r="AA151">
        <v>747.28</v>
      </c>
      <c r="AB151">
        <v>90594</v>
      </c>
    </row>
    <row r="152" spans="1:28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tr">
        <f>IFERROR(VLOOKUP(K152, CategoryLookup!A:B, 2, FALSE), "Mismatch")</f>
        <v>Office Supplies</v>
      </c>
      <c r="M152" t="s">
        <v>59</v>
      </c>
      <c r="N152" t="s">
        <v>377</v>
      </c>
      <c r="P152">
        <v>0.35</v>
      </c>
      <c r="Q152" t="s">
        <v>33</v>
      </c>
      <c r="R152" t="s">
        <v>34</v>
      </c>
      <c r="S152" t="s">
        <v>378</v>
      </c>
      <c r="T152" t="s">
        <v>379</v>
      </c>
      <c r="U152">
        <v>86001</v>
      </c>
      <c r="V152" s="3">
        <v>42101</v>
      </c>
      <c r="W152" s="3">
        <v>42106</v>
      </c>
      <c r="X152" s="3">
        <f t="shared" si="2"/>
        <v>5</v>
      </c>
      <c r="Y152">
        <v>-22.48</v>
      </c>
      <c r="Z152">
        <v>3</v>
      </c>
      <c r="AA152">
        <v>18.670000000000002</v>
      </c>
      <c r="AB152">
        <v>88941</v>
      </c>
    </row>
    <row r="153" spans="1:28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tr">
        <f>IFERROR(VLOOKUP(K153, CategoryLookup!A:B, 2, FALSE), "Mismatch")</f>
        <v>Furniture</v>
      </c>
      <c r="M153" t="s">
        <v>59</v>
      </c>
      <c r="N153" t="s">
        <v>380</v>
      </c>
      <c r="P153">
        <v>0.56999999999999995</v>
      </c>
      <c r="Q153" t="s">
        <v>33</v>
      </c>
      <c r="R153" t="s">
        <v>34</v>
      </c>
      <c r="S153" t="s">
        <v>378</v>
      </c>
      <c r="T153" t="s">
        <v>379</v>
      </c>
      <c r="U153">
        <v>86001</v>
      </c>
      <c r="V153" s="3">
        <v>42101</v>
      </c>
      <c r="W153" s="3">
        <v>42108</v>
      </c>
      <c r="X153" s="3">
        <f t="shared" si="2"/>
        <v>7</v>
      </c>
      <c r="Y153">
        <v>78.98</v>
      </c>
      <c r="Z153">
        <v>5</v>
      </c>
      <c r="AA153">
        <v>210.77</v>
      </c>
      <c r="AB153">
        <v>88941</v>
      </c>
    </row>
    <row r="154" spans="1:28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tr">
        <f>IFERROR(VLOOKUP(K154, CategoryLookup!A:B, 2, FALSE), "Mismatch")</f>
        <v>Office Supplies</v>
      </c>
      <c r="M154" t="s">
        <v>59</v>
      </c>
      <c r="N154" t="s">
        <v>73</v>
      </c>
      <c r="P154">
        <v>0.4</v>
      </c>
      <c r="Q154" t="s">
        <v>33</v>
      </c>
      <c r="R154" t="s">
        <v>34</v>
      </c>
      <c r="S154" t="s">
        <v>378</v>
      </c>
      <c r="T154" t="s">
        <v>382</v>
      </c>
      <c r="U154">
        <v>85234</v>
      </c>
      <c r="V154" s="3">
        <v>42160</v>
      </c>
      <c r="W154" s="3">
        <v>42165</v>
      </c>
      <c r="X154" s="3">
        <f t="shared" si="2"/>
        <v>5</v>
      </c>
      <c r="Y154">
        <v>144.2928</v>
      </c>
      <c r="Z154">
        <v>6</v>
      </c>
      <c r="AA154">
        <v>209.12</v>
      </c>
      <c r="AB154">
        <v>88942</v>
      </c>
    </row>
    <row r="155" spans="1:28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tr">
        <f>IFERROR(VLOOKUP(K155, CategoryLookup!A:B, 2, FALSE), "Mismatch")</f>
        <v>Furniture</v>
      </c>
      <c r="M155" t="s">
        <v>86</v>
      </c>
      <c r="N155" t="s">
        <v>383</v>
      </c>
      <c r="P155">
        <v>0.75</v>
      </c>
      <c r="Q155" t="s">
        <v>33</v>
      </c>
      <c r="R155" t="s">
        <v>34</v>
      </c>
      <c r="S155" t="s">
        <v>378</v>
      </c>
      <c r="T155" t="s">
        <v>382</v>
      </c>
      <c r="U155">
        <v>85234</v>
      </c>
      <c r="V155" s="3">
        <v>42160</v>
      </c>
      <c r="W155" s="3">
        <v>42167</v>
      </c>
      <c r="X155" s="3">
        <f t="shared" si="2"/>
        <v>7</v>
      </c>
      <c r="Y155">
        <v>888.14729999999997</v>
      </c>
      <c r="Z155">
        <v>7</v>
      </c>
      <c r="AA155">
        <v>1287.17</v>
      </c>
      <c r="AB155">
        <v>88942</v>
      </c>
    </row>
    <row r="156" spans="1:28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tr">
        <f>IFERROR(VLOOKUP(K156, CategoryLookup!A:B, 2, FALSE), "Mismatch")</f>
        <v>Office Supplies</v>
      </c>
      <c r="M156" t="s">
        <v>59</v>
      </c>
      <c r="N156" t="s">
        <v>384</v>
      </c>
      <c r="P156">
        <v>0.36</v>
      </c>
      <c r="Q156" t="s">
        <v>33</v>
      </c>
      <c r="R156" t="s">
        <v>34</v>
      </c>
      <c r="S156" t="s">
        <v>378</v>
      </c>
      <c r="T156" t="s">
        <v>382</v>
      </c>
      <c r="U156">
        <v>85234</v>
      </c>
      <c r="V156" s="3">
        <v>42160</v>
      </c>
      <c r="W156" s="3">
        <v>42162</v>
      </c>
      <c r="X156" s="3">
        <f t="shared" si="2"/>
        <v>2</v>
      </c>
      <c r="Y156">
        <v>-46.005000000000003</v>
      </c>
      <c r="Z156">
        <v>9</v>
      </c>
      <c r="AA156">
        <v>46.17</v>
      </c>
      <c r="AB156">
        <v>88942</v>
      </c>
    </row>
    <row r="157" spans="1:28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tr">
        <f>IFERROR(VLOOKUP(K157, CategoryLookup!A:B, 2, FALSE), "Mismatch")</f>
        <v>Technology</v>
      </c>
      <c r="M157" t="s">
        <v>121</v>
      </c>
      <c r="N157" t="s">
        <v>386</v>
      </c>
      <c r="P157">
        <v>0.4</v>
      </c>
      <c r="Q157" t="s">
        <v>33</v>
      </c>
      <c r="R157" t="s">
        <v>136</v>
      </c>
      <c r="S157" t="s">
        <v>387</v>
      </c>
      <c r="T157" t="s">
        <v>388</v>
      </c>
      <c r="U157">
        <v>30297</v>
      </c>
      <c r="V157" s="3">
        <v>42093</v>
      </c>
      <c r="W157" s="3">
        <v>42094</v>
      </c>
      <c r="X157" s="3">
        <f t="shared" si="2"/>
        <v>1</v>
      </c>
      <c r="Y157">
        <v>128.02529999999999</v>
      </c>
      <c r="Z157">
        <v>12</v>
      </c>
      <c r="AA157">
        <v>899.81</v>
      </c>
      <c r="AB157">
        <v>88940</v>
      </c>
    </row>
    <row r="158" spans="1:28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tr">
        <f>IFERROR(VLOOKUP(K158, CategoryLookup!A:B, 2, FALSE), "Mismatch")</f>
        <v>Office Supplies</v>
      </c>
      <c r="M158" t="s">
        <v>59</v>
      </c>
      <c r="N158" t="s">
        <v>377</v>
      </c>
      <c r="P158">
        <v>0.35</v>
      </c>
      <c r="Q158" t="s">
        <v>33</v>
      </c>
      <c r="R158" t="s">
        <v>136</v>
      </c>
      <c r="S158" t="s">
        <v>322</v>
      </c>
      <c r="T158" t="s">
        <v>390</v>
      </c>
      <c r="U158">
        <v>28204</v>
      </c>
      <c r="V158" s="3">
        <v>42101</v>
      </c>
      <c r="W158" s="3">
        <v>42106</v>
      </c>
      <c r="X158" s="3">
        <f t="shared" si="2"/>
        <v>5</v>
      </c>
      <c r="Y158">
        <v>-29.898400000000002</v>
      </c>
      <c r="Z158">
        <v>11</v>
      </c>
      <c r="AA158">
        <v>68.459999999999994</v>
      </c>
      <c r="AB158">
        <v>5509</v>
      </c>
    </row>
    <row r="159" spans="1:28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tr">
        <f>IFERROR(VLOOKUP(K159, CategoryLookup!A:B, 2, FALSE), "Mismatch")</f>
        <v>Furniture</v>
      </c>
      <c r="M159" t="s">
        <v>59</v>
      </c>
      <c r="N159" t="s">
        <v>380</v>
      </c>
      <c r="P159">
        <v>0.56999999999999995</v>
      </c>
      <c r="Q159" t="s">
        <v>33</v>
      </c>
      <c r="R159" t="s">
        <v>136</v>
      </c>
      <c r="S159" t="s">
        <v>322</v>
      </c>
      <c r="T159" t="s">
        <v>390</v>
      </c>
      <c r="U159">
        <v>28204</v>
      </c>
      <c r="V159" s="3">
        <v>42101</v>
      </c>
      <c r="W159" s="3">
        <v>42108</v>
      </c>
      <c r="X159" s="3">
        <f t="shared" si="2"/>
        <v>7</v>
      </c>
      <c r="Y159">
        <v>52.916600000000003</v>
      </c>
      <c r="Z159">
        <v>21</v>
      </c>
      <c r="AA159">
        <v>885.23</v>
      </c>
      <c r="AB159">
        <v>5509</v>
      </c>
    </row>
    <row r="160" spans="1:28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tr">
        <f>IFERROR(VLOOKUP(K160, CategoryLookup!A:B, 2, FALSE), "Mismatch")</f>
        <v>Office Supplies</v>
      </c>
      <c r="M160" t="s">
        <v>59</v>
      </c>
      <c r="N160" t="s">
        <v>73</v>
      </c>
      <c r="P160">
        <v>0.4</v>
      </c>
      <c r="Q160" t="s">
        <v>33</v>
      </c>
      <c r="R160" t="s">
        <v>136</v>
      </c>
      <c r="S160" t="s">
        <v>322</v>
      </c>
      <c r="T160" t="s">
        <v>390</v>
      </c>
      <c r="U160">
        <v>28204</v>
      </c>
      <c r="V160" s="3">
        <v>42160</v>
      </c>
      <c r="W160" s="3">
        <v>42165</v>
      </c>
      <c r="X160" s="3">
        <f t="shared" si="2"/>
        <v>5</v>
      </c>
      <c r="Y160">
        <v>72.1858</v>
      </c>
      <c r="Z160">
        <v>24</v>
      </c>
      <c r="AA160">
        <v>836.47</v>
      </c>
      <c r="AB160">
        <v>36069</v>
      </c>
    </row>
    <row r="161" spans="1:28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tr">
        <f>IFERROR(VLOOKUP(K161, CategoryLookup!A:B, 2, FALSE), "Mismatch")</f>
        <v>Office Supplies</v>
      </c>
      <c r="M161" t="s">
        <v>59</v>
      </c>
      <c r="N161" t="s">
        <v>384</v>
      </c>
      <c r="P161">
        <v>0.36</v>
      </c>
      <c r="Q161" t="s">
        <v>33</v>
      </c>
      <c r="R161" t="s">
        <v>136</v>
      </c>
      <c r="S161" t="s">
        <v>322</v>
      </c>
      <c r="T161" t="s">
        <v>390</v>
      </c>
      <c r="U161">
        <v>28204</v>
      </c>
      <c r="V161" s="3">
        <v>42160</v>
      </c>
      <c r="W161" s="3">
        <v>42162</v>
      </c>
      <c r="X161" s="3">
        <f t="shared" si="2"/>
        <v>2</v>
      </c>
      <c r="Y161">
        <v>-122.3733</v>
      </c>
      <c r="Z161">
        <v>37</v>
      </c>
      <c r="AA161">
        <v>189.83</v>
      </c>
      <c r="AB161">
        <v>36069</v>
      </c>
    </row>
    <row r="162" spans="1:28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tr">
        <f>IFERROR(VLOOKUP(K162, CategoryLookup!A:B, 2, FALSE), "Mismatch")</f>
        <v>Office Supplies</v>
      </c>
      <c r="M162" t="s">
        <v>59</v>
      </c>
      <c r="N162" t="s">
        <v>392</v>
      </c>
      <c r="P162">
        <v>0.36</v>
      </c>
      <c r="Q162" t="s">
        <v>33</v>
      </c>
      <c r="R162" t="s">
        <v>53</v>
      </c>
      <c r="S162" t="s">
        <v>228</v>
      </c>
      <c r="T162" t="s">
        <v>393</v>
      </c>
      <c r="U162">
        <v>6824</v>
      </c>
      <c r="V162" s="3">
        <v>42028</v>
      </c>
      <c r="W162" s="3">
        <v>42029</v>
      </c>
      <c r="X162" s="3">
        <f t="shared" si="2"/>
        <v>1</v>
      </c>
      <c r="Y162">
        <v>-51.75</v>
      </c>
      <c r="Z162">
        <v>4</v>
      </c>
      <c r="AA162">
        <v>61.52</v>
      </c>
      <c r="AB162">
        <v>89292</v>
      </c>
    </row>
    <row r="163" spans="1:28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tr">
        <f>IFERROR(VLOOKUP(K163, CategoryLookup!A:B, 2, FALSE), "Mismatch")</f>
        <v>Office Supplies</v>
      </c>
      <c r="M163" t="s">
        <v>31</v>
      </c>
      <c r="N163" t="s">
        <v>395</v>
      </c>
      <c r="P163">
        <v>0.83</v>
      </c>
      <c r="Q163" t="s">
        <v>33</v>
      </c>
      <c r="R163" t="s">
        <v>53</v>
      </c>
      <c r="S163" t="s">
        <v>228</v>
      </c>
      <c r="T163" t="s">
        <v>396</v>
      </c>
      <c r="U163">
        <v>6111</v>
      </c>
      <c r="V163" s="3">
        <v>42145</v>
      </c>
      <c r="W163" s="3">
        <v>42146</v>
      </c>
      <c r="X163" s="3">
        <f t="shared" si="2"/>
        <v>1</v>
      </c>
      <c r="Y163">
        <v>-1</v>
      </c>
      <c r="Z163">
        <v>3</v>
      </c>
      <c r="AA163">
        <v>8.3000000000000007</v>
      </c>
      <c r="AB163">
        <v>89291</v>
      </c>
    </row>
    <row r="164" spans="1:28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tr">
        <f>IFERROR(VLOOKUP(K164, CategoryLookup!A:B, 2, FALSE), "Mismatch")</f>
        <v>Technology</v>
      </c>
      <c r="M164" t="s">
        <v>51</v>
      </c>
      <c r="N164" t="s">
        <v>398</v>
      </c>
      <c r="P164">
        <v>0.83</v>
      </c>
      <c r="Q164" t="s">
        <v>33</v>
      </c>
      <c r="R164" t="s">
        <v>53</v>
      </c>
      <c r="S164" t="s">
        <v>54</v>
      </c>
      <c r="T164" t="s">
        <v>399</v>
      </c>
      <c r="U164">
        <v>7109</v>
      </c>
      <c r="V164" s="3">
        <v>42145</v>
      </c>
      <c r="W164" s="3">
        <v>42146</v>
      </c>
      <c r="X164" s="3">
        <f t="shared" si="2"/>
        <v>1</v>
      </c>
      <c r="Y164">
        <v>-221.25399999999999</v>
      </c>
      <c r="Z164">
        <v>9</v>
      </c>
      <c r="AA164">
        <v>416.95</v>
      </c>
      <c r="AB164">
        <v>89291</v>
      </c>
    </row>
    <row r="165" spans="1:28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tr">
        <f>IFERROR(VLOOKUP(K165, CategoryLookup!A:B, 2, FALSE), "Mismatch")</f>
        <v>Office Supplies</v>
      </c>
      <c r="M165" t="s">
        <v>31</v>
      </c>
      <c r="N165" t="s">
        <v>96</v>
      </c>
      <c r="P165">
        <v>0.59</v>
      </c>
      <c r="Q165" t="s">
        <v>33</v>
      </c>
      <c r="R165" t="s">
        <v>53</v>
      </c>
      <c r="S165" t="s">
        <v>54</v>
      </c>
      <c r="T165" t="s">
        <v>401</v>
      </c>
      <c r="U165">
        <v>7101</v>
      </c>
      <c r="V165" s="3">
        <v>42172</v>
      </c>
      <c r="W165" s="3">
        <v>42173</v>
      </c>
      <c r="X165" s="3">
        <f t="shared" si="2"/>
        <v>1</v>
      </c>
      <c r="Y165">
        <v>-11.57</v>
      </c>
      <c r="Z165">
        <v>11</v>
      </c>
      <c r="AA165">
        <v>18.71</v>
      </c>
      <c r="AB165">
        <v>89293</v>
      </c>
    </row>
    <row r="166" spans="1:28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tr">
        <f>IFERROR(VLOOKUP(K166, CategoryLookup!A:B, 2, FALSE), "Mismatch")</f>
        <v>Office Supplies</v>
      </c>
      <c r="M166" t="s">
        <v>59</v>
      </c>
      <c r="N166" t="s">
        <v>403</v>
      </c>
      <c r="P166">
        <v>0.38</v>
      </c>
      <c r="Q166" t="s">
        <v>33</v>
      </c>
      <c r="R166" t="s">
        <v>61</v>
      </c>
      <c r="S166" t="s">
        <v>183</v>
      </c>
      <c r="T166" t="s">
        <v>404</v>
      </c>
      <c r="U166">
        <v>66203</v>
      </c>
      <c r="V166" s="3">
        <v>42172</v>
      </c>
      <c r="W166" s="3">
        <v>42176</v>
      </c>
      <c r="X166" s="3">
        <f t="shared" si="2"/>
        <v>4</v>
      </c>
      <c r="Y166">
        <v>-61.870000000000005</v>
      </c>
      <c r="Z166">
        <v>9</v>
      </c>
      <c r="AA166">
        <v>40.950000000000003</v>
      </c>
      <c r="AB166">
        <v>89761</v>
      </c>
    </row>
    <row r="167" spans="1:28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tr">
        <f>IFERROR(VLOOKUP(K167, CategoryLookup!A:B, 2, FALSE), "Mismatch")</f>
        <v>Furniture</v>
      </c>
      <c r="M167" t="s">
        <v>121</v>
      </c>
      <c r="N167" t="s">
        <v>405</v>
      </c>
      <c r="P167">
        <v>0.69</v>
      </c>
      <c r="Q167" t="s">
        <v>33</v>
      </c>
      <c r="R167" t="s">
        <v>61</v>
      </c>
      <c r="S167" t="s">
        <v>183</v>
      </c>
      <c r="T167" t="s">
        <v>404</v>
      </c>
      <c r="U167">
        <v>66203</v>
      </c>
      <c r="V167" s="3">
        <v>42172</v>
      </c>
      <c r="W167" s="3">
        <v>42176</v>
      </c>
      <c r="X167" s="3">
        <f t="shared" si="2"/>
        <v>4</v>
      </c>
      <c r="Y167">
        <v>-530.24</v>
      </c>
      <c r="Z167">
        <v>9</v>
      </c>
      <c r="AA167">
        <v>1155.73</v>
      </c>
      <c r="AB167">
        <v>89761</v>
      </c>
    </row>
    <row r="168" spans="1:28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tr">
        <f>IFERROR(VLOOKUP(K168, CategoryLookup!A:B, 2, FALSE), "Mismatch")</f>
        <v>Technology</v>
      </c>
      <c r="M168" t="s">
        <v>51</v>
      </c>
      <c r="N168" t="s">
        <v>407</v>
      </c>
      <c r="P168">
        <v>0.4</v>
      </c>
      <c r="Q168" t="s">
        <v>33</v>
      </c>
      <c r="R168" t="s">
        <v>61</v>
      </c>
      <c r="S168" t="s">
        <v>183</v>
      </c>
      <c r="T168" t="s">
        <v>408</v>
      </c>
      <c r="U168">
        <v>67212</v>
      </c>
      <c r="V168" s="3">
        <v>42020</v>
      </c>
      <c r="W168" s="3">
        <v>42023</v>
      </c>
      <c r="X168" s="3">
        <f t="shared" si="2"/>
        <v>3</v>
      </c>
      <c r="Y168">
        <v>132.68699999999998</v>
      </c>
      <c r="Z168">
        <v>7</v>
      </c>
      <c r="AA168">
        <v>192.3</v>
      </c>
      <c r="AB168">
        <v>89762</v>
      </c>
    </row>
    <row r="169" spans="1:28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tr">
        <f>IFERROR(VLOOKUP(K169, CategoryLookup!A:B, 2, FALSE), "Mismatch")</f>
        <v>Technology</v>
      </c>
      <c r="M169" t="s">
        <v>59</v>
      </c>
      <c r="N169" t="s">
        <v>409</v>
      </c>
      <c r="P169">
        <v>0.57999999999999996</v>
      </c>
      <c r="Q169" t="s">
        <v>33</v>
      </c>
      <c r="R169" t="s">
        <v>61</v>
      </c>
      <c r="S169" t="s">
        <v>183</v>
      </c>
      <c r="T169" t="s">
        <v>408</v>
      </c>
      <c r="U169">
        <v>67212</v>
      </c>
      <c r="V169" s="3">
        <v>42020</v>
      </c>
      <c r="W169" s="3">
        <v>42022</v>
      </c>
      <c r="X169" s="3">
        <f t="shared" si="2"/>
        <v>2</v>
      </c>
      <c r="Y169">
        <v>496.89</v>
      </c>
      <c r="Z169">
        <v>14</v>
      </c>
      <c r="AA169">
        <v>748.1</v>
      </c>
      <c r="AB169">
        <v>89762</v>
      </c>
    </row>
    <row r="170" spans="1:28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tr">
        <f>IFERROR(VLOOKUP(K170, CategoryLookup!A:B, 2, FALSE), "Mismatch")</f>
        <v>Technology</v>
      </c>
      <c r="M170" t="s">
        <v>51</v>
      </c>
      <c r="N170" t="s">
        <v>411</v>
      </c>
      <c r="P170">
        <v>0.64</v>
      </c>
      <c r="Q170" t="s">
        <v>33</v>
      </c>
      <c r="R170" t="s">
        <v>34</v>
      </c>
      <c r="S170" t="s">
        <v>255</v>
      </c>
      <c r="T170" t="s">
        <v>412</v>
      </c>
      <c r="U170">
        <v>80538</v>
      </c>
      <c r="V170" s="3">
        <v>42088</v>
      </c>
      <c r="W170" s="3">
        <v>42089</v>
      </c>
      <c r="X170" s="3">
        <f t="shared" si="2"/>
        <v>1</v>
      </c>
      <c r="Y170">
        <v>-135.16</v>
      </c>
      <c r="Z170">
        <v>20</v>
      </c>
      <c r="AA170">
        <v>102.54</v>
      </c>
      <c r="AB170">
        <v>90837</v>
      </c>
    </row>
    <row r="171" spans="1:28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tr">
        <f>IFERROR(VLOOKUP(K171, CategoryLookup!A:B, 2, FALSE), "Mismatch")</f>
        <v>Technology</v>
      </c>
      <c r="M171" t="s">
        <v>51</v>
      </c>
      <c r="N171" t="s">
        <v>414</v>
      </c>
      <c r="P171">
        <v>0.52</v>
      </c>
      <c r="Q171" t="s">
        <v>33</v>
      </c>
      <c r="R171" t="s">
        <v>53</v>
      </c>
      <c r="S171" t="s">
        <v>415</v>
      </c>
      <c r="T171" t="s">
        <v>416</v>
      </c>
      <c r="U171">
        <v>21208</v>
      </c>
      <c r="V171" s="3">
        <v>42049</v>
      </c>
      <c r="W171" s="3">
        <v>42050</v>
      </c>
      <c r="X171" s="3">
        <f t="shared" si="2"/>
        <v>1</v>
      </c>
      <c r="Y171">
        <v>15.895199999999999</v>
      </c>
      <c r="Z171">
        <v>8</v>
      </c>
      <c r="AA171">
        <v>70.16</v>
      </c>
      <c r="AB171">
        <v>87057</v>
      </c>
    </row>
    <row r="172" spans="1:28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tr">
        <f>IFERROR(VLOOKUP(K172, CategoryLookup!A:B, 2, FALSE), "Mismatch")</f>
        <v>Technology</v>
      </c>
      <c r="M172" t="s">
        <v>31</v>
      </c>
      <c r="N172" t="s">
        <v>417</v>
      </c>
      <c r="P172">
        <v>0.55000000000000004</v>
      </c>
      <c r="Q172" t="s">
        <v>33</v>
      </c>
      <c r="R172" t="s">
        <v>53</v>
      </c>
      <c r="S172" t="s">
        <v>415</v>
      </c>
      <c r="T172" t="s">
        <v>416</v>
      </c>
      <c r="U172">
        <v>21208</v>
      </c>
      <c r="V172" s="3">
        <v>42049</v>
      </c>
      <c r="W172" s="3">
        <v>42051</v>
      </c>
      <c r="X172" s="3">
        <f t="shared" si="2"/>
        <v>2</v>
      </c>
      <c r="Y172">
        <v>855.99329999999986</v>
      </c>
      <c r="Z172">
        <v>17</v>
      </c>
      <c r="AA172">
        <v>1240.57</v>
      </c>
      <c r="AB172">
        <v>87057</v>
      </c>
    </row>
    <row r="173" spans="1:28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tr">
        <f>IFERROR(VLOOKUP(K173, CategoryLookup!A:B, 2, FALSE), "Mismatch")</f>
        <v>Technology</v>
      </c>
      <c r="M173" t="s">
        <v>51</v>
      </c>
      <c r="N173" t="s">
        <v>414</v>
      </c>
      <c r="P173">
        <v>0.52</v>
      </c>
      <c r="Q173" t="s">
        <v>33</v>
      </c>
      <c r="R173" t="s">
        <v>34</v>
      </c>
      <c r="S173" t="s">
        <v>35</v>
      </c>
      <c r="T173" t="s">
        <v>209</v>
      </c>
      <c r="U173">
        <v>98115</v>
      </c>
      <c r="V173" s="3">
        <v>42049</v>
      </c>
      <c r="W173" s="3">
        <v>42050</v>
      </c>
      <c r="X173" s="3">
        <f t="shared" si="2"/>
        <v>1</v>
      </c>
      <c r="Y173">
        <v>10.74</v>
      </c>
      <c r="Z173">
        <v>32</v>
      </c>
      <c r="AA173">
        <v>280.62</v>
      </c>
      <c r="AB173">
        <v>37760</v>
      </c>
    </row>
    <row r="174" spans="1:28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tr">
        <f>IFERROR(VLOOKUP(K174, CategoryLookup!A:B, 2, FALSE), "Mismatch")</f>
        <v>Office Supplies</v>
      </c>
      <c r="M174" t="s">
        <v>86</v>
      </c>
      <c r="N174" t="s">
        <v>420</v>
      </c>
      <c r="P174">
        <v>0.81</v>
      </c>
      <c r="Q174" t="s">
        <v>33</v>
      </c>
      <c r="R174" t="s">
        <v>61</v>
      </c>
      <c r="S174" t="s">
        <v>178</v>
      </c>
      <c r="T174" t="s">
        <v>388</v>
      </c>
      <c r="U174">
        <v>60130</v>
      </c>
      <c r="V174" s="3">
        <v>42083</v>
      </c>
      <c r="W174" s="3">
        <v>42085</v>
      </c>
      <c r="X174" s="3">
        <f t="shared" si="2"/>
        <v>2</v>
      </c>
      <c r="Y174">
        <v>-1759.58</v>
      </c>
      <c r="Z174">
        <v>2</v>
      </c>
      <c r="AA174">
        <v>3206.94</v>
      </c>
      <c r="AB174">
        <v>89166</v>
      </c>
    </row>
    <row r="175" spans="1:28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tr">
        <f>IFERROR(VLOOKUP(K175, CategoryLookup!A:B, 2, FALSE), "Mismatch")</f>
        <v>Technology</v>
      </c>
      <c r="M175" t="s">
        <v>59</v>
      </c>
      <c r="N175" t="s">
        <v>187</v>
      </c>
      <c r="P175">
        <v>0.68</v>
      </c>
      <c r="Q175" t="s">
        <v>33</v>
      </c>
      <c r="R175" t="s">
        <v>53</v>
      </c>
      <c r="S175" t="s">
        <v>193</v>
      </c>
      <c r="T175" t="s">
        <v>422</v>
      </c>
      <c r="U175">
        <v>1007</v>
      </c>
      <c r="V175" s="3">
        <v>42083</v>
      </c>
      <c r="W175" s="3">
        <v>42083</v>
      </c>
      <c r="X175" s="3">
        <f t="shared" si="2"/>
        <v>0</v>
      </c>
      <c r="Y175">
        <v>-72.23</v>
      </c>
      <c r="Z175">
        <v>2</v>
      </c>
      <c r="AA175">
        <v>43.08</v>
      </c>
      <c r="AB175">
        <v>89166</v>
      </c>
    </row>
    <row r="176" spans="1:28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tr">
        <f>IFERROR(VLOOKUP(K176, CategoryLookup!A:B, 2, FALSE), "Mismatch")</f>
        <v>Furniture</v>
      </c>
      <c r="M176" t="s">
        <v>59</v>
      </c>
      <c r="N176" t="s">
        <v>424</v>
      </c>
      <c r="P176">
        <v>0.56000000000000005</v>
      </c>
      <c r="Q176" t="s">
        <v>33</v>
      </c>
      <c r="R176" t="s">
        <v>34</v>
      </c>
      <c r="S176" t="s">
        <v>45</v>
      </c>
      <c r="T176" t="s">
        <v>425</v>
      </c>
      <c r="U176">
        <v>91945</v>
      </c>
      <c r="V176" s="3">
        <v>42172</v>
      </c>
      <c r="W176" s="3">
        <v>42173</v>
      </c>
      <c r="X176" s="3">
        <f t="shared" si="2"/>
        <v>1</v>
      </c>
      <c r="Y176">
        <v>-27.160000000000004</v>
      </c>
      <c r="Z176">
        <v>9</v>
      </c>
      <c r="AA176">
        <v>66.55</v>
      </c>
      <c r="AB176">
        <v>86041</v>
      </c>
    </row>
    <row r="177" spans="1:28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tr">
        <f>IFERROR(VLOOKUP(K177, CategoryLookup!A:B, 2, FALSE), "Mismatch")</f>
        <v>Office Supplies</v>
      </c>
      <c r="M177" t="s">
        <v>59</v>
      </c>
      <c r="N177" t="s">
        <v>129</v>
      </c>
      <c r="P177">
        <v>0.36</v>
      </c>
      <c r="Q177" t="s">
        <v>33</v>
      </c>
      <c r="R177" t="s">
        <v>34</v>
      </c>
      <c r="S177" t="s">
        <v>45</v>
      </c>
      <c r="T177" t="s">
        <v>425</v>
      </c>
      <c r="U177">
        <v>91945</v>
      </c>
      <c r="V177" s="3">
        <v>42172</v>
      </c>
      <c r="W177" s="3">
        <v>42173</v>
      </c>
      <c r="X177" s="3">
        <f t="shared" si="2"/>
        <v>1</v>
      </c>
      <c r="Y177">
        <v>-52.344000000000008</v>
      </c>
      <c r="Z177">
        <v>17</v>
      </c>
      <c r="AA177">
        <v>103.49</v>
      </c>
      <c r="AB177">
        <v>86041</v>
      </c>
    </row>
    <row r="178" spans="1:28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tr">
        <f>IFERROR(VLOOKUP(K178, CategoryLookup!A:B, 2, FALSE), "Mismatch")</f>
        <v>Office Supplies</v>
      </c>
      <c r="M178" t="s">
        <v>59</v>
      </c>
      <c r="N178" t="s">
        <v>426</v>
      </c>
      <c r="P178">
        <v>0.57999999999999996</v>
      </c>
      <c r="Q178" t="s">
        <v>33</v>
      </c>
      <c r="R178" t="s">
        <v>34</v>
      </c>
      <c r="S178" t="s">
        <v>45</v>
      </c>
      <c r="T178" t="s">
        <v>425</v>
      </c>
      <c r="U178">
        <v>91945</v>
      </c>
      <c r="V178" s="3">
        <v>42172</v>
      </c>
      <c r="W178" s="3">
        <v>42173</v>
      </c>
      <c r="X178" s="3">
        <f t="shared" si="2"/>
        <v>1</v>
      </c>
      <c r="Y178">
        <v>-119.93599999999999</v>
      </c>
      <c r="Z178">
        <v>12</v>
      </c>
      <c r="AA178">
        <v>192.18</v>
      </c>
      <c r="AB178">
        <v>86041</v>
      </c>
    </row>
    <row r="179" spans="1:28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tr">
        <f>IFERROR(VLOOKUP(K179, CategoryLookup!A:B, 2, FALSE), "Mismatch")</f>
        <v>Technology</v>
      </c>
      <c r="M179" t="s">
        <v>51</v>
      </c>
      <c r="N179" t="s">
        <v>414</v>
      </c>
      <c r="P179">
        <v>0.52</v>
      </c>
      <c r="Q179" t="s">
        <v>33</v>
      </c>
      <c r="R179" t="s">
        <v>53</v>
      </c>
      <c r="S179" t="s">
        <v>415</v>
      </c>
      <c r="T179" t="s">
        <v>428</v>
      </c>
      <c r="U179">
        <v>20854</v>
      </c>
      <c r="V179" s="3">
        <v>42098</v>
      </c>
      <c r="W179" s="3">
        <v>42103</v>
      </c>
      <c r="X179" s="3">
        <f t="shared" si="2"/>
        <v>5</v>
      </c>
      <c r="Y179">
        <v>9.9267999999999983</v>
      </c>
      <c r="Z179">
        <v>11</v>
      </c>
      <c r="AA179">
        <v>89.76</v>
      </c>
      <c r="AB179">
        <v>91057</v>
      </c>
    </row>
    <row r="180" spans="1:28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tr">
        <f>IFERROR(VLOOKUP(K180, CategoryLookup!A:B, 2, FALSE), "Mismatch")</f>
        <v>Technology</v>
      </c>
      <c r="M180" t="s">
        <v>86</v>
      </c>
      <c r="N180" t="s">
        <v>430</v>
      </c>
      <c r="P180">
        <v>0.6</v>
      </c>
      <c r="Q180" t="s">
        <v>33</v>
      </c>
      <c r="R180" t="s">
        <v>61</v>
      </c>
      <c r="S180" t="s">
        <v>178</v>
      </c>
      <c r="T180" t="s">
        <v>431</v>
      </c>
      <c r="U180">
        <v>60510</v>
      </c>
      <c r="V180" s="3">
        <v>42164</v>
      </c>
      <c r="W180" s="3">
        <v>42165</v>
      </c>
      <c r="X180" s="3">
        <f t="shared" si="2"/>
        <v>1</v>
      </c>
      <c r="Y180">
        <v>-29.172000000000001</v>
      </c>
      <c r="Z180">
        <v>4</v>
      </c>
      <c r="AA180">
        <v>28.46</v>
      </c>
      <c r="AB180">
        <v>90973</v>
      </c>
    </row>
    <row r="181" spans="1:28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tr">
        <f>IFERROR(VLOOKUP(K181, CategoryLookup!A:B, 2, FALSE), "Mismatch")</f>
        <v>Furniture</v>
      </c>
      <c r="M181" t="s">
        <v>121</v>
      </c>
      <c r="N181" t="s">
        <v>153</v>
      </c>
      <c r="P181">
        <v>0.76</v>
      </c>
      <c r="Q181" t="s">
        <v>33</v>
      </c>
      <c r="R181" t="s">
        <v>53</v>
      </c>
      <c r="S181" t="s">
        <v>188</v>
      </c>
      <c r="T181" t="s">
        <v>433</v>
      </c>
      <c r="U181">
        <v>4073</v>
      </c>
      <c r="V181" s="3">
        <v>42108</v>
      </c>
      <c r="W181" s="3">
        <v>42109</v>
      </c>
      <c r="X181" s="3">
        <f t="shared" si="2"/>
        <v>1</v>
      </c>
      <c r="Y181">
        <v>-715.7782060000003</v>
      </c>
      <c r="Z181">
        <v>5</v>
      </c>
      <c r="AA181">
        <v>1170.21</v>
      </c>
      <c r="AB181">
        <v>89726</v>
      </c>
    </row>
    <row r="182" spans="1:28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tr">
        <f>IFERROR(VLOOKUP(K182, CategoryLookup!A:B, 2, FALSE), "Mismatch")</f>
        <v>Technology</v>
      </c>
      <c r="M182" t="s">
        <v>59</v>
      </c>
      <c r="N182" t="s">
        <v>435</v>
      </c>
      <c r="P182">
        <v>0.78</v>
      </c>
      <c r="Q182" t="s">
        <v>33</v>
      </c>
      <c r="R182" t="s">
        <v>53</v>
      </c>
      <c r="S182" t="s">
        <v>197</v>
      </c>
      <c r="T182" t="s">
        <v>436</v>
      </c>
      <c r="U182">
        <v>3045</v>
      </c>
      <c r="V182" s="3">
        <v>42108</v>
      </c>
      <c r="W182" s="3">
        <v>42110</v>
      </c>
      <c r="X182" s="3">
        <f t="shared" si="2"/>
        <v>2</v>
      </c>
      <c r="Y182">
        <v>-22.82</v>
      </c>
      <c r="Z182">
        <v>8</v>
      </c>
      <c r="AA182">
        <v>243.32</v>
      </c>
      <c r="AB182">
        <v>89726</v>
      </c>
    </row>
    <row r="183" spans="1:28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tr">
        <f>IFERROR(VLOOKUP(K183, CategoryLookup!A:B, 2, FALSE), "Mismatch")</f>
        <v>Furniture</v>
      </c>
      <c r="M183" t="s">
        <v>236</v>
      </c>
      <c r="N183" t="s">
        <v>438</v>
      </c>
      <c r="Q183" t="s">
        <v>33</v>
      </c>
      <c r="R183" t="s">
        <v>34</v>
      </c>
      <c r="S183" t="s">
        <v>102</v>
      </c>
      <c r="T183" t="s">
        <v>439</v>
      </c>
      <c r="U183">
        <v>97504</v>
      </c>
      <c r="V183" s="3">
        <v>42128</v>
      </c>
      <c r="W183" s="3">
        <v>42129</v>
      </c>
      <c r="X183" s="3">
        <f t="shared" si="2"/>
        <v>1</v>
      </c>
      <c r="Y183">
        <v>2639.4708000000001</v>
      </c>
      <c r="Z183">
        <v>14</v>
      </c>
      <c r="AA183">
        <v>3825.32</v>
      </c>
      <c r="AB183">
        <v>87277</v>
      </c>
    </row>
    <row r="184" spans="1:28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tr">
        <f>IFERROR(VLOOKUP(K184, CategoryLookup!A:B, 2, FALSE), "Mismatch")</f>
        <v>Furniture</v>
      </c>
      <c r="M184" t="s">
        <v>59</v>
      </c>
      <c r="N184" t="s">
        <v>440</v>
      </c>
      <c r="P184">
        <v>0.43</v>
      </c>
      <c r="Q184" t="s">
        <v>33</v>
      </c>
      <c r="R184" t="s">
        <v>34</v>
      </c>
      <c r="S184" t="s">
        <v>102</v>
      </c>
      <c r="T184" t="s">
        <v>439</v>
      </c>
      <c r="U184">
        <v>97504</v>
      </c>
      <c r="V184" s="3">
        <v>42128</v>
      </c>
      <c r="W184" s="3">
        <v>42128</v>
      </c>
      <c r="X184" s="3">
        <f t="shared" si="2"/>
        <v>0</v>
      </c>
      <c r="Y184">
        <v>-5.2</v>
      </c>
      <c r="Z184">
        <v>1</v>
      </c>
      <c r="AA184">
        <v>8.5299999999999994</v>
      </c>
      <c r="AB184">
        <v>87277</v>
      </c>
    </row>
    <row r="185" spans="1:28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tr">
        <f>IFERROR(VLOOKUP(K185, CategoryLookup!A:B, 2, FALSE), "Mismatch")</f>
        <v>Office Supplies</v>
      </c>
      <c r="M185" t="s">
        <v>59</v>
      </c>
      <c r="N185" t="s">
        <v>442</v>
      </c>
      <c r="P185">
        <v>0.57999999999999996</v>
      </c>
      <c r="Q185" t="s">
        <v>33</v>
      </c>
      <c r="R185" t="s">
        <v>53</v>
      </c>
      <c r="S185" t="s">
        <v>154</v>
      </c>
      <c r="T185" t="s">
        <v>443</v>
      </c>
      <c r="U185">
        <v>43229</v>
      </c>
      <c r="V185" s="3">
        <v>42080</v>
      </c>
      <c r="W185" s="3">
        <v>42081</v>
      </c>
      <c r="X185" s="3">
        <f t="shared" si="2"/>
        <v>1</v>
      </c>
      <c r="Y185">
        <v>-83.65</v>
      </c>
      <c r="Z185">
        <v>5</v>
      </c>
      <c r="AA185">
        <v>40.299999999999997</v>
      </c>
      <c r="AB185">
        <v>90583</v>
      </c>
    </row>
    <row r="186" spans="1:28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tr">
        <f>IFERROR(VLOOKUP(K186, CategoryLookup!A:B, 2, FALSE), "Mismatch")</f>
        <v>Furniture</v>
      </c>
      <c r="M186" t="s">
        <v>31</v>
      </c>
      <c r="N186" t="s">
        <v>444</v>
      </c>
      <c r="P186">
        <v>0.42</v>
      </c>
      <c r="Q186" t="s">
        <v>33</v>
      </c>
      <c r="R186" t="s">
        <v>53</v>
      </c>
      <c r="S186" t="s">
        <v>154</v>
      </c>
      <c r="T186" t="s">
        <v>443</v>
      </c>
      <c r="U186">
        <v>43229</v>
      </c>
      <c r="V186" s="3">
        <v>42080</v>
      </c>
      <c r="W186" s="3">
        <v>42082</v>
      </c>
      <c r="X186" s="3">
        <f t="shared" si="2"/>
        <v>2</v>
      </c>
      <c r="Y186">
        <v>24.39</v>
      </c>
      <c r="Z186">
        <v>15</v>
      </c>
      <c r="AA186">
        <v>111.88</v>
      </c>
      <c r="AB186">
        <v>90583</v>
      </c>
    </row>
    <row r="187" spans="1:28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tr">
        <f>IFERROR(VLOOKUP(K187, CategoryLookup!A:B, 2, FALSE), "Mismatch")</f>
        <v>Office Supplies</v>
      </c>
      <c r="M187" t="s">
        <v>31</v>
      </c>
      <c r="N187" t="s">
        <v>446</v>
      </c>
      <c r="P187">
        <v>0.41</v>
      </c>
      <c r="Q187" t="s">
        <v>33</v>
      </c>
      <c r="R187" t="s">
        <v>136</v>
      </c>
      <c r="S187" t="s">
        <v>362</v>
      </c>
      <c r="T187" t="s">
        <v>447</v>
      </c>
      <c r="U187">
        <v>33181</v>
      </c>
      <c r="V187" s="3">
        <v>42128</v>
      </c>
      <c r="W187" s="3">
        <v>42130</v>
      </c>
      <c r="X187" s="3">
        <f t="shared" si="2"/>
        <v>2</v>
      </c>
      <c r="Y187">
        <v>-4.6682999999999995</v>
      </c>
      <c r="Z187">
        <v>20</v>
      </c>
      <c r="AA187">
        <v>73.97</v>
      </c>
      <c r="AB187">
        <v>3332</v>
      </c>
    </row>
    <row r="188" spans="1:28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tr">
        <f>IFERROR(VLOOKUP(K188, CategoryLookup!A:B, 2, FALSE), "Mismatch")</f>
        <v>Furniture</v>
      </c>
      <c r="M188" t="s">
        <v>121</v>
      </c>
      <c r="N188" t="s">
        <v>449</v>
      </c>
      <c r="P188">
        <v>0.76</v>
      </c>
      <c r="Q188" t="s">
        <v>33</v>
      </c>
      <c r="R188" t="s">
        <v>53</v>
      </c>
      <c r="S188" t="s">
        <v>188</v>
      </c>
      <c r="T188" t="s">
        <v>450</v>
      </c>
      <c r="U188">
        <v>4401</v>
      </c>
      <c r="V188" s="3">
        <v>42035</v>
      </c>
      <c r="W188" s="3">
        <v>42036</v>
      </c>
      <c r="X188" s="3">
        <f t="shared" si="2"/>
        <v>1</v>
      </c>
      <c r="Y188">
        <v>11.650950000000002</v>
      </c>
      <c r="Z188">
        <v>7</v>
      </c>
      <c r="AA188">
        <v>111.86</v>
      </c>
      <c r="AB188">
        <v>88151</v>
      </c>
    </row>
    <row r="189" spans="1:28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tr">
        <f>IFERROR(VLOOKUP(K189, CategoryLookup!A:B, 2, FALSE), "Mismatch")</f>
        <v>Office Supplies</v>
      </c>
      <c r="M189" t="s">
        <v>31</v>
      </c>
      <c r="N189" t="s">
        <v>446</v>
      </c>
      <c r="P189">
        <v>0.41</v>
      </c>
      <c r="Q189" t="s">
        <v>33</v>
      </c>
      <c r="R189" t="s">
        <v>53</v>
      </c>
      <c r="S189" t="s">
        <v>188</v>
      </c>
      <c r="T189" t="s">
        <v>452</v>
      </c>
      <c r="U189">
        <v>4101</v>
      </c>
      <c r="V189" s="3">
        <v>42128</v>
      </c>
      <c r="W189" s="3">
        <v>42130</v>
      </c>
      <c r="X189" s="3">
        <f t="shared" si="2"/>
        <v>2</v>
      </c>
      <c r="Y189">
        <v>0.70200000000000085</v>
      </c>
      <c r="Z189">
        <v>5</v>
      </c>
      <c r="AA189">
        <v>18.489999999999998</v>
      </c>
      <c r="AB189">
        <v>88152</v>
      </c>
    </row>
    <row r="190" spans="1:28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tr">
        <f>IFERROR(VLOOKUP(K190, CategoryLookup!A:B, 2, FALSE), "Mismatch")</f>
        <v>Office Supplies</v>
      </c>
      <c r="M190" t="s">
        <v>51</v>
      </c>
      <c r="N190" t="s">
        <v>358</v>
      </c>
      <c r="P190">
        <v>0.59</v>
      </c>
      <c r="Q190" t="s">
        <v>33</v>
      </c>
      <c r="R190" t="s">
        <v>136</v>
      </c>
      <c r="S190" t="s">
        <v>362</v>
      </c>
      <c r="T190" t="s">
        <v>447</v>
      </c>
      <c r="U190">
        <v>33132</v>
      </c>
      <c r="V190" s="3">
        <v>42164</v>
      </c>
      <c r="W190" s="3">
        <v>42166</v>
      </c>
      <c r="X190" s="3">
        <f t="shared" si="2"/>
        <v>2</v>
      </c>
      <c r="Y190">
        <v>5.8624999999999998</v>
      </c>
      <c r="Z190">
        <v>23</v>
      </c>
      <c r="AA190">
        <v>212.89</v>
      </c>
      <c r="AB190">
        <v>17446</v>
      </c>
    </row>
    <row r="191" spans="1:28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tr">
        <f>IFERROR(VLOOKUP(K191, CategoryLookup!A:B, 2, FALSE), "Mismatch")</f>
        <v>Furniture</v>
      </c>
      <c r="M191" t="s">
        <v>51</v>
      </c>
      <c r="N191" t="s">
        <v>454</v>
      </c>
      <c r="P191">
        <v>0.35</v>
      </c>
      <c r="Q191" t="s">
        <v>33</v>
      </c>
      <c r="R191" t="s">
        <v>136</v>
      </c>
      <c r="S191" t="s">
        <v>362</v>
      </c>
      <c r="T191" t="s">
        <v>447</v>
      </c>
      <c r="U191">
        <v>33132</v>
      </c>
      <c r="V191" s="3">
        <v>42006</v>
      </c>
      <c r="W191" s="3">
        <v>42008</v>
      </c>
      <c r="X191" s="3">
        <f t="shared" si="2"/>
        <v>2</v>
      </c>
      <c r="Y191">
        <v>1916.6757</v>
      </c>
      <c r="Z191">
        <v>54</v>
      </c>
      <c r="AA191">
        <v>5555.6</v>
      </c>
      <c r="AB191">
        <v>11527</v>
      </c>
    </row>
    <row r="192" spans="1:28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tr">
        <f>IFERROR(VLOOKUP(K192, CategoryLookup!A:B, 2, FALSE), "Mismatch")</f>
        <v>Office Supplies</v>
      </c>
      <c r="M192" t="s">
        <v>51</v>
      </c>
      <c r="N192" t="s">
        <v>358</v>
      </c>
      <c r="P192">
        <v>0.59</v>
      </c>
      <c r="Q192" t="s">
        <v>33</v>
      </c>
      <c r="R192" t="s">
        <v>53</v>
      </c>
      <c r="S192" t="s">
        <v>71</v>
      </c>
      <c r="T192" t="s">
        <v>456</v>
      </c>
      <c r="U192">
        <v>13601</v>
      </c>
      <c r="V192" s="3">
        <v>42164</v>
      </c>
      <c r="W192" s="3">
        <v>42166</v>
      </c>
      <c r="X192" s="3">
        <f t="shared" si="2"/>
        <v>2</v>
      </c>
      <c r="Y192">
        <v>10.5</v>
      </c>
      <c r="Z192">
        <v>6</v>
      </c>
      <c r="AA192">
        <v>55.54</v>
      </c>
      <c r="AB192">
        <v>88685</v>
      </c>
    </row>
    <row r="193" spans="1:28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tr">
        <f>IFERROR(VLOOKUP(K193, CategoryLookup!A:B, 2, FALSE), "Mismatch")</f>
        <v>Furniture</v>
      </c>
      <c r="M193" t="s">
        <v>51</v>
      </c>
      <c r="N193" t="s">
        <v>454</v>
      </c>
      <c r="P193">
        <v>0.35</v>
      </c>
      <c r="Q193" t="s">
        <v>33</v>
      </c>
      <c r="R193" t="s">
        <v>53</v>
      </c>
      <c r="S193" t="s">
        <v>71</v>
      </c>
      <c r="T193" t="s">
        <v>456</v>
      </c>
      <c r="U193">
        <v>13601</v>
      </c>
      <c r="V193" s="3">
        <v>42006</v>
      </c>
      <c r="W193" s="3">
        <v>42008</v>
      </c>
      <c r="X193" s="3">
        <f t="shared" si="2"/>
        <v>2</v>
      </c>
      <c r="Y193">
        <v>993.83459999999991</v>
      </c>
      <c r="Z193">
        <v>14</v>
      </c>
      <c r="AA193">
        <v>1440.34</v>
      </c>
      <c r="AB193">
        <v>88686</v>
      </c>
    </row>
    <row r="194" spans="1:28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tr">
        <f>IFERROR(VLOOKUP(K194, CategoryLookup!A:B, 2, FALSE), "Mismatch")</f>
        <v>Technology</v>
      </c>
      <c r="M194" t="s">
        <v>51</v>
      </c>
      <c r="N194" t="s">
        <v>458</v>
      </c>
      <c r="P194">
        <v>0.66</v>
      </c>
      <c r="Q194" t="s">
        <v>33</v>
      </c>
      <c r="R194" t="s">
        <v>34</v>
      </c>
      <c r="S194" t="s">
        <v>378</v>
      </c>
      <c r="T194" t="s">
        <v>459</v>
      </c>
      <c r="U194">
        <v>85301</v>
      </c>
      <c r="V194" s="3">
        <v>42138</v>
      </c>
      <c r="W194" s="3">
        <v>42138</v>
      </c>
      <c r="X194" s="3">
        <f t="shared" si="2"/>
        <v>0</v>
      </c>
      <c r="Y194">
        <v>-165.45</v>
      </c>
      <c r="Z194">
        <v>17</v>
      </c>
      <c r="AA194">
        <v>84.76</v>
      </c>
      <c r="AB194">
        <v>89647</v>
      </c>
    </row>
    <row r="195" spans="1:28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tr">
        <f>IFERROR(VLOOKUP(K195, CategoryLookup!A:B, 2, FALSE), "Mismatch")</f>
        <v>Office Supplies</v>
      </c>
      <c r="M195" t="s">
        <v>59</v>
      </c>
      <c r="N195" t="s">
        <v>460</v>
      </c>
      <c r="P195">
        <v>0.37</v>
      </c>
      <c r="Q195" t="s">
        <v>33</v>
      </c>
      <c r="R195" t="s">
        <v>34</v>
      </c>
      <c r="S195" t="s">
        <v>378</v>
      </c>
      <c r="T195" t="s">
        <v>459</v>
      </c>
      <c r="U195">
        <v>85301</v>
      </c>
      <c r="V195" s="3">
        <v>42138</v>
      </c>
      <c r="W195" s="3">
        <v>42145</v>
      </c>
      <c r="X195" s="3">
        <f t="shared" ref="X195:X258" si="3">W195 - V195</f>
        <v>7</v>
      </c>
      <c r="Y195">
        <v>-141.12</v>
      </c>
      <c r="Z195">
        <v>16</v>
      </c>
      <c r="AA195">
        <v>104.84</v>
      </c>
      <c r="AB195">
        <v>89647</v>
      </c>
    </row>
    <row r="196" spans="1:28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tr">
        <f>IFERROR(VLOOKUP(K196, CategoryLookup!A:B, 2, FALSE), "Mismatch")</f>
        <v>Furniture</v>
      </c>
      <c r="M196" t="s">
        <v>121</v>
      </c>
      <c r="N196" t="s">
        <v>462</v>
      </c>
      <c r="P196">
        <v>0.63</v>
      </c>
      <c r="Q196" t="s">
        <v>33</v>
      </c>
      <c r="R196" t="s">
        <v>34</v>
      </c>
      <c r="S196" t="s">
        <v>378</v>
      </c>
      <c r="T196" t="s">
        <v>463</v>
      </c>
      <c r="U196">
        <v>86401</v>
      </c>
      <c r="V196" s="3">
        <v>42148</v>
      </c>
      <c r="W196" s="3">
        <v>42149</v>
      </c>
      <c r="X196" s="3">
        <f t="shared" si="3"/>
        <v>1</v>
      </c>
      <c r="Y196">
        <v>1074.44</v>
      </c>
      <c r="Z196">
        <v>14</v>
      </c>
      <c r="AA196">
        <v>1714.93</v>
      </c>
      <c r="AB196">
        <v>91131</v>
      </c>
    </row>
    <row r="197" spans="1:28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tr">
        <f>IFERROR(VLOOKUP(K197, CategoryLookup!A:B, 2, FALSE), "Mismatch")</f>
        <v>Technology</v>
      </c>
      <c r="M197" t="s">
        <v>59</v>
      </c>
      <c r="N197" t="s">
        <v>465</v>
      </c>
      <c r="P197">
        <v>0.59</v>
      </c>
      <c r="Q197" t="s">
        <v>33</v>
      </c>
      <c r="R197" t="s">
        <v>53</v>
      </c>
      <c r="S197" t="s">
        <v>234</v>
      </c>
      <c r="T197" t="s">
        <v>466</v>
      </c>
      <c r="U197">
        <v>19406</v>
      </c>
      <c r="V197" s="3">
        <v>42013</v>
      </c>
      <c r="W197" s="3">
        <v>42020</v>
      </c>
      <c r="X197" s="3">
        <f t="shared" si="3"/>
        <v>7</v>
      </c>
      <c r="Y197">
        <v>-627.82191999999998</v>
      </c>
      <c r="Z197">
        <v>1</v>
      </c>
      <c r="AA197">
        <v>107.95</v>
      </c>
      <c r="AB197">
        <v>91130</v>
      </c>
    </row>
    <row r="198" spans="1:28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tr">
        <f>IFERROR(VLOOKUP(K198, CategoryLookup!A:B, 2, FALSE), "Mismatch")</f>
        <v>Office Supplies</v>
      </c>
      <c r="M198" t="s">
        <v>43</v>
      </c>
      <c r="N198" t="s">
        <v>468</v>
      </c>
      <c r="P198">
        <v>0.56999999999999995</v>
      </c>
      <c r="Q198" t="s">
        <v>33</v>
      </c>
      <c r="R198" t="s">
        <v>53</v>
      </c>
      <c r="S198" t="s">
        <v>469</v>
      </c>
      <c r="T198" t="s">
        <v>470</v>
      </c>
      <c r="U198">
        <v>2910</v>
      </c>
      <c r="V198" s="3">
        <v>42021</v>
      </c>
      <c r="W198" s="3">
        <v>42023</v>
      </c>
      <c r="X198" s="3">
        <f t="shared" si="3"/>
        <v>2</v>
      </c>
      <c r="Y198">
        <v>411.5172</v>
      </c>
      <c r="Z198">
        <v>6</v>
      </c>
      <c r="AA198">
        <v>1967.98</v>
      </c>
      <c r="AB198">
        <v>87347</v>
      </c>
    </row>
    <row r="199" spans="1:28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tr">
        <f>IFERROR(VLOOKUP(K199, CategoryLookup!A:B, 2, FALSE), "Mismatch")</f>
        <v>Furniture</v>
      </c>
      <c r="M199" t="s">
        <v>51</v>
      </c>
      <c r="N199" t="s">
        <v>472</v>
      </c>
      <c r="P199">
        <v>0.44</v>
      </c>
      <c r="Q199" t="s">
        <v>33</v>
      </c>
      <c r="R199" t="s">
        <v>34</v>
      </c>
      <c r="S199" t="s">
        <v>45</v>
      </c>
      <c r="T199" t="s">
        <v>473</v>
      </c>
      <c r="U199">
        <v>94601</v>
      </c>
      <c r="V199" s="3">
        <v>42105</v>
      </c>
      <c r="W199" s="3">
        <v>42107</v>
      </c>
      <c r="X199" s="3">
        <f t="shared" si="3"/>
        <v>2</v>
      </c>
      <c r="Y199">
        <v>211.232</v>
      </c>
      <c r="Z199">
        <v>21</v>
      </c>
      <c r="AA199">
        <v>394.1</v>
      </c>
      <c r="AB199">
        <v>90292</v>
      </c>
    </row>
    <row r="200" spans="1:28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tr">
        <f>IFERROR(VLOOKUP(K200, CategoryLookup!A:B, 2, FALSE), "Mismatch")</f>
        <v>Technology</v>
      </c>
      <c r="M200" t="s">
        <v>86</v>
      </c>
      <c r="N200" t="s">
        <v>475</v>
      </c>
      <c r="P200">
        <v>0.57999999999999996</v>
      </c>
      <c r="Q200" t="s">
        <v>33</v>
      </c>
      <c r="R200" t="s">
        <v>53</v>
      </c>
      <c r="S200" t="s">
        <v>188</v>
      </c>
      <c r="T200" t="s">
        <v>476</v>
      </c>
      <c r="U200">
        <v>4240</v>
      </c>
      <c r="V200" s="3">
        <v>42151</v>
      </c>
      <c r="W200" s="3">
        <v>42153</v>
      </c>
      <c r="X200" s="3">
        <f t="shared" si="3"/>
        <v>2</v>
      </c>
      <c r="Y200">
        <v>49.787999999999997</v>
      </c>
      <c r="Z200">
        <v>15</v>
      </c>
      <c r="AA200">
        <v>266.39</v>
      </c>
      <c r="AB200">
        <v>90291</v>
      </c>
    </row>
    <row r="201" spans="1:28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tr">
        <f>IFERROR(VLOOKUP(K201, CategoryLookup!A:B, 2, FALSE), "Mismatch")</f>
        <v>Office Supplies</v>
      </c>
      <c r="M201" t="s">
        <v>59</v>
      </c>
      <c r="N201" t="s">
        <v>310</v>
      </c>
      <c r="P201">
        <v>0.37</v>
      </c>
      <c r="Q201" t="s">
        <v>33</v>
      </c>
      <c r="R201" t="s">
        <v>53</v>
      </c>
      <c r="S201" t="s">
        <v>193</v>
      </c>
      <c r="T201" t="s">
        <v>478</v>
      </c>
      <c r="U201">
        <v>2149</v>
      </c>
      <c r="V201" s="3">
        <v>42151</v>
      </c>
      <c r="W201" s="3">
        <v>42153</v>
      </c>
      <c r="X201" s="3">
        <f t="shared" si="3"/>
        <v>2</v>
      </c>
      <c r="Y201">
        <v>-132.62950000000001</v>
      </c>
      <c r="Z201">
        <v>9</v>
      </c>
      <c r="AA201">
        <v>51.82</v>
      </c>
      <c r="AB201">
        <v>90291</v>
      </c>
    </row>
    <row r="202" spans="1:28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tr">
        <f>IFERROR(VLOOKUP(K202, CategoryLookup!A:B, 2, FALSE), "Mismatch")</f>
        <v>Furniture</v>
      </c>
      <c r="M202" t="s">
        <v>121</v>
      </c>
      <c r="N202" t="s">
        <v>480</v>
      </c>
      <c r="P202">
        <v>0.75</v>
      </c>
      <c r="Q202" t="s">
        <v>33</v>
      </c>
      <c r="R202" t="s">
        <v>61</v>
      </c>
      <c r="S202" t="s">
        <v>300</v>
      </c>
      <c r="T202" t="s">
        <v>301</v>
      </c>
      <c r="U202">
        <v>48234</v>
      </c>
      <c r="V202" s="3">
        <v>42077</v>
      </c>
      <c r="W202" s="3">
        <v>42079</v>
      </c>
      <c r="X202" s="3">
        <f t="shared" si="3"/>
        <v>2</v>
      </c>
      <c r="Y202">
        <v>-163.63</v>
      </c>
      <c r="Z202">
        <v>45</v>
      </c>
      <c r="AA202">
        <v>9539.6</v>
      </c>
      <c r="AB202">
        <v>24193</v>
      </c>
    </row>
    <row r="203" spans="1:28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tr">
        <f>IFERROR(VLOOKUP(K203, CategoryLookup!A:B, 2, FALSE), "Mismatch")</f>
        <v>Office Supplies</v>
      </c>
      <c r="M203" t="s">
        <v>59</v>
      </c>
      <c r="N203" t="s">
        <v>481</v>
      </c>
      <c r="P203">
        <v>0.4</v>
      </c>
      <c r="Q203" t="s">
        <v>33</v>
      </c>
      <c r="R203" t="s">
        <v>61</v>
      </c>
      <c r="S203" t="s">
        <v>300</v>
      </c>
      <c r="T203" t="s">
        <v>301</v>
      </c>
      <c r="U203">
        <v>48234</v>
      </c>
      <c r="V203" s="3">
        <v>42077</v>
      </c>
      <c r="W203" s="3">
        <v>42078</v>
      </c>
      <c r="X203" s="3">
        <f t="shared" si="3"/>
        <v>1</v>
      </c>
      <c r="Y203">
        <v>-63.87</v>
      </c>
      <c r="Z203">
        <v>24</v>
      </c>
      <c r="AA203">
        <v>109.86</v>
      </c>
      <c r="AB203">
        <v>24193</v>
      </c>
    </row>
    <row r="204" spans="1:28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tr">
        <f>IFERROR(VLOOKUP(K204, CategoryLookup!A:B, 2, FALSE), "Mismatch")</f>
        <v>Technology</v>
      </c>
      <c r="M204" t="s">
        <v>31</v>
      </c>
      <c r="N204" t="s">
        <v>482</v>
      </c>
      <c r="P204">
        <v>0.85</v>
      </c>
      <c r="Q204" t="s">
        <v>33</v>
      </c>
      <c r="R204" t="s">
        <v>61</v>
      </c>
      <c r="S204" t="s">
        <v>300</v>
      </c>
      <c r="T204" t="s">
        <v>301</v>
      </c>
      <c r="U204">
        <v>48234</v>
      </c>
      <c r="V204" s="3">
        <v>42077</v>
      </c>
      <c r="W204" s="3">
        <v>42079</v>
      </c>
      <c r="X204" s="3">
        <f t="shared" si="3"/>
        <v>2</v>
      </c>
      <c r="Y204">
        <v>-175.17500000000001</v>
      </c>
      <c r="Z204">
        <v>19</v>
      </c>
      <c r="AA204">
        <v>1426.51</v>
      </c>
      <c r="AB204">
        <v>24193</v>
      </c>
    </row>
    <row r="205" spans="1:28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tr">
        <f>IFERROR(VLOOKUP(K205, CategoryLookup!A:B, 2, FALSE), "Mismatch")</f>
        <v>Furniture</v>
      </c>
      <c r="M205" t="s">
        <v>121</v>
      </c>
      <c r="N205" t="s">
        <v>480</v>
      </c>
      <c r="P205">
        <v>0.75</v>
      </c>
      <c r="Q205" t="s">
        <v>33</v>
      </c>
      <c r="R205" t="s">
        <v>136</v>
      </c>
      <c r="S205" t="s">
        <v>244</v>
      </c>
      <c r="T205" t="s">
        <v>484</v>
      </c>
      <c r="U205">
        <v>37814</v>
      </c>
      <c r="V205" s="3">
        <v>42077</v>
      </c>
      <c r="W205" s="3">
        <v>42079</v>
      </c>
      <c r="X205" s="3">
        <f t="shared" si="3"/>
        <v>2</v>
      </c>
      <c r="Y205">
        <v>-224.94779999999997</v>
      </c>
      <c r="Z205">
        <v>11</v>
      </c>
      <c r="AA205">
        <v>2331.9</v>
      </c>
      <c r="AB205">
        <v>90917</v>
      </c>
    </row>
    <row r="206" spans="1:28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tr">
        <f>IFERROR(VLOOKUP(K206, CategoryLookup!A:B, 2, FALSE), "Mismatch")</f>
        <v>Office Supplies</v>
      </c>
      <c r="M206" t="s">
        <v>59</v>
      </c>
      <c r="N206" t="s">
        <v>481</v>
      </c>
      <c r="P206">
        <v>0.4</v>
      </c>
      <c r="Q206" t="s">
        <v>33</v>
      </c>
      <c r="R206" t="s">
        <v>136</v>
      </c>
      <c r="S206" t="s">
        <v>244</v>
      </c>
      <c r="T206" t="s">
        <v>484</v>
      </c>
      <c r="U206">
        <v>37814</v>
      </c>
      <c r="V206" s="3">
        <v>42077</v>
      </c>
      <c r="W206" s="3">
        <v>42078</v>
      </c>
      <c r="X206" s="3">
        <f t="shared" si="3"/>
        <v>1</v>
      </c>
      <c r="Y206">
        <v>196.79999999999998</v>
      </c>
      <c r="Z206">
        <v>6</v>
      </c>
      <c r="AA206">
        <v>27.47</v>
      </c>
      <c r="AB206">
        <v>90917</v>
      </c>
    </row>
    <row r="207" spans="1:28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tr">
        <f>IFERROR(VLOOKUP(K207, CategoryLookup!A:B, 2, FALSE), "Mismatch")</f>
        <v>Office Supplies</v>
      </c>
      <c r="M207" t="s">
        <v>86</v>
      </c>
      <c r="N207" t="s">
        <v>486</v>
      </c>
      <c r="P207">
        <v>0.5</v>
      </c>
      <c r="Q207" t="s">
        <v>33</v>
      </c>
      <c r="R207" t="s">
        <v>61</v>
      </c>
      <c r="S207" t="s">
        <v>178</v>
      </c>
      <c r="T207" t="s">
        <v>431</v>
      </c>
      <c r="U207">
        <v>60510</v>
      </c>
      <c r="V207" s="3">
        <v>42111</v>
      </c>
      <c r="W207" s="3">
        <v>42111</v>
      </c>
      <c r="X207" s="3">
        <f t="shared" si="3"/>
        <v>0</v>
      </c>
      <c r="Y207">
        <v>250.03759999999997</v>
      </c>
      <c r="Z207">
        <v>17</v>
      </c>
      <c r="AA207">
        <v>460.87</v>
      </c>
      <c r="AB207">
        <v>89579</v>
      </c>
    </row>
    <row r="208" spans="1:28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tr">
        <f>IFERROR(VLOOKUP(K208, CategoryLookup!A:B, 2, FALSE), "Mismatch")</f>
        <v>Office Supplies</v>
      </c>
      <c r="M208" t="s">
        <v>59</v>
      </c>
      <c r="N208" t="s">
        <v>488</v>
      </c>
      <c r="P208">
        <v>0.56999999999999995</v>
      </c>
      <c r="Q208" t="s">
        <v>33</v>
      </c>
      <c r="R208" t="s">
        <v>61</v>
      </c>
      <c r="S208" t="s">
        <v>178</v>
      </c>
      <c r="T208" t="s">
        <v>489</v>
      </c>
      <c r="U208">
        <v>61701</v>
      </c>
      <c r="V208" s="3">
        <v>42125</v>
      </c>
      <c r="W208" s="3">
        <v>42125</v>
      </c>
      <c r="X208" s="3">
        <f t="shared" si="3"/>
        <v>0</v>
      </c>
      <c r="Y208">
        <v>-539.59</v>
      </c>
      <c r="Z208">
        <v>1</v>
      </c>
      <c r="AA208">
        <v>394.51</v>
      </c>
      <c r="AB208">
        <v>88929</v>
      </c>
    </row>
    <row r="209" spans="1:28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tr">
        <f>IFERROR(VLOOKUP(K209, CategoryLookup!A:B, 2, FALSE), "Mismatch")</f>
        <v>Office Supplies</v>
      </c>
      <c r="M209" t="s">
        <v>59</v>
      </c>
      <c r="N209" t="s">
        <v>491</v>
      </c>
      <c r="P209">
        <v>0.39</v>
      </c>
      <c r="Q209" t="s">
        <v>33</v>
      </c>
      <c r="R209" t="s">
        <v>53</v>
      </c>
      <c r="S209" t="s">
        <v>234</v>
      </c>
      <c r="T209" t="s">
        <v>492</v>
      </c>
      <c r="U209">
        <v>19026</v>
      </c>
      <c r="V209" s="3">
        <v>42082</v>
      </c>
      <c r="W209" s="3">
        <v>42082</v>
      </c>
      <c r="X209" s="3">
        <f t="shared" si="3"/>
        <v>0</v>
      </c>
      <c r="Y209">
        <v>-82.822999999999993</v>
      </c>
      <c r="Z209">
        <v>7</v>
      </c>
      <c r="AA209">
        <v>38.65</v>
      </c>
      <c r="AB209">
        <v>88928</v>
      </c>
    </row>
    <row r="210" spans="1:28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tr">
        <f>IFERROR(VLOOKUP(K210, CategoryLookup!A:B, 2, FALSE), "Mismatch")</f>
        <v>Technology</v>
      </c>
      <c r="M210" t="s">
        <v>59</v>
      </c>
      <c r="N210" t="s">
        <v>493</v>
      </c>
      <c r="P210">
        <v>0.56000000000000005</v>
      </c>
      <c r="Q210" t="s">
        <v>33</v>
      </c>
      <c r="R210" t="s">
        <v>53</v>
      </c>
      <c r="S210" t="s">
        <v>234</v>
      </c>
      <c r="T210" t="s">
        <v>492</v>
      </c>
      <c r="U210">
        <v>19026</v>
      </c>
      <c r="V210" s="3">
        <v>42082</v>
      </c>
      <c r="W210" s="3">
        <v>42084</v>
      </c>
      <c r="X210" s="3">
        <f t="shared" si="3"/>
        <v>2</v>
      </c>
      <c r="Y210">
        <v>107.08200000000001</v>
      </c>
      <c r="Z210">
        <v>5</v>
      </c>
      <c r="AA210">
        <v>279.83</v>
      </c>
      <c r="AB210">
        <v>88928</v>
      </c>
    </row>
    <row r="211" spans="1:28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tr">
        <f>IFERROR(VLOOKUP(K211, CategoryLookup!A:B, 2, FALSE), "Mismatch")</f>
        <v>Office Supplies</v>
      </c>
      <c r="M211" t="s">
        <v>59</v>
      </c>
      <c r="N211" t="s">
        <v>495</v>
      </c>
      <c r="P211">
        <v>0.35</v>
      </c>
      <c r="Q211" t="s">
        <v>33</v>
      </c>
      <c r="R211" t="s">
        <v>61</v>
      </c>
      <c r="S211" t="s">
        <v>496</v>
      </c>
      <c r="T211" t="s">
        <v>497</v>
      </c>
      <c r="U211">
        <v>68801</v>
      </c>
      <c r="V211" s="3">
        <v>42167</v>
      </c>
      <c r="W211" s="3">
        <v>42169</v>
      </c>
      <c r="X211" s="3">
        <f t="shared" si="3"/>
        <v>2</v>
      </c>
      <c r="Y211">
        <v>-27.283750000000001</v>
      </c>
      <c r="Z211">
        <v>15</v>
      </c>
      <c r="AA211">
        <v>126.9</v>
      </c>
      <c r="AB211">
        <v>90339</v>
      </c>
    </row>
    <row r="212" spans="1:28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tr">
        <f>IFERROR(VLOOKUP(K212, CategoryLookup!A:B, 2, FALSE), "Mismatch")</f>
        <v>Office Supplies</v>
      </c>
      <c r="M212" t="s">
        <v>59</v>
      </c>
      <c r="N212" t="s">
        <v>499</v>
      </c>
      <c r="P212">
        <v>0.4</v>
      </c>
      <c r="Q212" t="s">
        <v>33</v>
      </c>
      <c r="R212" t="s">
        <v>61</v>
      </c>
      <c r="S212" t="s">
        <v>496</v>
      </c>
      <c r="T212" t="s">
        <v>500</v>
      </c>
      <c r="U212">
        <v>68847</v>
      </c>
      <c r="V212" s="3">
        <v>42007</v>
      </c>
      <c r="W212" s="3">
        <v>42009</v>
      </c>
      <c r="X212" s="3">
        <f t="shared" si="3"/>
        <v>2</v>
      </c>
      <c r="Y212">
        <v>-51.559199999999997</v>
      </c>
      <c r="Z212">
        <v>4</v>
      </c>
      <c r="AA212">
        <v>22.82</v>
      </c>
      <c r="AB212">
        <v>90337</v>
      </c>
    </row>
    <row r="213" spans="1:28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tr">
        <f>IFERROR(VLOOKUP(K213, CategoryLookup!A:B, 2, FALSE), "Mismatch")</f>
        <v>Technology</v>
      </c>
      <c r="M213" t="s">
        <v>59</v>
      </c>
      <c r="N213" t="s">
        <v>501</v>
      </c>
      <c r="P213">
        <v>0.56999999999999995</v>
      </c>
      <c r="Q213" t="s">
        <v>33</v>
      </c>
      <c r="R213" t="s">
        <v>61</v>
      </c>
      <c r="S213" t="s">
        <v>496</v>
      </c>
      <c r="T213" t="s">
        <v>500</v>
      </c>
      <c r="U213">
        <v>68847</v>
      </c>
      <c r="V213" s="3">
        <v>42007</v>
      </c>
      <c r="W213" s="3">
        <v>42010</v>
      </c>
      <c r="X213" s="3">
        <f t="shared" si="3"/>
        <v>3</v>
      </c>
      <c r="Y213">
        <v>-263.56572</v>
      </c>
      <c r="Z213">
        <v>2</v>
      </c>
      <c r="AA213">
        <v>188.66</v>
      </c>
      <c r="AB213">
        <v>90337</v>
      </c>
    </row>
    <row r="214" spans="1:28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tr">
        <f>IFERROR(VLOOKUP(K214, CategoryLookup!A:B, 2, FALSE), "Mismatch")</f>
        <v>Furniture</v>
      </c>
      <c r="M214" t="s">
        <v>43</v>
      </c>
      <c r="N214" t="s">
        <v>177</v>
      </c>
      <c r="P214">
        <v>0.62</v>
      </c>
      <c r="Q214" t="s">
        <v>33</v>
      </c>
      <c r="R214" t="s">
        <v>61</v>
      </c>
      <c r="S214" t="s">
        <v>496</v>
      </c>
      <c r="T214" t="s">
        <v>503</v>
      </c>
      <c r="U214">
        <v>68502</v>
      </c>
      <c r="V214" s="3">
        <v>42041</v>
      </c>
      <c r="W214" s="3">
        <v>42045</v>
      </c>
      <c r="X214" s="3">
        <f t="shared" si="3"/>
        <v>4</v>
      </c>
      <c r="Y214">
        <v>1273.2086999999999</v>
      </c>
      <c r="Z214">
        <v>11</v>
      </c>
      <c r="AA214">
        <v>1845.23</v>
      </c>
      <c r="AB214">
        <v>90338</v>
      </c>
    </row>
    <row r="215" spans="1:28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tr">
        <f>IFERROR(VLOOKUP(K215, CategoryLookup!A:B, 2, FALSE), "Mismatch")</f>
        <v>Technology</v>
      </c>
      <c r="M215" t="s">
        <v>59</v>
      </c>
      <c r="N215" t="s">
        <v>505</v>
      </c>
      <c r="P215">
        <v>0.76</v>
      </c>
      <c r="Q215" t="s">
        <v>33</v>
      </c>
      <c r="R215" t="s">
        <v>61</v>
      </c>
      <c r="S215" t="s">
        <v>506</v>
      </c>
      <c r="T215" t="s">
        <v>507</v>
      </c>
      <c r="U215">
        <v>63105</v>
      </c>
      <c r="V215" s="3">
        <v>42068</v>
      </c>
      <c r="W215" s="3">
        <v>42070</v>
      </c>
      <c r="X215" s="3">
        <f t="shared" si="3"/>
        <v>2</v>
      </c>
      <c r="Y215">
        <v>-159.68</v>
      </c>
      <c r="Z215">
        <v>1</v>
      </c>
      <c r="AA215">
        <v>37.159999999999997</v>
      </c>
      <c r="AB215">
        <v>86383</v>
      </c>
    </row>
    <row r="216" spans="1:28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tr">
        <f>IFERROR(VLOOKUP(K216, CategoryLookup!A:B, 2, FALSE), "Mismatch")</f>
        <v>Furniture</v>
      </c>
      <c r="M216" t="s">
        <v>236</v>
      </c>
      <c r="N216" t="s">
        <v>508</v>
      </c>
      <c r="P216">
        <v>0.6</v>
      </c>
      <c r="Q216" t="s">
        <v>33</v>
      </c>
      <c r="R216" t="s">
        <v>61</v>
      </c>
      <c r="S216" t="s">
        <v>506</v>
      </c>
      <c r="T216" t="s">
        <v>507</v>
      </c>
      <c r="U216">
        <v>63105</v>
      </c>
      <c r="V216" s="3">
        <v>42068</v>
      </c>
      <c r="W216" s="3">
        <v>42071</v>
      </c>
      <c r="X216" s="3">
        <f t="shared" si="3"/>
        <v>3</v>
      </c>
      <c r="Y216">
        <v>27.91</v>
      </c>
      <c r="Z216">
        <v>2</v>
      </c>
      <c r="AA216">
        <v>43.65</v>
      </c>
      <c r="AB216">
        <v>86383</v>
      </c>
    </row>
    <row r="217" spans="1:28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tr">
        <f>IFERROR(VLOOKUP(K217, CategoryLookup!A:B, 2, FALSE), "Mismatch")</f>
        <v>Office Supplies</v>
      </c>
      <c r="M217" t="s">
        <v>59</v>
      </c>
      <c r="N217" t="s">
        <v>510</v>
      </c>
      <c r="P217">
        <v>0.6</v>
      </c>
      <c r="Q217" t="s">
        <v>33</v>
      </c>
      <c r="R217" t="s">
        <v>53</v>
      </c>
      <c r="S217" t="s">
        <v>71</v>
      </c>
      <c r="T217" t="s">
        <v>511</v>
      </c>
      <c r="U217">
        <v>13021</v>
      </c>
      <c r="V217" s="3">
        <v>42050</v>
      </c>
      <c r="W217" s="3">
        <v>42057</v>
      </c>
      <c r="X217" s="3">
        <f t="shared" si="3"/>
        <v>7</v>
      </c>
      <c r="Y217">
        <v>-81.77</v>
      </c>
      <c r="Z217">
        <v>3</v>
      </c>
      <c r="AA217">
        <v>31.44</v>
      </c>
      <c r="AB217">
        <v>86382</v>
      </c>
    </row>
    <row r="218" spans="1:28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tr">
        <f>IFERROR(VLOOKUP(K218, CategoryLookup!A:B, 2, FALSE), "Mismatch")</f>
        <v>Technology</v>
      </c>
      <c r="M218" t="s">
        <v>59</v>
      </c>
      <c r="N218" t="s">
        <v>513</v>
      </c>
      <c r="P218">
        <v>0.37</v>
      </c>
      <c r="Q218" t="s">
        <v>33</v>
      </c>
      <c r="R218" t="s">
        <v>136</v>
      </c>
      <c r="S218" t="s">
        <v>322</v>
      </c>
      <c r="T218" t="s">
        <v>514</v>
      </c>
      <c r="U218">
        <v>28001</v>
      </c>
      <c r="V218" s="3">
        <v>42173</v>
      </c>
      <c r="W218" s="3">
        <v>42174</v>
      </c>
      <c r="X218" s="3">
        <f t="shared" si="3"/>
        <v>1</v>
      </c>
      <c r="Y218">
        <v>-19.208000000000002</v>
      </c>
      <c r="Z218">
        <v>4</v>
      </c>
      <c r="AA218">
        <v>64.59</v>
      </c>
      <c r="AB218">
        <v>86384</v>
      </c>
    </row>
    <row r="219" spans="1:28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tr">
        <f>IFERROR(VLOOKUP(K219, CategoryLookup!A:B, 2, FALSE), "Mismatch")</f>
        <v>Office Supplies</v>
      </c>
      <c r="M219" t="s">
        <v>59</v>
      </c>
      <c r="N219" t="s">
        <v>515</v>
      </c>
      <c r="P219">
        <v>0.39</v>
      </c>
      <c r="Q219" t="s">
        <v>33</v>
      </c>
      <c r="R219" t="s">
        <v>136</v>
      </c>
      <c r="S219" t="s">
        <v>322</v>
      </c>
      <c r="T219" t="s">
        <v>514</v>
      </c>
      <c r="U219">
        <v>28001</v>
      </c>
      <c r="V219" s="3">
        <v>42173</v>
      </c>
      <c r="W219" s="3">
        <v>42175</v>
      </c>
      <c r="X219" s="3">
        <f t="shared" si="3"/>
        <v>2</v>
      </c>
      <c r="Y219">
        <v>7.4399999999999995</v>
      </c>
      <c r="Z219">
        <v>20</v>
      </c>
      <c r="AA219">
        <v>461.94</v>
      </c>
      <c r="AB219">
        <v>86384</v>
      </c>
    </row>
    <row r="220" spans="1:28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tr">
        <f>IFERROR(VLOOKUP(K220, CategoryLookup!A:B, 2, FALSE), "Mismatch")</f>
        <v>Furniture</v>
      </c>
      <c r="M220" t="s">
        <v>236</v>
      </c>
      <c r="N220" t="s">
        <v>237</v>
      </c>
      <c r="P220">
        <v>0.68</v>
      </c>
      <c r="Q220" t="s">
        <v>33</v>
      </c>
      <c r="R220" t="s">
        <v>53</v>
      </c>
      <c r="S220" t="s">
        <v>154</v>
      </c>
      <c r="T220" t="s">
        <v>517</v>
      </c>
      <c r="U220">
        <v>44221</v>
      </c>
      <c r="V220" s="3">
        <v>42037</v>
      </c>
      <c r="W220" s="3">
        <v>42038</v>
      </c>
      <c r="X220" s="3">
        <f t="shared" si="3"/>
        <v>1</v>
      </c>
      <c r="Y220">
        <v>-372.48597100000006</v>
      </c>
      <c r="Z220">
        <v>8</v>
      </c>
      <c r="AA220">
        <v>1216.32</v>
      </c>
      <c r="AB220">
        <v>89319</v>
      </c>
    </row>
    <row r="221" spans="1:28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tr">
        <f>IFERROR(VLOOKUP(K221, CategoryLookup!A:B, 2, FALSE), "Mismatch")</f>
        <v>Furniture</v>
      </c>
      <c r="M221" t="s">
        <v>59</v>
      </c>
      <c r="N221" t="s">
        <v>519</v>
      </c>
      <c r="P221">
        <v>0.46</v>
      </c>
      <c r="Q221" t="s">
        <v>33</v>
      </c>
      <c r="R221" t="s">
        <v>53</v>
      </c>
      <c r="S221" t="s">
        <v>154</v>
      </c>
      <c r="T221" t="s">
        <v>520</v>
      </c>
      <c r="U221">
        <v>45406</v>
      </c>
      <c r="V221" s="3">
        <v>42147</v>
      </c>
      <c r="W221" s="3">
        <v>42149</v>
      </c>
      <c r="X221" s="3">
        <f t="shared" si="3"/>
        <v>2</v>
      </c>
      <c r="Y221">
        <v>1372.6307999999999</v>
      </c>
      <c r="Z221">
        <v>31</v>
      </c>
      <c r="AA221">
        <v>1989.32</v>
      </c>
      <c r="AB221">
        <v>89320</v>
      </c>
    </row>
    <row r="222" spans="1:28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tr">
        <f>IFERROR(VLOOKUP(K222, CategoryLookup!A:B, 2, FALSE), "Mismatch")</f>
        <v>Office Supplies</v>
      </c>
      <c r="M222" t="s">
        <v>31</v>
      </c>
      <c r="N222" t="s">
        <v>522</v>
      </c>
      <c r="P222">
        <v>0.36</v>
      </c>
      <c r="Q222" t="s">
        <v>33</v>
      </c>
      <c r="R222" t="s">
        <v>53</v>
      </c>
      <c r="S222" t="s">
        <v>54</v>
      </c>
      <c r="T222" t="s">
        <v>523</v>
      </c>
      <c r="U222">
        <v>8360</v>
      </c>
      <c r="V222" s="3">
        <v>42145</v>
      </c>
      <c r="W222" s="3">
        <v>42146</v>
      </c>
      <c r="X222" s="3">
        <f t="shared" si="3"/>
        <v>1</v>
      </c>
      <c r="Y222">
        <v>50.2044</v>
      </c>
      <c r="Z222">
        <v>15</v>
      </c>
      <c r="AA222">
        <v>72.760000000000005</v>
      </c>
      <c r="AB222">
        <v>87804</v>
      </c>
    </row>
    <row r="223" spans="1:28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tr">
        <f>IFERROR(VLOOKUP(K223, CategoryLookup!A:B, 2, FALSE), "Mismatch")</f>
        <v>Office Supplies</v>
      </c>
      <c r="M223" t="s">
        <v>59</v>
      </c>
      <c r="N223" t="s">
        <v>525</v>
      </c>
      <c r="P223">
        <v>0.37</v>
      </c>
      <c r="Q223" t="s">
        <v>33</v>
      </c>
      <c r="R223" t="s">
        <v>61</v>
      </c>
      <c r="S223" t="s">
        <v>130</v>
      </c>
      <c r="T223" t="s">
        <v>526</v>
      </c>
      <c r="U223">
        <v>78589</v>
      </c>
      <c r="V223" s="3">
        <v>42126</v>
      </c>
      <c r="W223" s="3">
        <v>42130</v>
      </c>
      <c r="X223" s="3">
        <f t="shared" si="3"/>
        <v>4</v>
      </c>
      <c r="Y223">
        <v>236.2371</v>
      </c>
      <c r="Z223">
        <v>14</v>
      </c>
      <c r="AA223">
        <v>400.47</v>
      </c>
      <c r="AB223">
        <v>89639</v>
      </c>
    </row>
    <row r="224" spans="1:28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tr">
        <f>IFERROR(VLOOKUP(K224, CategoryLookup!A:B, 2, FALSE), "Mismatch")</f>
        <v>Office Supplies</v>
      </c>
      <c r="M224" t="s">
        <v>59</v>
      </c>
      <c r="N224" t="s">
        <v>528</v>
      </c>
      <c r="P224">
        <v>0.55000000000000004</v>
      </c>
      <c r="Q224" t="s">
        <v>33</v>
      </c>
      <c r="R224" t="s">
        <v>34</v>
      </c>
      <c r="S224" t="s">
        <v>45</v>
      </c>
      <c r="T224" t="s">
        <v>473</v>
      </c>
      <c r="U224">
        <v>94601</v>
      </c>
      <c r="V224" s="3">
        <v>42128</v>
      </c>
      <c r="W224" s="3">
        <v>42131</v>
      </c>
      <c r="X224" s="3">
        <f t="shared" si="3"/>
        <v>3</v>
      </c>
      <c r="Y224">
        <v>943</v>
      </c>
      <c r="Z224">
        <v>9</v>
      </c>
      <c r="AA224">
        <v>1531.31</v>
      </c>
      <c r="AB224">
        <v>87905</v>
      </c>
    </row>
    <row r="225" spans="1:28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tr">
        <f>IFERROR(VLOOKUP(K225, CategoryLookup!A:B, 2, FALSE), "Mismatch")</f>
        <v>Technology</v>
      </c>
      <c r="M225" t="s">
        <v>86</v>
      </c>
      <c r="N225" t="s">
        <v>530</v>
      </c>
      <c r="P225">
        <v>0.36</v>
      </c>
      <c r="Q225" t="s">
        <v>33</v>
      </c>
      <c r="R225" t="s">
        <v>53</v>
      </c>
      <c r="S225" t="s">
        <v>54</v>
      </c>
      <c r="T225" t="s">
        <v>531</v>
      </c>
      <c r="U225">
        <v>7201</v>
      </c>
      <c r="V225" s="3">
        <v>42041</v>
      </c>
      <c r="W225" s="3">
        <v>42043</v>
      </c>
      <c r="X225" s="3">
        <f t="shared" si="3"/>
        <v>2</v>
      </c>
      <c r="Y225">
        <v>-2531.4825000000001</v>
      </c>
      <c r="Z225">
        <v>1</v>
      </c>
      <c r="AA225">
        <v>919.09</v>
      </c>
      <c r="AB225">
        <v>87700</v>
      </c>
    </row>
    <row r="226" spans="1:28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tr">
        <f>IFERROR(VLOOKUP(K226, CategoryLookup!A:B, 2, FALSE), "Mismatch")</f>
        <v>Technology</v>
      </c>
      <c r="M226" t="s">
        <v>51</v>
      </c>
      <c r="N226" t="s">
        <v>333</v>
      </c>
      <c r="P226">
        <v>0.42</v>
      </c>
      <c r="Q226" t="s">
        <v>33</v>
      </c>
      <c r="R226" t="s">
        <v>34</v>
      </c>
      <c r="S226" t="s">
        <v>533</v>
      </c>
      <c r="T226" t="s">
        <v>534</v>
      </c>
      <c r="U226">
        <v>89701</v>
      </c>
      <c r="V226" s="3">
        <v>42019</v>
      </c>
      <c r="W226" s="3">
        <v>42020</v>
      </c>
      <c r="X226" s="3">
        <f t="shared" si="3"/>
        <v>1</v>
      </c>
      <c r="Y226">
        <v>163.1574</v>
      </c>
      <c r="Z226">
        <v>15</v>
      </c>
      <c r="AA226">
        <v>236.46</v>
      </c>
      <c r="AB226">
        <v>88479</v>
      </c>
    </row>
    <row r="227" spans="1:28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tr">
        <f>IFERROR(VLOOKUP(K227, CategoryLookup!A:B, 2, FALSE), "Mismatch")</f>
        <v>Technology</v>
      </c>
      <c r="M227" t="s">
        <v>51</v>
      </c>
      <c r="N227" t="s">
        <v>535</v>
      </c>
      <c r="P227">
        <v>0.37</v>
      </c>
      <c r="Q227" t="s">
        <v>33</v>
      </c>
      <c r="R227" t="s">
        <v>34</v>
      </c>
      <c r="S227" t="s">
        <v>533</v>
      </c>
      <c r="T227" t="s">
        <v>534</v>
      </c>
      <c r="U227">
        <v>89701</v>
      </c>
      <c r="V227" s="3">
        <v>42019</v>
      </c>
      <c r="W227" s="3">
        <v>42020</v>
      </c>
      <c r="X227" s="3">
        <f t="shared" si="3"/>
        <v>1</v>
      </c>
      <c r="Y227">
        <v>-302.22500000000002</v>
      </c>
      <c r="Z227">
        <v>1</v>
      </c>
      <c r="AA227">
        <v>73.819999999999993</v>
      </c>
      <c r="AB227">
        <v>88479</v>
      </c>
    </row>
    <row r="228" spans="1:28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tr">
        <f>IFERROR(VLOOKUP(K228, CategoryLookup!A:B, 2, FALSE), "Mismatch")</f>
        <v>Office Supplies</v>
      </c>
      <c r="M228" t="s">
        <v>59</v>
      </c>
      <c r="N228" t="s">
        <v>536</v>
      </c>
      <c r="P228">
        <v>0.36</v>
      </c>
      <c r="Q228" t="s">
        <v>33</v>
      </c>
      <c r="R228" t="s">
        <v>34</v>
      </c>
      <c r="S228" t="s">
        <v>533</v>
      </c>
      <c r="T228" t="s">
        <v>534</v>
      </c>
      <c r="U228">
        <v>89701</v>
      </c>
      <c r="V228" s="3">
        <v>42066</v>
      </c>
      <c r="W228" s="3">
        <v>42068</v>
      </c>
      <c r="X228" s="3">
        <f t="shared" si="3"/>
        <v>2</v>
      </c>
      <c r="Y228">
        <v>90.62</v>
      </c>
      <c r="Z228">
        <v>22</v>
      </c>
      <c r="AA228">
        <v>243.11</v>
      </c>
      <c r="AB228">
        <v>88480</v>
      </c>
    </row>
    <row r="229" spans="1:28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tr">
        <f>IFERROR(VLOOKUP(K229, CategoryLookup!A:B, 2, FALSE), "Mismatch")</f>
        <v>Technology</v>
      </c>
      <c r="M229" t="s">
        <v>59</v>
      </c>
      <c r="N229" t="s">
        <v>289</v>
      </c>
      <c r="P229">
        <v>0.56999999999999995</v>
      </c>
      <c r="Q229" t="s">
        <v>33</v>
      </c>
      <c r="R229" t="s">
        <v>53</v>
      </c>
      <c r="S229" t="s">
        <v>193</v>
      </c>
      <c r="T229" t="s">
        <v>538</v>
      </c>
      <c r="U229">
        <v>1462</v>
      </c>
      <c r="V229" s="3">
        <v>42177</v>
      </c>
      <c r="W229" s="3">
        <v>42182</v>
      </c>
      <c r="X229" s="3">
        <f t="shared" si="3"/>
        <v>5</v>
      </c>
      <c r="Y229">
        <v>427.11840000000001</v>
      </c>
      <c r="Z229">
        <v>9</v>
      </c>
      <c r="AA229">
        <v>952.26</v>
      </c>
      <c r="AB229">
        <v>90695</v>
      </c>
    </row>
    <row r="230" spans="1:28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tr">
        <f>IFERROR(VLOOKUP(K230, CategoryLookup!A:B, 2, FALSE), "Mismatch")</f>
        <v>Furniture</v>
      </c>
      <c r="M230" t="s">
        <v>31</v>
      </c>
      <c r="N230" t="s">
        <v>444</v>
      </c>
      <c r="P230">
        <v>0.42</v>
      </c>
      <c r="Q230" t="s">
        <v>33</v>
      </c>
      <c r="R230" t="s">
        <v>61</v>
      </c>
      <c r="S230" t="s">
        <v>178</v>
      </c>
      <c r="T230" t="s">
        <v>540</v>
      </c>
      <c r="U230">
        <v>61801</v>
      </c>
      <c r="V230" s="3">
        <v>42149</v>
      </c>
      <c r="W230" s="3">
        <v>42152</v>
      </c>
      <c r="X230" s="3">
        <f t="shared" si="3"/>
        <v>3</v>
      </c>
      <c r="Y230">
        <v>86.438000000000002</v>
      </c>
      <c r="Z230">
        <v>43</v>
      </c>
      <c r="AA230">
        <v>355.92</v>
      </c>
      <c r="AB230">
        <v>88085</v>
      </c>
    </row>
    <row r="231" spans="1:28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tr">
        <f>IFERROR(VLOOKUP(K231, CategoryLookup!A:B, 2, FALSE), "Mismatch")</f>
        <v>Office Supplies</v>
      </c>
      <c r="M231" t="s">
        <v>59</v>
      </c>
      <c r="N231" t="s">
        <v>542</v>
      </c>
      <c r="P231">
        <v>0.37</v>
      </c>
      <c r="Q231" t="s">
        <v>33</v>
      </c>
      <c r="R231" t="s">
        <v>61</v>
      </c>
      <c r="S231" t="s">
        <v>496</v>
      </c>
      <c r="T231" t="s">
        <v>543</v>
      </c>
      <c r="U231">
        <v>68701</v>
      </c>
      <c r="V231" s="3">
        <v>42105</v>
      </c>
      <c r="W231" s="3">
        <v>42107</v>
      </c>
      <c r="X231" s="3">
        <f t="shared" si="3"/>
        <v>2</v>
      </c>
      <c r="Y231">
        <v>-4.4599999999999937</v>
      </c>
      <c r="Z231">
        <v>2</v>
      </c>
      <c r="AA231">
        <v>101.71</v>
      </c>
      <c r="AB231">
        <v>88083</v>
      </c>
    </row>
    <row r="232" spans="1:28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tr">
        <f>IFERROR(VLOOKUP(K232, CategoryLookup!A:B, 2, FALSE), "Mismatch")</f>
        <v>Furniture</v>
      </c>
      <c r="M232" t="s">
        <v>121</v>
      </c>
      <c r="N232" t="s">
        <v>480</v>
      </c>
      <c r="P232">
        <v>0.75</v>
      </c>
      <c r="Q232" t="s">
        <v>33</v>
      </c>
      <c r="R232" t="s">
        <v>61</v>
      </c>
      <c r="S232" t="s">
        <v>496</v>
      </c>
      <c r="T232" t="s">
        <v>543</v>
      </c>
      <c r="U232">
        <v>68701</v>
      </c>
      <c r="V232" s="3">
        <v>42178</v>
      </c>
      <c r="W232" s="3">
        <v>42179</v>
      </c>
      <c r="X232" s="3">
        <f t="shared" si="3"/>
        <v>1</v>
      </c>
      <c r="Y232">
        <v>-512.87200000000007</v>
      </c>
      <c r="Z232">
        <v>9</v>
      </c>
      <c r="AA232">
        <v>1766.68</v>
      </c>
      <c r="AB232">
        <v>88084</v>
      </c>
    </row>
    <row r="233" spans="1:28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tr">
        <f>IFERROR(VLOOKUP(K233, CategoryLookup!A:B, 2, FALSE), "Mismatch")</f>
        <v>Office Supplies</v>
      </c>
      <c r="M233" t="s">
        <v>31</v>
      </c>
      <c r="N233" t="s">
        <v>544</v>
      </c>
      <c r="P233">
        <v>0.59</v>
      </c>
      <c r="Q233" t="s">
        <v>33</v>
      </c>
      <c r="R233" t="s">
        <v>61</v>
      </c>
      <c r="S233" t="s">
        <v>496</v>
      </c>
      <c r="T233" t="s">
        <v>543</v>
      </c>
      <c r="U233">
        <v>68701</v>
      </c>
      <c r="V233" s="3">
        <v>42178</v>
      </c>
      <c r="W233" s="3">
        <v>42179</v>
      </c>
      <c r="X233" s="3">
        <f t="shared" si="3"/>
        <v>1</v>
      </c>
      <c r="Y233">
        <v>-3.7840000000000003</v>
      </c>
      <c r="Z233">
        <v>11</v>
      </c>
      <c r="AA233">
        <v>29.02</v>
      </c>
      <c r="AB233">
        <v>88084</v>
      </c>
    </row>
    <row r="234" spans="1:28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tr">
        <f>IFERROR(VLOOKUP(K234, CategoryLookup!A:B, 2, FALSE), "Mismatch")</f>
        <v>Furniture</v>
      </c>
      <c r="M234" t="s">
        <v>43</v>
      </c>
      <c r="N234" t="s">
        <v>546</v>
      </c>
      <c r="P234">
        <v>0.78</v>
      </c>
      <c r="Q234" t="s">
        <v>33</v>
      </c>
      <c r="R234" t="s">
        <v>61</v>
      </c>
      <c r="S234" t="s">
        <v>62</v>
      </c>
      <c r="T234" t="s">
        <v>547</v>
      </c>
      <c r="U234">
        <v>55113</v>
      </c>
      <c r="V234" s="3">
        <v>42180</v>
      </c>
      <c r="W234" s="3">
        <v>42183</v>
      </c>
      <c r="X234" s="3">
        <f t="shared" si="3"/>
        <v>3</v>
      </c>
      <c r="Y234">
        <v>-82.903999999999996</v>
      </c>
      <c r="Z234">
        <v>1</v>
      </c>
      <c r="AA234">
        <v>159.51</v>
      </c>
      <c r="AB234">
        <v>90449</v>
      </c>
    </row>
    <row r="235" spans="1:28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tr">
        <f>IFERROR(VLOOKUP(K235, CategoryLookup!A:B, 2, FALSE), "Mismatch")</f>
        <v>Technology</v>
      </c>
      <c r="M235" t="s">
        <v>59</v>
      </c>
      <c r="N235" t="s">
        <v>548</v>
      </c>
      <c r="P235">
        <v>0.59</v>
      </c>
      <c r="Q235" t="s">
        <v>33</v>
      </c>
      <c r="R235" t="s">
        <v>61</v>
      </c>
      <c r="S235" t="s">
        <v>62</v>
      </c>
      <c r="T235" t="s">
        <v>547</v>
      </c>
      <c r="U235">
        <v>55113</v>
      </c>
      <c r="V235" s="3">
        <v>42180</v>
      </c>
      <c r="W235" s="3">
        <v>42180</v>
      </c>
      <c r="X235" s="3">
        <f t="shared" si="3"/>
        <v>0</v>
      </c>
      <c r="Y235">
        <v>1268.8064999999999</v>
      </c>
      <c r="Z235">
        <v>11</v>
      </c>
      <c r="AA235">
        <v>1838.85</v>
      </c>
      <c r="AB235">
        <v>90449</v>
      </c>
    </row>
    <row r="236" spans="1:28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tr">
        <f>IFERROR(VLOOKUP(K236, CategoryLookup!A:B, 2, FALSE), "Mismatch")</f>
        <v>Technology</v>
      </c>
      <c r="M236" t="s">
        <v>86</v>
      </c>
      <c r="N236" t="s">
        <v>550</v>
      </c>
      <c r="P236">
        <v>0.38</v>
      </c>
      <c r="Q236" t="s">
        <v>33</v>
      </c>
      <c r="R236" t="s">
        <v>34</v>
      </c>
      <c r="S236" t="s">
        <v>45</v>
      </c>
      <c r="T236" t="s">
        <v>551</v>
      </c>
      <c r="U236">
        <v>94024</v>
      </c>
      <c r="V236" s="3">
        <v>42104</v>
      </c>
      <c r="W236" s="3">
        <v>42105</v>
      </c>
      <c r="X236" s="3">
        <f t="shared" si="3"/>
        <v>1</v>
      </c>
      <c r="Y236">
        <v>-53.296199999999999</v>
      </c>
      <c r="Z236">
        <v>2</v>
      </c>
      <c r="AA236">
        <v>35.479999999999997</v>
      </c>
      <c r="AB236">
        <v>86010</v>
      </c>
    </row>
    <row r="237" spans="1:28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tr">
        <f>IFERROR(VLOOKUP(K237, CategoryLookup!A:B, 2, FALSE), "Mismatch")</f>
        <v>Office Supplies</v>
      </c>
      <c r="M237" t="s">
        <v>59</v>
      </c>
      <c r="N237" t="s">
        <v>552</v>
      </c>
      <c r="P237">
        <v>0.35</v>
      </c>
      <c r="Q237" t="s">
        <v>33</v>
      </c>
      <c r="R237" t="s">
        <v>34</v>
      </c>
      <c r="S237" t="s">
        <v>45</v>
      </c>
      <c r="T237" t="s">
        <v>551</v>
      </c>
      <c r="U237">
        <v>94024</v>
      </c>
      <c r="V237" s="3">
        <v>42151</v>
      </c>
      <c r="W237" s="3">
        <v>42152</v>
      </c>
      <c r="X237" s="3">
        <f t="shared" si="3"/>
        <v>1</v>
      </c>
      <c r="Y237">
        <v>299.6739</v>
      </c>
      <c r="Z237">
        <v>12</v>
      </c>
      <c r="AA237">
        <v>434.31</v>
      </c>
      <c r="AB237">
        <v>86012</v>
      </c>
    </row>
    <row r="238" spans="1:28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tr">
        <f>IFERROR(VLOOKUP(K238, CategoryLookup!A:B, 2, FALSE), "Mismatch")</f>
        <v>Office Supplies</v>
      </c>
      <c r="M238" t="s">
        <v>59</v>
      </c>
      <c r="N238" t="s">
        <v>495</v>
      </c>
      <c r="P238">
        <v>0.35</v>
      </c>
      <c r="Q238" t="s">
        <v>33</v>
      </c>
      <c r="R238" t="s">
        <v>34</v>
      </c>
      <c r="S238" t="s">
        <v>45</v>
      </c>
      <c r="T238" t="s">
        <v>551</v>
      </c>
      <c r="U238">
        <v>94024</v>
      </c>
      <c r="V238" s="3">
        <v>42009</v>
      </c>
      <c r="W238" s="3">
        <v>42014</v>
      </c>
      <c r="X238" s="3">
        <f t="shared" si="3"/>
        <v>5</v>
      </c>
      <c r="Y238">
        <v>-15.456</v>
      </c>
      <c r="Z238">
        <v>2</v>
      </c>
      <c r="AA238">
        <v>19.86</v>
      </c>
      <c r="AB238">
        <v>86013</v>
      </c>
    </row>
    <row r="239" spans="1:28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tr">
        <f>IFERROR(VLOOKUP(K239, CategoryLookup!A:B, 2, FALSE), "Mismatch")</f>
        <v>Office Supplies</v>
      </c>
      <c r="M239" t="s">
        <v>59</v>
      </c>
      <c r="N239" t="s">
        <v>349</v>
      </c>
      <c r="P239">
        <v>0.36</v>
      </c>
      <c r="Q239" t="s">
        <v>33</v>
      </c>
      <c r="R239" t="s">
        <v>34</v>
      </c>
      <c r="S239" t="s">
        <v>45</v>
      </c>
      <c r="T239" t="s">
        <v>551</v>
      </c>
      <c r="U239">
        <v>94024</v>
      </c>
      <c r="V239" s="3">
        <v>42009</v>
      </c>
      <c r="W239" s="3">
        <v>42018</v>
      </c>
      <c r="X239" s="3">
        <f t="shared" si="3"/>
        <v>9</v>
      </c>
      <c r="Y239">
        <v>16.049399999999999</v>
      </c>
      <c r="Z239">
        <v>8</v>
      </c>
      <c r="AA239">
        <v>23.26</v>
      </c>
      <c r="AB239">
        <v>86013</v>
      </c>
    </row>
    <row r="240" spans="1:28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tr">
        <f>IFERROR(VLOOKUP(K240, CategoryLookup!A:B, 2, FALSE), "Mismatch")</f>
        <v>Technology</v>
      </c>
      <c r="M240" t="s">
        <v>51</v>
      </c>
      <c r="N240" t="s">
        <v>398</v>
      </c>
      <c r="P240">
        <v>0.83</v>
      </c>
      <c r="Q240" t="s">
        <v>33</v>
      </c>
      <c r="R240" t="s">
        <v>34</v>
      </c>
      <c r="S240" t="s">
        <v>45</v>
      </c>
      <c r="T240" t="s">
        <v>554</v>
      </c>
      <c r="U240">
        <v>93635</v>
      </c>
      <c r="V240" s="3">
        <v>42151</v>
      </c>
      <c r="W240" s="3">
        <v>42152</v>
      </c>
      <c r="X240" s="3">
        <f t="shared" si="3"/>
        <v>1</v>
      </c>
      <c r="Y240">
        <v>-235.89500000000001</v>
      </c>
      <c r="Z240">
        <v>1</v>
      </c>
      <c r="AA240">
        <v>51.83</v>
      </c>
      <c r="AB240">
        <v>86012</v>
      </c>
    </row>
    <row r="241" spans="1:28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tr">
        <f>IFERROR(VLOOKUP(K241, CategoryLookup!A:B, 2, FALSE), "Mismatch")</f>
        <v>Furniture</v>
      </c>
      <c r="M241" t="s">
        <v>59</v>
      </c>
      <c r="N241" t="s">
        <v>556</v>
      </c>
      <c r="P241">
        <v>0.54</v>
      </c>
      <c r="Q241" t="s">
        <v>33</v>
      </c>
      <c r="R241" t="s">
        <v>34</v>
      </c>
      <c r="S241" t="s">
        <v>45</v>
      </c>
      <c r="T241" t="s">
        <v>557</v>
      </c>
      <c r="U241">
        <v>95032</v>
      </c>
      <c r="V241" s="3">
        <v>42132</v>
      </c>
      <c r="W241" s="3">
        <v>42134</v>
      </c>
      <c r="X241" s="3">
        <f t="shared" si="3"/>
        <v>2</v>
      </c>
      <c r="Y241">
        <v>-41.32</v>
      </c>
      <c r="Z241">
        <v>1</v>
      </c>
      <c r="AA241">
        <v>32.4</v>
      </c>
      <c r="AB241">
        <v>86011</v>
      </c>
    </row>
    <row r="242" spans="1:28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tr">
        <f>IFERROR(VLOOKUP(K242, CategoryLookup!A:B, 2, FALSE), "Mismatch")</f>
        <v>Office Supplies</v>
      </c>
      <c r="M242" t="s">
        <v>59</v>
      </c>
      <c r="N242" t="s">
        <v>559</v>
      </c>
      <c r="P242">
        <v>0.57999999999999996</v>
      </c>
      <c r="Q242" t="s">
        <v>33</v>
      </c>
      <c r="R242" t="s">
        <v>53</v>
      </c>
      <c r="S242" t="s">
        <v>54</v>
      </c>
      <c r="T242" t="s">
        <v>560</v>
      </c>
      <c r="U242">
        <v>8332</v>
      </c>
      <c r="V242" s="3">
        <v>42147</v>
      </c>
      <c r="W242" s="3">
        <v>42154</v>
      </c>
      <c r="X242" s="3">
        <f t="shared" si="3"/>
        <v>7</v>
      </c>
      <c r="Y242">
        <v>7.9000000000000057</v>
      </c>
      <c r="Z242">
        <v>31</v>
      </c>
      <c r="AA242">
        <v>492.9</v>
      </c>
      <c r="AB242">
        <v>86014</v>
      </c>
    </row>
    <row r="243" spans="1:28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tr">
        <f>IFERROR(VLOOKUP(K243, CategoryLookup!A:B, 2, FALSE), "Mismatch")</f>
        <v>Office Supplies</v>
      </c>
      <c r="M243" t="s">
        <v>59</v>
      </c>
      <c r="N243" t="s">
        <v>562</v>
      </c>
      <c r="P243">
        <v>0.59</v>
      </c>
      <c r="Q243" t="s">
        <v>33</v>
      </c>
      <c r="R243" t="s">
        <v>34</v>
      </c>
      <c r="S243" t="s">
        <v>45</v>
      </c>
      <c r="T243" t="s">
        <v>563</v>
      </c>
      <c r="U243">
        <v>90069</v>
      </c>
      <c r="V243" s="3">
        <v>42018</v>
      </c>
      <c r="W243" s="3">
        <v>42020</v>
      </c>
      <c r="X243" s="3">
        <f t="shared" si="3"/>
        <v>2</v>
      </c>
      <c r="Y243">
        <v>521.69000000000005</v>
      </c>
      <c r="Z243">
        <v>7</v>
      </c>
      <c r="AA243">
        <v>1081.54</v>
      </c>
      <c r="AB243">
        <v>88061</v>
      </c>
    </row>
    <row r="244" spans="1:28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tr">
        <f>IFERROR(VLOOKUP(K244, CategoryLookup!A:B, 2, FALSE), "Mismatch")</f>
        <v>Technology</v>
      </c>
      <c r="M244" t="s">
        <v>43</v>
      </c>
      <c r="N244" t="s">
        <v>565</v>
      </c>
      <c r="P244">
        <v>0.56999999999999995</v>
      </c>
      <c r="Q244" t="s">
        <v>33</v>
      </c>
      <c r="R244" t="s">
        <v>53</v>
      </c>
      <c r="S244" t="s">
        <v>193</v>
      </c>
      <c r="T244" t="s">
        <v>566</v>
      </c>
      <c r="U244">
        <v>2019</v>
      </c>
      <c r="V244" s="3">
        <v>42015</v>
      </c>
      <c r="W244" s="3">
        <v>42015</v>
      </c>
      <c r="X244" s="3">
        <f t="shared" si="3"/>
        <v>0</v>
      </c>
      <c r="Y244">
        <v>496.79679999999996</v>
      </c>
      <c r="Z244">
        <v>5</v>
      </c>
      <c r="AA244">
        <v>1132.8399999999999</v>
      </c>
      <c r="AB244">
        <v>88060</v>
      </c>
    </row>
    <row r="245" spans="1:28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tr">
        <f>IFERROR(VLOOKUP(K245, CategoryLookup!A:B, 2, FALSE), "Mismatch")</f>
        <v>Furniture</v>
      </c>
      <c r="M245" t="s">
        <v>236</v>
      </c>
      <c r="N245" t="s">
        <v>568</v>
      </c>
      <c r="P245">
        <v>0.73</v>
      </c>
      <c r="Q245" t="s">
        <v>33</v>
      </c>
      <c r="R245" t="s">
        <v>53</v>
      </c>
      <c r="S245" t="s">
        <v>193</v>
      </c>
      <c r="T245" t="s">
        <v>569</v>
      </c>
      <c r="U245">
        <v>1915</v>
      </c>
      <c r="V245" s="3">
        <v>42015</v>
      </c>
      <c r="W245" s="3">
        <v>42016</v>
      </c>
      <c r="X245" s="3">
        <f t="shared" si="3"/>
        <v>1</v>
      </c>
      <c r="Y245">
        <v>-556.80960000000005</v>
      </c>
      <c r="Z245">
        <v>11</v>
      </c>
      <c r="AA245">
        <v>143.63</v>
      </c>
      <c r="AB245">
        <v>88060</v>
      </c>
    </row>
    <row r="246" spans="1:28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tr">
        <f>IFERROR(VLOOKUP(K246, CategoryLookup!A:B, 2, FALSE), "Mismatch")</f>
        <v>Office Supplies</v>
      </c>
      <c r="M246" t="s">
        <v>86</v>
      </c>
      <c r="N246" t="s">
        <v>571</v>
      </c>
      <c r="P246">
        <v>0.52</v>
      </c>
      <c r="Q246" t="s">
        <v>33</v>
      </c>
      <c r="R246" t="s">
        <v>53</v>
      </c>
      <c r="S246" t="s">
        <v>193</v>
      </c>
      <c r="T246" t="s">
        <v>572</v>
      </c>
      <c r="U246">
        <v>2341</v>
      </c>
      <c r="V246" s="3">
        <v>42015</v>
      </c>
      <c r="W246" s="3">
        <v>42016</v>
      </c>
      <c r="X246" s="3">
        <f t="shared" si="3"/>
        <v>1</v>
      </c>
      <c r="Y246">
        <v>-27.738800000000001</v>
      </c>
      <c r="Z246">
        <v>5</v>
      </c>
      <c r="AA246">
        <v>73.040000000000006</v>
      </c>
      <c r="AB246">
        <v>88060</v>
      </c>
    </row>
    <row r="247" spans="1:28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tr">
        <f>IFERROR(VLOOKUP(K247, CategoryLookup!A:B, 2, FALSE), "Mismatch")</f>
        <v>Furniture</v>
      </c>
      <c r="M247" t="s">
        <v>59</v>
      </c>
      <c r="N247" t="s">
        <v>98</v>
      </c>
      <c r="P247">
        <v>0.49</v>
      </c>
      <c r="Q247" t="s">
        <v>33</v>
      </c>
      <c r="R247" t="s">
        <v>53</v>
      </c>
      <c r="S247" t="s">
        <v>54</v>
      </c>
      <c r="T247" t="s">
        <v>574</v>
      </c>
      <c r="U247">
        <v>7506</v>
      </c>
      <c r="V247" s="3">
        <v>42015</v>
      </c>
      <c r="W247" s="3">
        <v>42017</v>
      </c>
      <c r="X247" s="3">
        <f t="shared" si="3"/>
        <v>2</v>
      </c>
      <c r="Y247">
        <v>-128.68719999999999</v>
      </c>
      <c r="Z247">
        <v>7</v>
      </c>
      <c r="AA247">
        <v>33.35</v>
      </c>
      <c r="AB247">
        <v>88060</v>
      </c>
    </row>
    <row r="248" spans="1:28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tr">
        <f>IFERROR(VLOOKUP(K248, CategoryLookup!A:B, 2, FALSE), "Mismatch")</f>
        <v>Office Supplies</v>
      </c>
      <c r="M248" t="s">
        <v>59</v>
      </c>
      <c r="N248" t="s">
        <v>576</v>
      </c>
      <c r="P248">
        <v>0.36</v>
      </c>
      <c r="Q248" t="s">
        <v>33</v>
      </c>
      <c r="R248" t="s">
        <v>53</v>
      </c>
      <c r="S248" t="s">
        <v>54</v>
      </c>
      <c r="T248" t="s">
        <v>577</v>
      </c>
      <c r="U248">
        <v>8601</v>
      </c>
      <c r="V248" s="3">
        <v>42015</v>
      </c>
      <c r="W248" s="3">
        <v>42015</v>
      </c>
      <c r="X248" s="3">
        <f t="shared" si="3"/>
        <v>0</v>
      </c>
      <c r="Y248">
        <v>23.2028</v>
      </c>
      <c r="Z248">
        <v>5</v>
      </c>
      <c r="AA248">
        <v>60.24</v>
      </c>
      <c r="AB248">
        <v>88060</v>
      </c>
    </row>
    <row r="249" spans="1:28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tr">
        <f>IFERROR(VLOOKUP(K249, CategoryLookup!A:B, 2, FALSE), "Mismatch")</f>
        <v>Technology</v>
      </c>
      <c r="M249" t="s">
        <v>59</v>
      </c>
      <c r="N249" t="s">
        <v>579</v>
      </c>
      <c r="P249">
        <v>0.48</v>
      </c>
      <c r="Q249" t="s">
        <v>33</v>
      </c>
      <c r="R249" t="s">
        <v>136</v>
      </c>
      <c r="S249" t="s">
        <v>387</v>
      </c>
      <c r="T249" t="s">
        <v>580</v>
      </c>
      <c r="U249">
        <v>30318</v>
      </c>
      <c r="V249" s="3">
        <v>42043</v>
      </c>
      <c r="W249" s="3">
        <v>42043</v>
      </c>
      <c r="X249" s="3">
        <f t="shared" si="3"/>
        <v>0</v>
      </c>
      <c r="Y249">
        <v>-568.53510000000006</v>
      </c>
      <c r="Z249">
        <v>4</v>
      </c>
      <c r="AA249">
        <v>718.03</v>
      </c>
      <c r="AB249">
        <v>3138</v>
      </c>
    </row>
    <row r="250" spans="1:28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tr">
        <f>IFERROR(VLOOKUP(K250, CategoryLookup!A:B, 2, FALSE), "Mismatch")</f>
        <v>Technology</v>
      </c>
      <c r="M250" t="s">
        <v>59</v>
      </c>
      <c r="N250" t="s">
        <v>579</v>
      </c>
      <c r="P250">
        <v>0.48</v>
      </c>
      <c r="Q250" t="s">
        <v>33</v>
      </c>
      <c r="R250" t="s">
        <v>53</v>
      </c>
      <c r="S250" t="s">
        <v>415</v>
      </c>
      <c r="T250" t="s">
        <v>582</v>
      </c>
      <c r="U250">
        <v>21133</v>
      </c>
      <c r="V250" s="3">
        <v>42043</v>
      </c>
      <c r="W250" s="3">
        <v>42043</v>
      </c>
      <c r="X250" s="3">
        <f t="shared" si="3"/>
        <v>0</v>
      </c>
      <c r="Y250">
        <v>-427.47</v>
      </c>
      <c r="Z250">
        <v>1</v>
      </c>
      <c r="AA250">
        <v>179.51</v>
      </c>
      <c r="AB250">
        <v>88023</v>
      </c>
    </row>
    <row r="251" spans="1:28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tr">
        <f>IFERROR(VLOOKUP(K251, CategoryLookup!A:B, 2, FALSE), "Mismatch")</f>
        <v>Office Supplies</v>
      </c>
      <c r="M251" t="s">
        <v>59</v>
      </c>
      <c r="N251" t="s">
        <v>584</v>
      </c>
      <c r="P251">
        <v>0.57999999999999996</v>
      </c>
      <c r="Q251" t="s">
        <v>33</v>
      </c>
      <c r="R251" t="s">
        <v>61</v>
      </c>
      <c r="S251" t="s">
        <v>178</v>
      </c>
      <c r="T251" t="s">
        <v>585</v>
      </c>
      <c r="U251">
        <v>60543</v>
      </c>
      <c r="V251" s="3">
        <v>42031</v>
      </c>
      <c r="W251" s="3">
        <v>42032</v>
      </c>
      <c r="X251" s="3">
        <f t="shared" si="3"/>
        <v>1</v>
      </c>
      <c r="Y251">
        <v>-18.190000000000001</v>
      </c>
      <c r="Z251">
        <v>6</v>
      </c>
      <c r="AA251">
        <v>73.180000000000007</v>
      </c>
      <c r="AB251">
        <v>90353</v>
      </c>
    </row>
    <row r="252" spans="1:28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tr">
        <f>IFERROR(VLOOKUP(K252, CategoryLookup!A:B, 2, FALSE), "Mismatch")</f>
        <v>Office Supplies</v>
      </c>
      <c r="M252" t="s">
        <v>59</v>
      </c>
      <c r="N252" t="s">
        <v>586</v>
      </c>
      <c r="P252">
        <v>0.4</v>
      </c>
      <c r="Q252" t="s">
        <v>33</v>
      </c>
      <c r="R252" t="s">
        <v>61</v>
      </c>
      <c r="S252" t="s">
        <v>178</v>
      </c>
      <c r="T252" t="s">
        <v>585</v>
      </c>
      <c r="U252">
        <v>60543</v>
      </c>
      <c r="V252" s="3">
        <v>42117</v>
      </c>
      <c r="W252" s="3">
        <v>42118</v>
      </c>
      <c r="X252" s="3">
        <f t="shared" si="3"/>
        <v>1</v>
      </c>
      <c r="Y252">
        <v>-24.057540000000003</v>
      </c>
      <c r="Z252">
        <v>2</v>
      </c>
      <c r="AA252">
        <v>8.82</v>
      </c>
      <c r="AB252">
        <v>90354</v>
      </c>
    </row>
    <row r="253" spans="1:28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tr">
        <f>IFERROR(VLOOKUP(K253, CategoryLookup!A:B, 2, FALSE), "Mismatch")</f>
        <v>Technology</v>
      </c>
      <c r="M253" t="s">
        <v>236</v>
      </c>
      <c r="N253" t="s">
        <v>588</v>
      </c>
      <c r="P253">
        <v>0.41</v>
      </c>
      <c r="Q253" t="s">
        <v>33</v>
      </c>
      <c r="R253" t="s">
        <v>61</v>
      </c>
      <c r="S253" t="s">
        <v>178</v>
      </c>
      <c r="T253" t="s">
        <v>585</v>
      </c>
      <c r="U253">
        <v>60543</v>
      </c>
      <c r="V253" s="3">
        <v>42117</v>
      </c>
      <c r="W253" s="3">
        <v>42119</v>
      </c>
      <c r="X253" s="3">
        <f t="shared" si="3"/>
        <v>2</v>
      </c>
      <c r="Y253">
        <v>2583.5614799999998</v>
      </c>
      <c r="Z253">
        <v>9</v>
      </c>
      <c r="AA253">
        <v>5976.09</v>
      </c>
      <c r="AB253">
        <v>90354</v>
      </c>
    </row>
    <row r="254" spans="1:28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tr">
        <f>IFERROR(VLOOKUP(K254, CategoryLookup!A:B, 2, FALSE), "Mismatch")</f>
        <v>Office Supplies</v>
      </c>
      <c r="M254" t="s">
        <v>59</v>
      </c>
      <c r="N254" t="s">
        <v>590</v>
      </c>
      <c r="P254">
        <v>0.36</v>
      </c>
      <c r="Q254" t="s">
        <v>33</v>
      </c>
      <c r="R254" t="s">
        <v>34</v>
      </c>
      <c r="S254" t="s">
        <v>45</v>
      </c>
      <c r="T254" t="s">
        <v>591</v>
      </c>
      <c r="U254">
        <v>93727</v>
      </c>
      <c r="V254" s="3">
        <v>42081</v>
      </c>
      <c r="W254" s="3">
        <v>42083</v>
      </c>
      <c r="X254" s="3">
        <f t="shared" si="3"/>
        <v>2</v>
      </c>
      <c r="Y254">
        <v>6.0512999999999995</v>
      </c>
      <c r="Z254">
        <v>3</v>
      </c>
      <c r="AA254">
        <v>8.77</v>
      </c>
      <c r="AB254">
        <v>91062</v>
      </c>
    </row>
    <row r="255" spans="1:28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tr">
        <f>IFERROR(VLOOKUP(K255, CategoryLookup!A:B, 2, FALSE), "Mismatch")</f>
        <v>Office Supplies</v>
      </c>
      <c r="M255" t="s">
        <v>59</v>
      </c>
      <c r="N255" t="s">
        <v>586</v>
      </c>
      <c r="P255">
        <v>0.4</v>
      </c>
      <c r="Q255" t="s">
        <v>33</v>
      </c>
      <c r="R255" t="s">
        <v>53</v>
      </c>
      <c r="S255" t="s">
        <v>188</v>
      </c>
      <c r="T255" t="s">
        <v>433</v>
      </c>
      <c r="U255">
        <v>4073</v>
      </c>
      <c r="V255" s="3">
        <v>42142</v>
      </c>
      <c r="W255" s="3">
        <v>42143</v>
      </c>
      <c r="X255" s="3">
        <f t="shared" si="3"/>
        <v>1</v>
      </c>
      <c r="Y255">
        <v>-67.0565</v>
      </c>
      <c r="Z255">
        <v>5</v>
      </c>
      <c r="AA255">
        <v>20.87</v>
      </c>
      <c r="AB255">
        <v>91063</v>
      </c>
    </row>
    <row r="256" spans="1:28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tr">
        <f>IFERROR(VLOOKUP(K256, CategoryLookup!A:B, 2, FALSE), "Mismatch")</f>
        <v>Office Supplies</v>
      </c>
      <c r="M256" t="s">
        <v>59</v>
      </c>
      <c r="N256" t="s">
        <v>303</v>
      </c>
      <c r="P256">
        <v>0.38</v>
      </c>
      <c r="Q256" t="s">
        <v>33</v>
      </c>
      <c r="R256" t="s">
        <v>53</v>
      </c>
      <c r="S256" t="s">
        <v>188</v>
      </c>
      <c r="T256" t="s">
        <v>594</v>
      </c>
      <c r="U256">
        <v>4106</v>
      </c>
      <c r="V256" s="3">
        <v>42142</v>
      </c>
      <c r="W256" s="3">
        <v>42144</v>
      </c>
      <c r="X256" s="3">
        <f t="shared" si="3"/>
        <v>2</v>
      </c>
      <c r="Y256">
        <v>-7.94</v>
      </c>
      <c r="Z256">
        <v>2</v>
      </c>
      <c r="AA256">
        <v>25.7</v>
      </c>
      <c r="AB256">
        <v>91063</v>
      </c>
    </row>
    <row r="257" spans="1:28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tr">
        <f>IFERROR(VLOOKUP(K257, CategoryLookup!A:B, 2, FALSE), "Mismatch")</f>
        <v>Technology</v>
      </c>
      <c r="M257" t="s">
        <v>31</v>
      </c>
      <c r="N257" t="s">
        <v>596</v>
      </c>
      <c r="P257">
        <v>0.56999999999999995</v>
      </c>
      <c r="Q257" t="s">
        <v>33</v>
      </c>
      <c r="R257" t="s">
        <v>53</v>
      </c>
      <c r="S257" t="s">
        <v>193</v>
      </c>
      <c r="T257" t="s">
        <v>597</v>
      </c>
      <c r="U257">
        <v>2062</v>
      </c>
      <c r="V257" s="3">
        <v>42142</v>
      </c>
      <c r="W257" s="3">
        <v>42142</v>
      </c>
      <c r="X257" s="3">
        <f t="shared" si="3"/>
        <v>0</v>
      </c>
      <c r="Y257">
        <v>122.292</v>
      </c>
      <c r="Z257">
        <v>14</v>
      </c>
      <c r="AA257">
        <v>229.57</v>
      </c>
      <c r="AB257">
        <v>91063</v>
      </c>
    </row>
    <row r="258" spans="1:28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tr">
        <f>IFERROR(VLOOKUP(K258, CategoryLookup!A:B, 2, FALSE), "Mismatch")</f>
        <v>Office Supplies</v>
      </c>
      <c r="M258" t="s">
        <v>31</v>
      </c>
      <c r="N258" t="s">
        <v>599</v>
      </c>
      <c r="P258">
        <v>0.57999999999999996</v>
      </c>
      <c r="Q258" t="s">
        <v>33</v>
      </c>
      <c r="R258" t="s">
        <v>53</v>
      </c>
      <c r="S258" t="s">
        <v>71</v>
      </c>
      <c r="T258" t="s">
        <v>90</v>
      </c>
      <c r="U258">
        <v>10154</v>
      </c>
      <c r="V258" s="3">
        <v>42139</v>
      </c>
      <c r="W258" s="3">
        <v>42141</v>
      </c>
      <c r="X258" s="3">
        <f t="shared" si="3"/>
        <v>2</v>
      </c>
      <c r="Y258">
        <v>-2.12</v>
      </c>
      <c r="Z258">
        <v>23</v>
      </c>
      <c r="AA258">
        <v>66.7</v>
      </c>
      <c r="AB258">
        <v>8353</v>
      </c>
    </row>
    <row r="259" spans="1:28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tr">
        <f>IFERROR(VLOOKUP(K259, CategoryLookup!A:B, 2, FALSE), "Mismatch")</f>
        <v>Office Supplies</v>
      </c>
      <c r="M259" t="s">
        <v>59</v>
      </c>
      <c r="N259" t="s">
        <v>173</v>
      </c>
      <c r="P259">
        <v>0.36</v>
      </c>
      <c r="Q259" t="s">
        <v>33</v>
      </c>
      <c r="R259" t="s">
        <v>53</v>
      </c>
      <c r="S259" t="s">
        <v>71</v>
      </c>
      <c r="T259" t="s">
        <v>90</v>
      </c>
      <c r="U259">
        <v>10154</v>
      </c>
      <c r="V259" s="3">
        <v>42045</v>
      </c>
      <c r="W259" s="3">
        <v>42046</v>
      </c>
      <c r="X259" s="3">
        <f t="shared" ref="X259:X322" si="4">W259 - V259</f>
        <v>1</v>
      </c>
      <c r="Y259">
        <v>-69.069999999999993</v>
      </c>
      <c r="Z259">
        <v>41</v>
      </c>
      <c r="AA259">
        <v>217</v>
      </c>
      <c r="AB259">
        <v>10464</v>
      </c>
    </row>
    <row r="260" spans="1:28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tr">
        <f>IFERROR(VLOOKUP(K260, CategoryLookup!A:B, 2, FALSE), "Mismatch")</f>
        <v>Technology</v>
      </c>
      <c r="M260" t="s">
        <v>43</v>
      </c>
      <c r="N260" t="s">
        <v>600</v>
      </c>
      <c r="P260">
        <v>0.59</v>
      </c>
      <c r="Q260" t="s">
        <v>33</v>
      </c>
      <c r="R260" t="s">
        <v>53</v>
      </c>
      <c r="S260" t="s">
        <v>71</v>
      </c>
      <c r="T260" t="s">
        <v>90</v>
      </c>
      <c r="U260">
        <v>10154</v>
      </c>
      <c r="V260" s="3">
        <v>42175</v>
      </c>
      <c r="W260" s="3">
        <v>42177</v>
      </c>
      <c r="X260" s="3">
        <f t="shared" si="4"/>
        <v>2</v>
      </c>
      <c r="Y260">
        <v>2028.12</v>
      </c>
      <c r="Z260">
        <v>22</v>
      </c>
      <c r="AA260">
        <v>31670.6</v>
      </c>
      <c r="AB260">
        <v>6562</v>
      </c>
    </row>
    <row r="261" spans="1:28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tr">
        <f>IFERROR(VLOOKUP(K261, CategoryLookup!A:B, 2, FALSE), "Mismatch")</f>
        <v>Office Supplies</v>
      </c>
      <c r="M261" t="s">
        <v>59</v>
      </c>
      <c r="N261" t="s">
        <v>601</v>
      </c>
      <c r="P261">
        <v>0.4</v>
      </c>
      <c r="Q261" t="s">
        <v>33</v>
      </c>
      <c r="R261" t="s">
        <v>53</v>
      </c>
      <c r="S261" t="s">
        <v>71</v>
      </c>
      <c r="T261" t="s">
        <v>90</v>
      </c>
      <c r="U261">
        <v>10154</v>
      </c>
      <c r="V261" s="3">
        <v>42175</v>
      </c>
      <c r="W261" s="3">
        <v>42177</v>
      </c>
      <c r="X261" s="3">
        <f t="shared" si="4"/>
        <v>2</v>
      </c>
      <c r="Y261">
        <v>-63.51</v>
      </c>
      <c r="Z261">
        <v>24</v>
      </c>
      <c r="AA261">
        <v>239.82</v>
      </c>
      <c r="AB261">
        <v>42852</v>
      </c>
    </row>
    <row r="262" spans="1:28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tr">
        <f>IFERROR(VLOOKUP(K262, CategoryLookup!A:B, 2, FALSE), "Mismatch")</f>
        <v>Office Supplies</v>
      </c>
      <c r="M262" t="s">
        <v>59</v>
      </c>
      <c r="N262" t="s">
        <v>603</v>
      </c>
      <c r="P262">
        <v>0.37</v>
      </c>
      <c r="Q262" t="s">
        <v>33</v>
      </c>
      <c r="R262" t="s">
        <v>34</v>
      </c>
      <c r="S262" t="s">
        <v>35</v>
      </c>
      <c r="T262" t="s">
        <v>604</v>
      </c>
      <c r="U262">
        <v>98158</v>
      </c>
      <c r="V262" s="3">
        <v>42024</v>
      </c>
      <c r="W262" s="3">
        <v>42026</v>
      </c>
      <c r="X262" s="3">
        <f t="shared" si="4"/>
        <v>2</v>
      </c>
      <c r="Y262">
        <v>-92.05</v>
      </c>
      <c r="Z262">
        <v>10</v>
      </c>
      <c r="AA262">
        <v>66.709999999999994</v>
      </c>
      <c r="AB262">
        <v>88906</v>
      </c>
    </row>
    <row r="263" spans="1:28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tr">
        <f>IFERROR(VLOOKUP(K263, CategoryLookup!A:B, 2, FALSE), "Mismatch")</f>
        <v>Office Supplies</v>
      </c>
      <c r="M263" t="s">
        <v>59</v>
      </c>
      <c r="N263" t="s">
        <v>605</v>
      </c>
      <c r="P263">
        <v>0.57999999999999996</v>
      </c>
      <c r="Q263" t="s">
        <v>33</v>
      </c>
      <c r="R263" t="s">
        <v>34</v>
      </c>
      <c r="S263" t="s">
        <v>35</v>
      </c>
      <c r="T263" t="s">
        <v>604</v>
      </c>
      <c r="U263">
        <v>98158</v>
      </c>
      <c r="V263" s="3">
        <v>42024</v>
      </c>
      <c r="W263" s="3">
        <v>42025</v>
      </c>
      <c r="X263" s="3">
        <f t="shared" si="4"/>
        <v>1</v>
      </c>
      <c r="Y263">
        <v>6.11</v>
      </c>
      <c r="Z263">
        <v>5</v>
      </c>
      <c r="AA263">
        <v>87.16</v>
      </c>
      <c r="AB263">
        <v>88906</v>
      </c>
    </row>
    <row r="264" spans="1:28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tr">
        <f>IFERROR(VLOOKUP(K264, CategoryLookup!A:B, 2, FALSE), "Mismatch")</f>
        <v>Technology</v>
      </c>
      <c r="M264" t="s">
        <v>51</v>
      </c>
      <c r="N264" t="s">
        <v>607</v>
      </c>
      <c r="P264">
        <v>0.74</v>
      </c>
      <c r="Q264" t="s">
        <v>33</v>
      </c>
      <c r="R264" t="s">
        <v>34</v>
      </c>
      <c r="S264" t="s">
        <v>35</v>
      </c>
      <c r="T264" t="s">
        <v>209</v>
      </c>
      <c r="U264">
        <v>98115</v>
      </c>
      <c r="V264" s="3">
        <v>42139</v>
      </c>
      <c r="W264" s="3">
        <v>42141</v>
      </c>
      <c r="X264" s="3">
        <f t="shared" si="4"/>
        <v>2</v>
      </c>
      <c r="Y264">
        <v>-36.630000000000003</v>
      </c>
      <c r="Z264">
        <v>12</v>
      </c>
      <c r="AA264">
        <v>101.26</v>
      </c>
      <c r="AB264">
        <v>88905</v>
      </c>
    </row>
    <row r="265" spans="1:28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tr">
        <f>IFERROR(VLOOKUP(K265, CategoryLookup!A:B, 2, FALSE), "Mismatch")</f>
        <v>Office Supplies</v>
      </c>
      <c r="M265" t="s">
        <v>31</v>
      </c>
      <c r="N265" t="s">
        <v>599</v>
      </c>
      <c r="P265">
        <v>0.57999999999999996</v>
      </c>
      <c r="Q265" t="s">
        <v>33</v>
      </c>
      <c r="R265" t="s">
        <v>34</v>
      </c>
      <c r="S265" t="s">
        <v>35</v>
      </c>
      <c r="T265" t="s">
        <v>209</v>
      </c>
      <c r="U265">
        <v>98115</v>
      </c>
      <c r="V265" s="3">
        <v>42139</v>
      </c>
      <c r="W265" s="3">
        <v>42141</v>
      </c>
      <c r="X265" s="3">
        <f t="shared" si="4"/>
        <v>2</v>
      </c>
      <c r="Y265">
        <v>-2.12</v>
      </c>
      <c r="Z265">
        <v>6</v>
      </c>
      <c r="AA265">
        <v>17.399999999999999</v>
      </c>
      <c r="AB265">
        <v>88905</v>
      </c>
    </row>
    <row r="266" spans="1:28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tr">
        <f>IFERROR(VLOOKUP(K266, CategoryLookup!A:B, 2, FALSE), "Mismatch")</f>
        <v>Office Supplies</v>
      </c>
      <c r="M266" t="s">
        <v>59</v>
      </c>
      <c r="N266" t="s">
        <v>173</v>
      </c>
      <c r="P266">
        <v>0.36</v>
      </c>
      <c r="Q266" t="s">
        <v>33</v>
      </c>
      <c r="R266" t="s">
        <v>34</v>
      </c>
      <c r="S266" t="s">
        <v>35</v>
      </c>
      <c r="T266" t="s">
        <v>209</v>
      </c>
      <c r="U266">
        <v>98115</v>
      </c>
      <c r="V266" s="3">
        <v>42045</v>
      </c>
      <c r="W266" s="3">
        <v>42046</v>
      </c>
      <c r="X266" s="3">
        <f t="shared" si="4"/>
        <v>1</v>
      </c>
      <c r="Y266">
        <v>-35.916399999999996</v>
      </c>
      <c r="Z266">
        <v>10</v>
      </c>
      <c r="AA266">
        <v>52.93</v>
      </c>
      <c r="AB266">
        <v>88907</v>
      </c>
    </row>
    <row r="267" spans="1:28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tr">
        <f>IFERROR(VLOOKUP(K267, CategoryLookup!A:B, 2, FALSE), "Mismatch")</f>
        <v>Technology</v>
      </c>
      <c r="M267" t="s">
        <v>43</v>
      </c>
      <c r="N267" t="s">
        <v>600</v>
      </c>
      <c r="P267">
        <v>0.59</v>
      </c>
      <c r="Q267" t="s">
        <v>33</v>
      </c>
      <c r="R267" t="s">
        <v>34</v>
      </c>
      <c r="S267" t="s">
        <v>35</v>
      </c>
      <c r="T267" t="s">
        <v>209</v>
      </c>
      <c r="U267">
        <v>98115</v>
      </c>
      <c r="V267" s="3">
        <v>42175</v>
      </c>
      <c r="W267" s="3">
        <v>42177</v>
      </c>
      <c r="X267" s="3">
        <f t="shared" si="4"/>
        <v>2</v>
      </c>
      <c r="Y267">
        <v>3042.18</v>
      </c>
      <c r="Z267">
        <v>6</v>
      </c>
      <c r="AA267">
        <v>8637.44</v>
      </c>
      <c r="AB267">
        <v>88908</v>
      </c>
    </row>
    <row r="268" spans="1:28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tr">
        <f>IFERROR(VLOOKUP(K268, CategoryLookup!A:B, 2, FALSE), "Mismatch")</f>
        <v>Office Supplies</v>
      </c>
      <c r="M268" t="s">
        <v>59</v>
      </c>
      <c r="N268" t="s">
        <v>601</v>
      </c>
      <c r="P268">
        <v>0.4</v>
      </c>
      <c r="Q268" t="s">
        <v>33</v>
      </c>
      <c r="R268" t="s">
        <v>34</v>
      </c>
      <c r="S268" t="s">
        <v>35</v>
      </c>
      <c r="T268" t="s">
        <v>209</v>
      </c>
      <c r="U268">
        <v>98115</v>
      </c>
      <c r="V268" s="3">
        <v>42175</v>
      </c>
      <c r="W268" s="3">
        <v>42177</v>
      </c>
      <c r="X268" s="3">
        <f t="shared" si="4"/>
        <v>2</v>
      </c>
      <c r="Y268">
        <v>-31.754999999999999</v>
      </c>
      <c r="Z268">
        <v>6</v>
      </c>
      <c r="AA268">
        <v>59.95</v>
      </c>
      <c r="AB268">
        <v>88908</v>
      </c>
    </row>
    <row r="269" spans="1:28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tr">
        <f>IFERROR(VLOOKUP(K269, CategoryLookup!A:B, 2, FALSE), "Mismatch")</f>
        <v>Technology</v>
      </c>
      <c r="M269" t="s">
        <v>59</v>
      </c>
      <c r="N269" t="s">
        <v>609</v>
      </c>
      <c r="P269">
        <v>0.74</v>
      </c>
      <c r="Q269" t="s">
        <v>33</v>
      </c>
      <c r="R269" t="s">
        <v>136</v>
      </c>
      <c r="S269" t="s">
        <v>244</v>
      </c>
      <c r="T269" t="s">
        <v>610</v>
      </c>
      <c r="U269">
        <v>37130</v>
      </c>
      <c r="V269" s="3">
        <v>42138</v>
      </c>
      <c r="W269" s="3">
        <v>42140</v>
      </c>
      <c r="X269" s="3">
        <f t="shared" si="4"/>
        <v>2</v>
      </c>
      <c r="Y269">
        <v>171.83879999999999</v>
      </c>
      <c r="Z269">
        <v>35</v>
      </c>
      <c r="AA269">
        <v>5062.49</v>
      </c>
      <c r="AB269">
        <v>90706</v>
      </c>
    </row>
    <row r="270" spans="1:28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tr">
        <f>IFERROR(VLOOKUP(K270, CategoryLookup!A:B, 2, FALSE), "Mismatch")</f>
        <v>Office Supplies</v>
      </c>
      <c r="M270" t="s">
        <v>59</v>
      </c>
      <c r="N270" t="s">
        <v>612</v>
      </c>
      <c r="P270">
        <v>0.36</v>
      </c>
      <c r="Q270" t="s">
        <v>33</v>
      </c>
      <c r="R270" t="s">
        <v>136</v>
      </c>
      <c r="S270" t="s">
        <v>613</v>
      </c>
      <c r="T270" t="s">
        <v>614</v>
      </c>
      <c r="U270">
        <v>42104</v>
      </c>
      <c r="V270" s="3">
        <v>42112</v>
      </c>
      <c r="W270" s="3">
        <v>42114</v>
      </c>
      <c r="X270" s="3">
        <f t="shared" si="4"/>
        <v>2</v>
      </c>
      <c r="Y270">
        <v>32.940899999999999</v>
      </c>
      <c r="Z270">
        <v>11</v>
      </c>
      <c r="AA270">
        <v>646.97</v>
      </c>
      <c r="AB270">
        <v>87357</v>
      </c>
    </row>
    <row r="271" spans="1:28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tr">
        <f>IFERROR(VLOOKUP(K271, CategoryLookup!A:B, 2, FALSE), "Mismatch")</f>
        <v>Technology</v>
      </c>
      <c r="M271" t="s">
        <v>59</v>
      </c>
      <c r="N271" t="s">
        <v>615</v>
      </c>
      <c r="P271">
        <v>0.56000000000000005</v>
      </c>
      <c r="Q271" t="s">
        <v>33</v>
      </c>
      <c r="R271" t="s">
        <v>136</v>
      </c>
      <c r="S271" t="s">
        <v>613</v>
      </c>
      <c r="T271" t="s">
        <v>614</v>
      </c>
      <c r="U271">
        <v>42104</v>
      </c>
      <c r="V271" s="3">
        <v>42112</v>
      </c>
      <c r="W271" s="3">
        <v>42113</v>
      </c>
      <c r="X271" s="3">
        <f t="shared" si="4"/>
        <v>1</v>
      </c>
      <c r="Y271">
        <v>131.334</v>
      </c>
      <c r="Z271">
        <v>17</v>
      </c>
      <c r="AA271">
        <v>946.29</v>
      </c>
      <c r="AB271">
        <v>87357</v>
      </c>
    </row>
    <row r="272" spans="1:28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tr">
        <f>IFERROR(VLOOKUP(K272, CategoryLookup!A:B, 2, FALSE), "Mismatch")</f>
        <v>Office Supplies</v>
      </c>
      <c r="M272" t="s">
        <v>43</v>
      </c>
      <c r="N272" t="s">
        <v>617</v>
      </c>
      <c r="P272">
        <v>0.78</v>
      </c>
      <c r="Q272" t="s">
        <v>33</v>
      </c>
      <c r="R272" t="s">
        <v>136</v>
      </c>
      <c r="S272" t="s">
        <v>613</v>
      </c>
      <c r="T272" t="s">
        <v>618</v>
      </c>
      <c r="U272">
        <v>41011</v>
      </c>
      <c r="V272" s="3">
        <v>42058</v>
      </c>
      <c r="W272" s="3">
        <v>42058</v>
      </c>
      <c r="X272" s="3">
        <f t="shared" si="4"/>
        <v>0</v>
      </c>
      <c r="Y272">
        <v>-282.08179999999999</v>
      </c>
      <c r="Z272">
        <v>5</v>
      </c>
      <c r="AA272">
        <v>123</v>
      </c>
      <c r="AB272">
        <v>87356</v>
      </c>
    </row>
    <row r="273" spans="1:28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tr">
        <f>IFERROR(VLOOKUP(K273, CategoryLookup!A:B, 2, FALSE), "Mismatch")</f>
        <v>Furniture</v>
      </c>
      <c r="M273" t="s">
        <v>86</v>
      </c>
      <c r="N273" t="s">
        <v>619</v>
      </c>
      <c r="Q273" t="s">
        <v>33</v>
      </c>
      <c r="R273" t="s">
        <v>136</v>
      </c>
      <c r="S273" t="s">
        <v>613</v>
      </c>
      <c r="T273" t="s">
        <v>618</v>
      </c>
      <c r="U273">
        <v>41011</v>
      </c>
      <c r="V273" s="3">
        <v>42112</v>
      </c>
      <c r="W273" s="3">
        <v>42115</v>
      </c>
      <c r="X273" s="3">
        <f t="shared" si="4"/>
        <v>3</v>
      </c>
      <c r="Y273">
        <v>140.1354</v>
      </c>
      <c r="Z273">
        <v>4</v>
      </c>
      <c r="AA273">
        <v>554.08000000000004</v>
      </c>
      <c r="AB273">
        <v>87357</v>
      </c>
    </row>
    <row r="274" spans="1:28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tr">
        <f>IFERROR(VLOOKUP(K274, CategoryLookup!A:B, 2, FALSE), "Mismatch")</f>
        <v>Office Supplies</v>
      </c>
      <c r="M274" t="s">
        <v>59</v>
      </c>
      <c r="N274" t="s">
        <v>621</v>
      </c>
      <c r="P274">
        <v>0.37</v>
      </c>
      <c r="Q274" t="s">
        <v>33</v>
      </c>
      <c r="R274" t="s">
        <v>34</v>
      </c>
      <c r="S274" t="s">
        <v>45</v>
      </c>
      <c r="T274" t="s">
        <v>622</v>
      </c>
      <c r="U274">
        <v>95336</v>
      </c>
      <c r="V274" s="3">
        <v>42017</v>
      </c>
      <c r="W274" s="3">
        <v>42017</v>
      </c>
      <c r="X274" s="3">
        <f t="shared" si="4"/>
        <v>0</v>
      </c>
      <c r="Y274">
        <v>105.25259999999999</v>
      </c>
      <c r="Z274">
        <v>3</v>
      </c>
      <c r="AA274">
        <v>152.54</v>
      </c>
      <c r="AB274">
        <v>90058</v>
      </c>
    </row>
    <row r="275" spans="1:28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tr">
        <f>IFERROR(VLOOKUP(K275, CategoryLookup!A:B, 2, FALSE), "Mismatch")</f>
        <v>Office Supplies</v>
      </c>
      <c r="M275" t="s">
        <v>59</v>
      </c>
      <c r="N275" t="s">
        <v>623</v>
      </c>
      <c r="P275">
        <v>0.38</v>
      </c>
      <c r="Q275" t="s">
        <v>33</v>
      </c>
      <c r="R275" t="s">
        <v>34</v>
      </c>
      <c r="S275" t="s">
        <v>45</v>
      </c>
      <c r="T275" t="s">
        <v>622</v>
      </c>
      <c r="U275">
        <v>95336</v>
      </c>
      <c r="V275" s="3">
        <v>42036</v>
      </c>
      <c r="W275" s="3">
        <v>42037</v>
      </c>
      <c r="X275" s="3">
        <f t="shared" si="4"/>
        <v>1</v>
      </c>
      <c r="Y275">
        <v>-29.092700000000001</v>
      </c>
      <c r="Z275">
        <v>14</v>
      </c>
      <c r="AA275">
        <v>89.79</v>
      </c>
      <c r="AB275">
        <v>90059</v>
      </c>
    </row>
    <row r="276" spans="1:28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tr">
        <f>IFERROR(VLOOKUP(K276, CategoryLookup!A:B, 2, FALSE), "Mismatch")</f>
        <v>Furniture</v>
      </c>
      <c r="M276" t="s">
        <v>51</v>
      </c>
      <c r="N276" t="s">
        <v>625</v>
      </c>
      <c r="P276">
        <v>0.48</v>
      </c>
      <c r="Q276" t="s">
        <v>33</v>
      </c>
      <c r="R276" t="s">
        <v>61</v>
      </c>
      <c r="S276" t="s">
        <v>506</v>
      </c>
      <c r="T276" t="s">
        <v>507</v>
      </c>
      <c r="U276">
        <v>63105</v>
      </c>
      <c r="V276" s="3">
        <v>42160</v>
      </c>
      <c r="W276" s="3">
        <v>42167</v>
      </c>
      <c r="X276" s="3">
        <f t="shared" si="4"/>
        <v>7</v>
      </c>
      <c r="Y276">
        <v>113.41499999999999</v>
      </c>
      <c r="Z276">
        <v>16</v>
      </c>
      <c r="AA276">
        <v>199.76</v>
      </c>
      <c r="AB276">
        <v>90867</v>
      </c>
    </row>
    <row r="277" spans="1:28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tr">
        <f>IFERROR(VLOOKUP(K277, CategoryLookup!A:B, 2, FALSE), "Mismatch")</f>
        <v>Technology</v>
      </c>
      <c r="M277" t="s">
        <v>86</v>
      </c>
      <c r="N277" t="s">
        <v>627</v>
      </c>
      <c r="P277">
        <v>0.38</v>
      </c>
      <c r="Q277" t="s">
        <v>33</v>
      </c>
      <c r="R277" t="s">
        <v>34</v>
      </c>
      <c r="S277" t="s">
        <v>102</v>
      </c>
      <c r="T277" t="s">
        <v>116</v>
      </c>
      <c r="U277">
        <v>97756</v>
      </c>
      <c r="V277" s="3">
        <v>42177</v>
      </c>
      <c r="W277" s="3">
        <v>42179</v>
      </c>
      <c r="X277" s="3">
        <f t="shared" si="4"/>
        <v>2</v>
      </c>
      <c r="Y277">
        <v>26.099999999999998</v>
      </c>
      <c r="Z277">
        <v>3</v>
      </c>
      <c r="AA277">
        <v>480.37</v>
      </c>
      <c r="AB277">
        <v>89327</v>
      </c>
    </row>
    <row r="278" spans="1:28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tr">
        <f>IFERROR(VLOOKUP(K278, CategoryLookup!A:B, 2, FALSE), "Mismatch")</f>
        <v>Office Supplies</v>
      </c>
      <c r="M278" t="s">
        <v>31</v>
      </c>
      <c r="N278" t="s">
        <v>628</v>
      </c>
      <c r="P278">
        <v>0.36</v>
      </c>
      <c r="Q278" t="s">
        <v>33</v>
      </c>
      <c r="R278" t="s">
        <v>34</v>
      </c>
      <c r="S278" t="s">
        <v>102</v>
      </c>
      <c r="T278" t="s">
        <v>116</v>
      </c>
      <c r="U278">
        <v>97756</v>
      </c>
      <c r="V278" s="3">
        <v>42177</v>
      </c>
      <c r="W278" s="3">
        <v>42179</v>
      </c>
      <c r="X278" s="3">
        <f t="shared" si="4"/>
        <v>2</v>
      </c>
      <c r="Y278">
        <v>-2.58</v>
      </c>
      <c r="Z278">
        <v>1</v>
      </c>
      <c r="AA278">
        <v>5.76</v>
      </c>
      <c r="AB278">
        <v>89327</v>
      </c>
    </row>
    <row r="279" spans="1:28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tr">
        <f>IFERROR(VLOOKUP(K279, CategoryLookup!A:B, 2, FALSE), "Mismatch")</f>
        <v>Furniture</v>
      </c>
      <c r="M279" t="s">
        <v>121</v>
      </c>
      <c r="N279" t="s">
        <v>629</v>
      </c>
      <c r="P279">
        <v>0.74</v>
      </c>
      <c r="Q279" t="s">
        <v>33</v>
      </c>
      <c r="R279" t="s">
        <v>34</v>
      </c>
      <c r="S279" t="s">
        <v>102</v>
      </c>
      <c r="T279" t="s">
        <v>116</v>
      </c>
      <c r="U279">
        <v>97756</v>
      </c>
      <c r="V279" s="3">
        <v>42177</v>
      </c>
      <c r="W279" s="3">
        <v>42178</v>
      </c>
      <c r="X279" s="3">
        <f t="shared" si="4"/>
        <v>1</v>
      </c>
      <c r="Y279">
        <v>2800.12</v>
      </c>
      <c r="Z279">
        <v>21</v>
      </c>
      <c r="AA279">
        <v>3112.13</v>
      </c>
      <c r="AB279">
        <v>89327</v>
      </c>
    </row>
    <row r="280" spans="1:28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tr">
        <f>IFERROR(VLOOKUP(K280, CategoryLookup!A:B, 2, FALSE), "Mismatch")</f>
        <v>Office Supplies</v>
      </c>
      <c r="M280" t="s">
        <v>59</v>
      </c>
      <c r="N280" t="s">
        <v>631</v>
      </c>
      <c r="P280">
        <v>0.35</v>
      </c>
      <c r="Q280" t="s">
        <v>33</v>
      </c>
      <c r="R280" t="s">
        <v>136</v>
      </c>
      <c r="S280" t="s">
        <v>244</v>
      </c>
      <c r="T280" t="s">
        <v>632</v>
      </c>
      <c r="U280">
        <v>37922</v>
      </c>
      <c r="V280" s="3">
        <v>42024</v>
      </c>
      <c r="W280" s="3">
        <v>42026</v>
      </c>
      <c r="X280" s="3">
        <f t="shared" si="4"/>
        <v>2</v>
      </c>
      <c r="Y280">
        <v>363.55199999999996</v>
      </c>
      <c r="Z280">
        <v>2</v>
      </c>
      <c r="AA280">
        <v>2589.0100000000002</v>
      </c>
      <c r="AB280">
        <v>91127</v>
      </c>
    </row>
    <row r="281" spans="1:28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tr">
        <f>IFERROR(VLOOKUP(K281, CategoryLookup!A:B, 2, FALSE), "Mismatch")</f>
        <v>Technology</v>
      </c>
      <c r="M281" t="s">
        <v>43</v>
      </c>
      <c r="N281" t="s">
        <v>633</v>
      </c>
      <c r="P281">
        <v>0.55000000000000004</v>
      </c>
      <c r="Q281" t="s">
        <v>33</v>
      </c>
      <c r="R281" t="s">
        <v>136</v>
      </c>
      <c r="S281" t="s">
        <v>244</v>
      </c>
      <c r="T281" t="s">
        <v>632</v>
      </c>
      <c r="U281">
        <v>37922</v>
      </c>
      <c r="V281" s="3">
        <v>42024</v>
      </c>
      <c r="W281" s="3">
        <v>42026</v>
      </c>
      <c r="X281" s="3">
        <f t="shared" si="4"/>
        <v>2</v>
      </c>
      <c r="Y281">
        <v>-11.536000000000001</v>
      </c>
      <c r="Z281">
        <v>1</v>
      </c>
      <c r="AA281">
        <v>1893.93</v>
      </c>
      <c r="AB281">
        <v>91127</v>
      </c>
    </row>
    <row r="282" spans="1:28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tr">
        <f>IFERROR(VLOOKUP(K282, CategoryLookup!A:B, 2, FALSE), "Mismatch")</f>
        <v>Technology</v>
      </c>
      <c r="M282" t="s">
        <v>86</v>
      </c>
      <c r="N282" t="s">
        <v>104</v>
      </c>
      <c r="P282">
        <v>0.4</v>
      </c>
      <c r="Q282" t="s">
        <v>33</v>
      </c>
      <c r="R282" t="s">
        <v>34</v>
      </c>
      <c r="S282" t="s">
        <v>378</v>
      </c>
      <c r="T282" t="s">
        <v>635</v>
      </c>
      <c r="U282">
        <v>85204</v>
      </c>
      <c r="V282" s="3">
        <v>42149</v>
      </c>
      <c r="W282" s="3">
        <v>42151</v>
      </c>
      <c r="X282" s="3">
        <f t="shared" si="4"/>
        <v>2</v>
      </c>
      <c r="Y282">
        <v>-6.6120000000000108</v>
      </c>
      <c r="Z282">
        <v>12</v>
      </c>
      <c r="AA282">
        <v>211.13</v>
      </c>
      <c r="AB282">
        <v>90026</v>
      </c>
    </row>
    <row r="283" spans="1:28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tr">
        <f>IFERROR(VLOOKUP(K283, CategoryLookup!A:B, 2, FALSE), "Mismatch")</f>
        <v>Office Supplies</v>
      </c>
      <c r="M283" t="s">
        <v>59</v>
      </c>
      <c r="N283" t="s">
        <v>272</v>
      </c>
      <c r="P283">
        <v>0.37</v>
      </c>
      <c r="Q283" t="s">
        <v>33</v>
      </c>
      <c r="R283" t="s">
        <v>34</v>
      </c>
      <c r="S283" t="s">
        <v>378</v>
      </c>
      <c r="T283" t="s">
        <v>635</v>
      </c>
      <c r="U283">
        <v>85204</v>
      </c>
      <c r="V283" s="3">
        <v>42021</v>
      </c>
      <c r="W283" s="3">
        <v>42022</v>
      </c>
      <c r="X283" s="3">
        <f t="shared" si="4"/>
        <v>1</v>
      </c>
      <c r="Y283">
        <v>-15.5595</v>
      </c>
      <c r="Z283">
        <v>13</v>
      </c>
      <c r="AA283">
        <v>25.39</v>
      </c>
      <c r="AB283">
        <v>90027</v>
      </c>
    </row>
    <row r="284" spans="1:28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tr">
        <f>IFERROR(VLOOKUP(K284, CategoryLookup!A:B, 2, FALSE), "Mismatch")</f>
        <v>Office Supplies</v>
      </c>
      <c r="M284" t="s">
        <v>59</v>
      </c>
      <c r="N284" t="s">
        <v>636</v>
      </c>
      <c r="P284">
        <v>0.36</v>
      </c>
      <c r="Q284" t="s">
        <v>33</v>
      </c>
      <c r="R284" t="s">
        <v>34</v>
      </c>
      <c r="S284" t="s">
        <v>378</v>
      </c>
      <c r="T284" t="s">
        <v>635</v>
      </c>
      <c r="U284">
        <v>85204</v>
      </c>
      <c r="V284" s="3">
        <v>42021</v>
      </c>
      <c r="W284" s="3">
        <v>42022</v>
      </c>
      <c r="X284" s="3">
        <f t="shared" si="4"/>
        <v>1</v>
      </c>
      <c r="Y284">
        <v>-108.19</v>
      </c>
      <c r="Z284">
        <v>15</v>
      </c>
      <c r="AA284">
        <v>87.27</v>
      </c>
      <c r="AB284">
        <v>90027</v>
      </c>
    </row>
    <row r="285" spans="1:28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tr">
        <f>IFERROR(VLOOKUP(K285, CategoryLookup!A:B, 2, FALSE), "Mismatch")</f>
        <v>Office Supplies</v>
      </c>
      <c r="M285" t="s">
        <v>59</v>
      </c>
      <c r="N285" t="s">
        <v>638</v>
      </c>
      <c r="P285">
        <v>0.37</v>
      </c>
      <c r="Q285" t="s">
        <v>33</v>
      </c>
      <c r="R285" t="s">
        <v>136</v>
      </c>
      <c r="S285" t="s">
        <v>137</v>
      </c>
      <c r="T285" t="s">
        <v>639</v>
      </c>
      <c r="U285">
        <v>22025</v>
      </c>
      <c r="V285" s="3">
        <v>42115</v>
      </c>
      <c r="W285" s="3">
        <v>42119</v>
      </c>
      <c r="X285" s="3">
        <f t="shared" si="4"/>
        <v>4</v>
      </c>
      <c r="Y285">
        <v>46.488</v>
      </c>
      <c r="Z285">
        <v>23</v>
      </c>
      <c r="AA285">
        <v>403.25</v>
      </c>
      <c r="AB285">
        <v>88511</v>
      </c>
    </row>
    <row r="286" spans="1:28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tr">
        <f>IFERROR(VLOOKUP(K286, CategoryLookup!A:B, 2, FALSE), "Mismatch")</f>
        <v>Office Supplies</v>
      </c>
      <c r="M286" t="s">
        <v>59</v>
      </c>
      <c r="N286" t="s">
        <v>641</v>
      </c>
      <c r="P286">
        <v>0.39</v>
      </c>
      <c r="Q286" t="s">
        <v>33</v>
      </c>
      <c r="R286" t="s">
        <v>61</v>
      </c>
      <c r="S286" t="s">
        <v>178</v>
      </c>
      <c r="T286" t="s">
        <v>540</v>
      </c>
      <c r="U286">
        <v>61801</v>
      </c>
      <c r="V286" s="3">
        <v>42138</v>
      </c>
      <c r="W286" s="3">
        <v>42139</v>
      </c>
      <c r="X286" s="3">
        <f t="shared" si="4"/>
        <v>1</v>
      </c>
      <c r="Y286">
        <v>159.52970000000005</v>
      </c>
      <c r="Z286">
        <v>7</v>
      </c>
      <c r="AA286">
        <v>414.49</v>
      </c>
      <c r="AB286">
        <v>91174</v>
      </c>
    </row>
    <row r="287" spans="1:28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tr">
        <f>IFERROR(VLOOKUP(K287, CategoryLookup!A:B, 2, FALSE), "Mismatch")</f>
        <v>Technology</v>
      </c>
      <c r="M287" t="s">
        <v>51</v>
      </c>
      <c r="N287" t="s">
        <v>643</v>
      </c>
      <c r="P287">
        <v>0.83</v>
      </c>
      <c r="Q287" t="s">
        <v>33</v>
      </c>
      <c r="R287" t="s">
        <v>61</v>
      </c>
      <c r="S287" t="s">
        <v>178</v>
      </c>
      <c r="T287" t="s">
        <v>644</v>
      </c>
      <c r="U287">
        <v>60061</v>
      </c>
      <c r="V287" s="3">
        <v>42138</v>
      </c>
      <c r="W287" s="3">
        <v>42140</v>
      </c>
      <c r="X287" s="3">
        <f t="shared" si="4"/>
        <v>2</v>
      </c>
      <c r="Y287">
        <v>15.371400000000008</v>
      </c>
      <c r="Z287">
        <v>28</v>
      </c>
      <c r="AA287">
        <v>469.69</v>
      </c>
      <c r="AB287">
        <v>91174</v>
      </c>
    </row>
    <row r="288" spans="1:28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tr">
        <f>IFERROR(VLOOKUP(K288, CategoryLookup!A:B, 2, FALSE), "Mismatch")</f>
        <v>Technology</v>
      </c>
      <c r="M288" t="s">
        <v>86</v>
      </c>
      <c r="N288" t="s">
        <v>645</v>
      </c>
      <c r="P288">
        <v>0.37</v>
      </c>
      <c r="Q288" t="s">
        <v>33</v>
      </c>
      <c r="R288" t="s">
        <v>61</v>
      </c>
      <c r="S288" t="s">
        <v>178</v>
      </c>
      <c r="T288" t="s">
        <v>644</v>
      </c>
      <c r="U288">
        <v>60061</v>
      </c>
      <c r="V288" s="3">
        <v>42147</v>
      </c>
      <c r="W288" s="3">
        <v>42149</v>
      </c>
      <c r="X288" s="3">
        <f t="shared" si="4"/>
        <v>2</v>
      </c>
      <c r="Y288">
        <v>5924.1122999999998</v>
      </c>
      <c r="Z288">
        <v>41</v>
      </c>
      <c r="AA288">
        <v>8585.67</v>
      </c>
      <c r="AB288">
        <v>91175</v>
      </c>
    </row>
    <row r="289" spans="1:28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tr">
        <f>IFERROR(VLOOKUP(K289, CategoryLookup!A:B, 2, FALSE), "Mismatch")</f>
        <v>Furniture</v>
      </c>
      <c r="M289" t="s">
        <v>31</v>
      </c>
      <c r="N289" t="s">
        <v>647</v>
      </c>
      <c r="P289">
        <v>0.54</v>
      </c>
      <c r="Q289" t="s">
        <v>33</v>
      </c>
      <c r="R289" t="s">
        <v>53</v>
      </c>
      <c r="S289" t="s">
        <v>648</v>
      </c>
      <c r="T289" t="s">
        <v>649</v>
      </c>
      <c r="U289">
        <v>26501</v>
      </c>
      <c r="V289" s="3">
        <v>42169</v>
      </c>
      <c r="W289" s="3">
        <v>42170</v>
      </c>
      <c r="X289" s="3">
        <f t="shared" si="4"/>
        <v>1</v>
      </c>
      <c r="Y289">
        <v>39.585299999999997</v>
      </c>
      <c r="Z289">
        <v>4</v>
      </c>
      <c r="AA289">
        <v>57.37</v>
      </c>
      <c r="AB289">
        <v>86250</v>
      </c>
    </row>
    <row r="290" spans="1:28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tr">
        <f>IFERROR(VLOOKUP(K290, CategoryLookup!A:B, 2, FALSE), "Mismatch")</f>
        <v>Office Supplies</v>
      </c>
      <c r="M290" t="s">
        <v>59</v>
      </c>
      <c r="N290" t="s">
        <v>651</v>
      </c>
      <c r="P290">
        <v>0.39</v>
      </c>
      <c r="Q290" t="s">
        <v>33</v>
      </c>
      <c r="R290" t="s">
        <v>34</v>
      </c>
      <c r="S290" t="s">
        <v>366</v>
      </c>
      <c r="T290" t="s">
        <v>652</v>
      </c>
      <c r="U290">
        <v>88201</v>
      </c>
      <c r="V290" s="3">
        <v>42024</v>
      </c>
      <c r="W290" s="3">
        <v>42024</v>
      </c>
      <c r="X290" s="3">
        <f t="shared" si="4"/>
        <v>0</v>
      </c>
      <c r="Y290">
        <v>-66.378</v>
      </c>
      <c r="Z290">
        <v>9</v>
      </c>
      <c r="AA290">
        <v>66.319999999999993</v>
      </c>
      <c r="AB290">
        <v>90908</v>
      </c>
    </row>
    <row r="291" spans="1:28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tr">
        <f>IFERROR(VLOOKUP(K291, CategoryLookup!A:B, 2, FALSE), "Mismatch")</f>
        <v>Office Supplies</v>
      </c>
      <c r="M291" t="s">
        <v>31</v>
      </c>
      <c r="N291" t="s">
        <v>96</v>
      </c>
      <c r="P291">
        <v>0.59</v>
      </c>
      <c r="Q291" t="s">
        <v>33</v>
      </c>
      <c r="R291" t="s">
        <v>61</v>
      </c>
      <c r="S291" t="s">
        <v>130</v>
      </c>
      <c r="T291" t="s">
        <v>654</v>
      </c>
      <c r="U291">
        <v>78155</v>
      </c>
      <c r="V291" s="3">
        <v>42034</v>
      </c>
      <c r="W291" s="3">
        <v>42035</v>
      </c>
      <c r="X291" s="3">
        <f t="shared" si="4"/>
        <v>1</v>
      </c>
      <c r="Y291">
        <v>-33.340000000000003</v>
      </c>
      <c r="Z291">
        <v>11</v>
      </c>
      <c r="AA291">
        <v>18.75</v>
      </c>
      <c r="AB291">
        <v>90909</v>
      </c>
    </row>
    <row r="292" spans="1:28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tr">
        <f>IFERROR(VLOOKUP(K292, CategoryLookup!A:B, 2, FALSE), "Mismatch")</f>
        <v>Furniture</v>
      </c>
      <c r="M292" t="s">
        <v>121</v>
      </c>
      <c r="N292" t="s">
        <v>655</v>
      </c>
      <c r="P292">
        <v>0.77</v>
      </c>
      <c r="Q292" t="s">
        <v>33</v>
      </c>
      <c r="R292" t="s">
        <v>61</v>
      </c>
      <c r="S292" t="s">
        <v>130</v>
      </c>
      <c r="T292" t="s">
        <v>654</v>
      </c>
      <c r="U292">
        <v>78155</v>
      </c>
      <c r="V292" s="3">
        <v>42034</v>
      </c>
      <c r="W292" s="3">
        <v>42036</v>
      </c>
      <c r="X292" s="3">
        <f t="shared" si="4"/>
        <v>2</v>
      </c>
      <c r="Y292">
        <v>-201.27599999999998</v>
      </c>
      <c r="Z292">
        <v>1</v>
      </c>
      <c r="AA292">
        <v>188.51</v>
      </c>
      <c r="AB292">
        <v>90909</v>
      </c>
    </row>
    <row r="293" spans="1:28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tr">
        <f>IFERROR(VLOOKUP(K293, CategoryLookup!A:B, 2, FALSE), "Mismatch")</f>
        <v>Technology</v>
      </c>
      <c r="M293" t="s">
        <v>43</v>
      </c>
      <c r="N293" t="s">
        <v>656</v>
      </c>
      <c r="P293">
        <v>0.35</v>
      </c>
      <c r="Q293" t="s">
        <v>33</v>
      </c>
      <c r="R293" t="s">
        <v>61</v>
      </c>
      <c r="S293" t="s">
        <v>130</v>
      </c>
      <c r="T293" t="s">
        <v>654</v>
      </c>
      <c r="U293">
        <v>78155</v>
      </c>
      <c r="V293" s="3">
        <v>42167</v>
      </c>
      <c r="W293" s="3">
        <v>42168</v>
      </c>
      <c r="X293" s="3">
        <f t="shared" si="4"/>
        <v>1</v>
      </c>
      <c r="Y293">
        <v>4637.4071999999996</v>
      </c>
      <c r="Z293">
        <v>13</v>
      </c>
      <c r="AA293">
        <v>6720.88</v>
      </c>
      <c r="AB293">
        <v>90910</v>
      </c>
    </row>
    <row r="294" spans="1:28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tr">
        <f>IFERROR(VLOOKUP(K294, CategoryLookup!A:B, 2, FALSE), "Mismatch")</f>
        <v>Technology</v>
      </c>
      <c r="M294" t="s">
        <v>59</v>
      </c>
      <c r="N294" t="s">
        <v>657</v>
      </c>
      <c r="P294">
        <v>0.56999999999999995</v>
      </c>
      <c r="Q294" t="s">
        <v>33</v>
      </c>
      <c r="R294" t="s">
        <v>61</v>
      </c>
      <c r="S294" t="s">
        <v>130</v>
      </c>
      <c r="T294" t="s">
        <v>654</v>
      </c>
      <c r="U294">
        <v>78155</v>
      </c>
      <c r="V294" s="3">
        <v>42167</v>
      </c>
      <c r="W294" s="3">
        <v>42168</v>
      </c>
      <c r="X294" s="3">
        <f t="shared" si="4"/>
        <v>1</v>
      </c>
      <c r="Y294">
        <v>-239.54149999999998</v>
      </c>
      <c r="Z294">
        <v>1</v>
      </c>
      <c r="AA294">
        <v>102.21</v>
      </c>
      <c r="AB294">
        <v>90910</v>
      </c>
    </row>
    <row r="295" spans="1:28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tr">
        <f>IFERROR(VLOOKUP(K295, CategoryLookup!A:B, 2, FALSE), "Mismatch")</f>
        <v>Office Supplies</v>
      </c>
      <c r="M295" t="s">
        <v>31</v>
      </c>
      <c r="N295" t="s">
        <v>659</v>
      </c>
      <c r="P295">
        <v>0.39</v>
      </c>
      <c r="Q295" t="s">
        <v>33</v>
      </c>
      <c r="R295" t="s">
        <v>61</v>
      </c>
      <c r="S295" t="s">
        <v>130</v>
      </c>
      <c r="T295" t="s">
        <v>660</v>
      </c>
      <c r="U295">
        <v>75090</v>
      </c>
      <c r="V295" s="3">
        <v>42034</v>
      </c>
      <c r="W295" s="3">
        <v>42036</v>
      </c>
      <c r="X295" s="3">
        <f t="shared" si="4"/>
        <v>2</v>
      </c>
      <c r="Y295">
        <v>21.514199999999999</v>
      </c>
      <c r="Z295">
        <v>2</v>
      </c>
      <c r="AA295">
        <v>31.18</v>
      </c>
      <c r="AB295">
        <v>90909</v>
      </c>
    </row>
    <row r="296" spans="1:28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tr">
        <f>IFERROR(VLOOKUP(K296, CategoryLookup!A:B, 2, FALSE), "Mismatch")</f>
        <v>Office Supplies</v>
      </c>
      <c r="M296" t="s">
        <v>31</v>
      </c>
      <c r="N296" t="s">
        <v>662</v>
      </c>
      <c r="P296">
        <v>0.39</v>
      </c>
      <c r="Q296" t="s">
        <v>33</v>
      </c>
      <c r="R296" t="s">
        <v>34</v>
      </c>
      <c r="S296" t="s">
        <v>45</v>
      </c>
      <c r="T296" t="s">
        <v>663</v>
      </c>
      <c r="U296">
        <v>90008</v>
      </c>
      <c r="V296" s="3">
        <v>42032</v>
      </c>
      <c r="W296" s="3">
        <v>42033</v>
      </c>
      <c r="X296" s="3">
        <f t="shared" si="4"/>
        <v>1</v>
      </c>
      <c r="Y296">
        <v>34.068000000000005</v>
      </c>
      <c r="Z296">
        <v>36</v>
      </c>
      <c r="AA296">
        <v>267.52999999999997</v>
      </c>
      <c r="AB296">
        <v>17155</v>
      </c>
    </row>
    <row r="297" spans="1:28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tr">
        <f>IFERROR(VLOOKUP(K297, CategoryLookup!A:B, 2, FALSE), "Mismatch")</f>
        <v>Technology</v>
      </c>
      <c r="M297" t="s">
        <v>43</v>
      </c>
      <c r="N297" t="s">
        <v>633</v>
      </c>
      <c r="P297">
        <v>0.55000000000000004</v>
      </c>
      <c r="Q297" t="s">
        <v>33</v>
      </c>
      <c r="R297" t="s">
        <v>34</v>
      </c>
      <c r="S297" t="s">
        <v>45</v>
      </c>
      <c r="T297" t="s">
        <v>663</v>
      </c>
      <c r="U297">
        <v>90008</v>
      </c>
      <c r="V297" s="3">
        <v>42056</v>
      </c>
      <c r="W297" s="3">
        <v>42056</v>
      </c>
      <c r="X297" s="3">
        <f t="shared" si="4"/>
        <v>0</v>
      </c>
      <c r="Y297">
        <v>4073.25</v>
      </c>
      <c r="Z297">
        <v>25</v>
      </c>
      <c r="AA297">
        <v>43046.2</v>
      </c>
      <c r="AB297">
        <v>2433</v>
      </c>
    </row>
    <row r="298" spans="1:28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tr">
        <f>IFERROR(VLOOKUP(K298, CategoryLookup!A:B, 2, FALSE), "Mismatch")</f>
        <v>Office Supplies</v>
      </c>
      <c r="M298" t="s">
        <v>59</v>
      </c>
      <c r="N298" t="s">
        <v>384</v>
      </c>
      <c r="P298">
        <v>0.36</v>
      </c>
      <c r="Q298" t="s">
        <v>33</v>
      </c>
      <c r="R298" t="s">
        <v>34</v>
      </c>
      <c r="S298" t="s">
        <v>45</v>
      </c>
      <c r="T298" t="s">
        <v>663</v>
      </c>
      <c r="U298">
        <v>90008</v>
      </c>
      <c r="V298" s="3">
        <v>42109</v>
      </c>
      <c r="W298" s="3">
        <v>42118</v>
      </c>
      <c r="X298" s="3">
        <f t="shared" si="4"/>
        <v>9</v>
      </c>
      <c r="Y298">
        <v>-179.59199999999998</v>
      </c>
      <c r="Z298">
        <v>63</v>
      </c>
      <c r="AA298">
        <v>330.21</v>
      </c>
      <c r="AB298">
        <v>8165</v>
      </c>
    </row>
    <row r="299" spans="1:28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tr">
        <f>IFERROR(VLOOKUP(K299, CategoryLookup!A:B, 2, FALSE), "Mismatch")</f>
        <v>Furniture</v>
      </c>
      <c r="M299" t="s">
        <v>121</v>
      </c>
      <c r="N299" t="s">
        <v>462</v>
      </c>
      <c r="P299">
        <v>0.63</v>
      </c>
      <c r="Q299" t="s">
        <v>33</v>
      </c>
      <c r="R299" t="s">
        <v>34</v>
      </c>
      <c r="S299" t="s">
        <v>45</v>
      </c>
      <c r="T299" t="s">
        <v>663</v>
      </c>
      <c r="U299">
        <v>90008</v>
      </c>
      <c r="V299" s="3">
        <v>42173</v>
      </c>
      <c r="W299" s="3">
        <v>42174</v>
      </c>
      <c r="X299" s="3">
        <f t="shared" si="4"/>
        <v>1</v>
      </c>
      <c r="Y299">
        <v>-500.38</v>
      </c>
      <c r="Z299">
        <v>56</v>
      </c>
      <c r="AA299">
        <v>6831.37</v>
      </c>
      <c r="AB299">
        <v>359</v>
      </c>
    </row>
    <row r="300" spans="1:28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tr">
        <f>IFERROR(VLOOKUP(K300, CategoryLookup!A:B, 2, FALSE), "Mismatch")</f>
        <v>Technology</v>
      </c>
      <c r="M300" t="s">
        <v>43</v>
      </c>
      <c r="N300" t="s">
        <v>633</v>
      </c>
      <c r="P300">
        <v>0.55000000000000004</v>
      </c>
      <c r="Q300" t="s">
        <v>33</v>
      </c>
      <c r="R300" t="s">
        <v>34</v>
      </c>
      <c r="S300" t="s">
        <v>212</v>
      </c>
      <c r="T300" t="s">
        <v>665</v>
      </c>
      <c r="U300">
        <v>84062</v>
      </c>
      <c r="V300" s="3">
        <v>42056</v>
      </c>
      <c r="W300" s="3">
        <v>42056</v>
      </c>
      <c r="X300" s="3">
        <f t="shared" si="4"/>
        <v>0</v>
      </c>
      <c r="Y300">
        <v>6028.41</v>
      </c>
      <c r="Z300">
        <v>6</v>
      </c>
      <c r="AA300">
        <v>10331.09</v>
      </c>
      <c r="AB300">
        <v>86190</v>
      </c>
    </row>
    <row r="301" spans="1:28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tr">
        <f>IFERROR(VLOOKUP(K301, CategoryLookup!A:B, 2, FALSE), "Mismatch")</f>
        <v>Office Supplies</v>
      </c>
      <c r="M301" t="s">
        <v>59</v>
      </c>
      <c r="N301" t="s">
        <v>384</v>
      </c>
      <c r="P301">
        <v>0.36</v>
      </c>
      <c r="Q301" t="s">
        <v>33</v>
      </c>
      <c r="R301" t="s">
        <v>34</v>
      </c>
      <c r="S301" t="s">
        <v>212</v>
      </c>
      <c r="T301" t="s">
        <v>665</v>
      </c>
      <c r="U301">
        <v>84062</v>
      </c>
      <c r="V301" s="3">
        <v>42109</v>
      </c>
      <c r="W301" s="3">
        <v>42118</v>
      </c>
      <c r="X301" s="3">
        <f t="shared" si="4"/>
        <v>9</v>
      </c>
      <c r="Y301">
        <v>-161.6328</v>
      </c>
      <c r="Z301">
        <v>16</v>
      </c>
      <c r="AA301">
        <v>83.86</v>
      </c>
      <c r="AB301">
        <v>86191</v>
      </c>
    </row>
    <row r="302" spans="1:28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tr">
        <f>IFERROR(VLOOKUP(K302, CategoryLookup!A:B, 2, FALSE), "Mismatch")</f>
        <v>Furniture</v>
      </c>
      <c r="M302" t="s">
        <v>121</v>
      </c>
      <c r="N302" t="s">
        <v>462</v>
      </c>
      <c r="P302">
        <v>0.63</v>
      </c>
      <c r="Q302" t="s">
        <v>33</v>
      </c>
      <c r="R302" t="s">
        <v>34</v>
      </c>
      <c r="S302" t="s">
        <v>212</v>
      </c>
      <c r="T302" t="s">
        <v>665</v>
      </c>
      <c r="U302">
        <v>84062</v>
      </c>
      <c r="V302" s="3">
        <v>42173</v>
      </c>
      <c r="W302" s="3">
        <v>42174</v>
      </c>
      <c r="X302" s="3">
        <f t="shared" si="4"/>
        <v>1</v>
      </c>
      <c r="Y302">
        <v>-250.19</v>
      </c>
      <c r="Z302">
        <v>14</v>
      </c>
      <c r="AA302">
        <v>1707.84</v>
      </c>
      <c r="AB302">
        <v>86192</v>
      </c>
    </row>
    <row r="303" spans="1:28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tr">
        <f>IFERROR(VLOOKUP(K303, CategoryLookup!A:B, 2, FALSE), "Mismatch")</f>
        <v>Office Supplies</v>
      </c>
      <c r="M303" t="s">
        <v>31</v>
      </c>
      <c r="N303" t="s">
        <v>662</v>
      </c>
      <c r="P303">
        <v>0.39</v>
      </c>
      <c r="Q303" t="s">
        <v>33</v>
      </c>
      <c r="R303" t="s">
        <v>34</v>
      </c>
      <c r="S303" t="s">
        <v>212</v>
      </c>
      <c r="T303" t="s">
        <v>667</v>
      </c>
      <c r="U303">
        <v>84604</v>
      </c>
      <c r="V303" s="3">
        <v>42032</v>
      </c>
      <c r="W303" s="3">
        <v>42033</v>
      </c>
      <c r="X303" s="3">
        <f t="shared" si="4"/>
        <v>1</v>
      </c>
      <c r="Y303">
        <v>46.147199999999991</v>
      </c>
      <c r="Z303">
        <v>9</v>
      </c>
      <c r="AA303">
        <v>66.88</v>
      </c>
      <c r="AB303">
        <v>86189</v>
      </c>
    </row>
    <row r="304" spans="1:28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tr">
        <f>IFERROR(VLOOKUP(K304, CategoryLookup!A:B, 2, FALSE), "Mismatch")</f>
        <v>Office Supplies</v>
      </c>
      <c r="M304" t="s">
        <v>236</v>
      </c>
      <c r="N304" t="s">
        <v>668</v>
      </c>
      <c r="P304">
        <v>0.81</v>
      </c>
      <c r="Q304" t="s">
        <v>33</v>
      </c>
      <c r="R304" t="s">
        <v>34</v>
      </c>
      <c r="S304" t="s">
        <v>212</v>
      </c>
      <c r="T304" t="s">
        <v>667</v>
      </c>
      <c r="U304">
        <v>84604</v>
      </c>
      <c r="V304" s="3">
        <v>42032</v>
      </c>
      <c r="W304" s="3">
        <v>42032</v>
      </c>
      <c r="X304" s="3">
        <f t="shared" si="4"/>
        <v>0</v>
      </c>
      <c r="Y304">
        <v>-1116.3348000000001</v>
      </c>
      <c r="Z304">
        <v>8</v>
      </c>
      <c r="AA304">
        <v>274.91000000000003</v>
      </c>
      <c r="AB304">
        <v>86189</v>
      </c>
    </row>
    <row r="305" spans="1:28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tr">
        <f>IFERROR(VLOOKUP(K305, CategoryLookup!A:B, 2, FALSE), "Mismatch")</f>
        <v>Furniture</v>
      </c>
      <c r="M305" t="s">
        <v>43</v>
      </c>
      <c r="N305" t="s">
        <v>670</v>
      </c>
      <c r="P305">
        <v>0.78</v>
      </c>
      <c r="Q305" t="s">
        <v>33</v>
      </c>
      <c r="R305" t="s">
        <v>136</v>
      </c>
      <c r="S305" t="s">
        <v>671</v>
      </c>
      <c r="T305" t="s">
        <v>443</v>
      </c>
      <c r="U305">
        <v>39701</v>
      </c>
      <c r="V305" s="3">
        <v>42067</v>
      </c>
      <c r="W305" s="3">
        <v>42068</v>
      </c>
      <c r="X305" s="3">
        <f t="shared" si="4"/>
        <v>1</v>
      </c>
      <c r="Y305">
        <v>1141.7939999999999</v>
      </c>
      <c r="Z305">
        <v>4</v>
      </c>
      <c r="AA305">
        <v>1128.74</v>
      </c>
      <c r="AB305">
        <v>88879</v>
      </c>
    </row>
    <row r="306" spans="1:28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tr">
        <f>IFERROR(VLOOKUP(K306, CategoryLookup!A:B, 2, FALSE), "Mismatch")</f>
        <v>Office Supplies</v>
      </c>
      <c r="M306" t="s">
        <v>59</v>
      </c>
      <c r="N306" t="s">
        <v>672</v>
      </c>
      <c r="P306">
        <v>0.59</v>
      </c>
      <c r="Q306" t="s">
        <v>33</v>
      </c>
      <c r="R306" t="s">
        <v>136</v>
      </c>
      <c r="S306" t="s">
        <v>671</v>
      </c>
      <c r="T306" t="s">
        <v>443</v>
      </c>
      <c r="U306">
        <v>39701</v>
      </c>
      <c r="V306" s="3">
        <v>42109</v>
      </c>
      <c r="W306" s="3">
        <v>42109</v>
      </c>
      <c r="X306" s="3">
        <f t="shared" si="4"/>
        <v>0</v>
      </c>
      <c r="Y306">
        <v>-99.568000000000012</v>
      </c>
      <c r="Z306">
        <v>12</v>
      </c>
      <c r="AA306">
        <v>805.99</v>
      </c>
      <c r="AB306">
        <v>88880</v>
      </c>
    </row>
    <row r="307" spans="1:28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tr">
        <f>IFERROR(VLOOKUP(K307, CategoryLookup!A:B, 2, FALSE), "Mismatch")</f>
        <v>Office Supplies</v>
      </c>
      <c r="M307" t="s">
        <v>59</v>
      </c>
      <c r="N307" t="s">
        <v>673</v>
      </c>
      <c r="P307">
        <v>0.4</v>
      </c>
      <c r="Q307" t="s">
        <v>33</v>
      </c>
      <c r="R307" t="s">
        <v>136</v>
      </c>
      <c r="S307" t="s">
        <v>671</v>
      </c>
      <c r="T307" t="s">
        <v>443</v>
      </c>
      <c r="U307">
        <v>39701</v>
      </c>
      <c r="V307" s="3">
        <v>42095</v>
      </c>
      <c r="W307" s="3">
        <v>42097</v>
      </c>
      <c r="X307" s="3">
        <f t="shared" si="4"/>
        <v>2</v>
      </c>
      <c r="Y307">
        <v>224.85059999999999</v>
      </c>
      <c r="Z307">
        <v>16</v>
      </c>
      <c r="AA307">
        <v>1066.54</v>
      </c>
      <c r="AB307">
        <v>88882</v>
      </c>
    </row>
    <row r="308" spans="1:28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tr">
        <f>IFERROR(VLOOKUP(K308, CategoryLookup!A:B, 2, FALSE), "Mismatch")</f>
        <v>Technology</v>
      </c>
      <c r="M308" t="s">
        <v>86</v>
      </c>
      <c r="N308" t="s">
        <v>430</v>
      </c>
      <c r="P308">
        <v>0.6</v>
      </c>
      <c r="Q308" t="s">
        <v>33</v>
      </c>
      <c r="R308" t="s">
        <v>34</v>
      </c>
      <c r="S308" t="s">
        <v>533</v>
      </c>
      <c r="T308" t="s">
        <v>675</v>
      </c>
      <c r="U308">
        <v>89015</v>
      </c>
      <c r="V308" s="3">
        <v>42017</v>
      </c>
      <c r="W308" s="3">
        <v>42017</v>
      </c>
      <c r="X308" s="3">
        <f t="shared" si="4"/>
        <v>0</v>
      </c>
      <c r="Y308">
        <v>-122.13300000000001</v>
      </c>
      <c r="Z308">
        <v>10</v>
      </c>
      <c r="AA308">
        <v>65.739999999999995</v>
      </c>
      <c r="AB308">
        <v>88881</v>
      </c>
    </row>
    <row r="309" spans="1:28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tr">
        <f>IFERROR(VLOOKUP(K309, CategoryLookup!A:B, 2, FALSE), "Mismatch")</f>
        <v>Office Supplies</v>
      </c>
      <c r="M309" t="s">
        <v>59</v>
      </c>
      <c r="N309" t="s">
        <v>677</v>
      </c>
      <c r="P309">
        <v>0.38</v>
      </c>
      <c r="Q309" t="s">
        <v>33</v>
      </c>
      <c r="R309" t="s">
        <v>61</v>
      </c>
      <c r="S309" t="s">
        <v>178</v>
      </c>
      <c r="T309" t="s">
        <v>678</v>
      </c>
      <c r="U309">
        <v>61554</v>
      </c>
      <c r="V309" s="3">
        <v>42076</v>
      </c>
      <c r="W309" s="3">
        <v>42077</v>
      </c>
      <c r="X309" s="3">
        <f t="shared" si="4"/>
        <v>1</v>
      </c>
      <c r="Y309">
        <v>-12.1555</v>
      </c>
      <c r="Z309">
        <v>1</v>
      </c>
      <c r="AA309">
        <v>5.84</v>
      </c>
      <c r="AB309">
        <v>86555</v>
      </c>
    </row>
    <row r="310" spans="1:28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tr">
        <f>IFERROR(VLOOKUP(K310, CategoryLookup!A:B, 2, FALSE), "Mismatch")</f>
        <v>Office Supplies</v>
      </c>
      <c r="M310" t="s">
        <v>59</v>
      </c>
      <c r="N310" t="s">
        <v>488</v>
      </c>
      <c r="P310">
        <v>0.56999999999999995</v>
      </c>
      <c r="Q310" t="s">
        <v>33</v>
      </c>
      <c r="R310" t="s">
        <v>61</v>
      </c>
      <c r="S310" t="s">
        <v>178</v>
      </c>
      <c r="T310" t="s">
        <v>678</v>
      </c>
      <c r="U310">
        <v>61554</v>
      </c>
      <c r="V310" s="3">
        <v>42061</v>
      </c>
      <c r="W310" s="3">
        <v>42062</v>
      </c>
      <c r="X310" s="3">
        <f t="shared" si="4"/>
        <v>1</v>
      </c>
      <c r="Y310">
        <v>-269.08440000000002</v>
      </c>
      <c r="Z310">
        <v>1</v>
      </c>
      <c r="AA310">
        <v>405.57</v>
      </c>
      <c r="AB310">
        <v>86556</v>
      </c>
    </row>
    <row r="311" spans="1:28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tr">
        <f>IFERROR(VLOOKUP(K311, CategoryLookup!A:B, 2, FALSE), "Mismatch")</f>
        <v>Office Supplies</v>
      </c>
      <c r="M311" t="s">
        <v>236</v>
      </c>
      <c r="N311" t="s">
        <v>680</v>
      </c>
      <c r="P311">
        <v>0.6</v>
      </c>
      <c r="Q311" t="s">
        <v>33</v>
      </c>
      <c r="R311" t="s">
        <v>34</v>
      </c>
      <c r="S311" t="s">
        <v>45</v>
      </c>
      <c r="T311" t="s">
        <v>681</v>
      </c>
      <c r="U311">
        <v>91767</v>
      </c>
      <c r="V311" s="3">
        <v>42017</v>
      </c>
      <c r="W311" s="3">
        <v>42021</v>
      </c>
      <c r="X311" s="3">
        <f t="shared" si="4"/>
        <v>4</v>
      </c>
      <c r="Y311">
        <v>-566</v>
      </c>
      <c r="Z311">
        <v>4</v>
      </c>
      <c r="AA311">
        <v>32.6</v>
      </c>
      <c r="AB311">
        <v>88645</v>
      </c>
    </row>
    <row r="312" spans="1:28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tr">
        <f>IFERROR(VLOOKUP(K312, CategoryLookup!A:B, 2, FALSE), "Mismatch")</f>
        <v>Office Supplies</v>
      </c>
      <c r="M312" t="s">
        <v>59</v>
      </c>
      <c r="N312" t="s">
        <v>683</v>
      </c>
      <c r="P312">
        <v>0.39</v>
      </c>
      <c r="Q312" t="s">
        <v>33</v>
      </c>
      <c r="R312" t="s">
        <v>53</v>
      </c>
      <c r="S312" t="s">
        <v>228</v>
      </c>
      <c r="T312" t="s">
        <v>684</v>
      </c>
      <c r="U312">
        <v>6770</v>
      </c>
      <c r="V312" s="3">
        <v>42137</v>
      </c>
      <c r="W312" s="3">
        <v>42138</v>
      </c>
      <c r="X312" s="3">
        <f t="shared" si="4"/>
        <v>1</v>
      </c>
      <c r="Y312">
        <v>293.14</v>
      </c>
      <c r="Z312">
        <v>3</v>
      </c>
      <c r="AA312">
        <v>515.88</v>
      </c>
      <c r="AB312">
        <v>88644</v>
      </c>
    </row>
    <row r="313" spans="1:28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tr">
        <f>IFERROR(VLOOKUP(K313, CategoryLookup!A:B, 2, FALSE), "Mismatch")</f>
        <v>Office Supplies</v>
      </c>
      <c r="M313" t="s">
        <v>59</v>
      </c>
      <c r="N313" t="s">
        <v>686</v>
      </c>
      <c r="P313">
        <v>0.35</v>
      </c>
      <c r="Q313" t="s">
        <v>33</v>
      </c>
      <c r="R313" t="s">
        <v>53</v>
      </c>
      <c r="S313" t="s">
        <v>228</v>
      </c>
      <c r="T313" t="s">
        <v>687</v>
      </c>
      <c r="U313">
        <v>6478</v>
      </c>
      <c r="V313" s="3">
        <v>42137</v>
      </c>
      <c r="W313" s="3">
        <v>42139</v>
      </c>
      <c r="X313" s="3">
        <f t="shared" si="4"/>
        <v>2</v>
      </c>
      <c r="Y313">
        <v>-6.61</v>
      </c>
      <c r="Z313">
        <v>2</v>
      </c>
      <c r="AA313">
        <v>25.06</v>
      </c>
      <c r="AB313">
        <v>88644</v>
      </c>
    </row>
    <row r="314" spans="1:28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tr">
        <f>IFERROR(VLOOKUP(K314, CategoryLookup!A:B, 2, FALSE), "Mismatch")</f>
        <v>Technology</v>
      </c>
      <c r="M314" t="s">
        <v>51</v>
      </c>
      <c r="N314" t="s">
        <v>689</v>
      </c>
      <c r="P314">
        <v>0.8</v>
      </c>
      <c r="Q314" t="s">
        <v>33</v>
      </c>
      <c r="R314" t="s">
        <v>53</v>
      </c>
      <c r="S314" t="s">
        <v>188</v>
      </c>
      <c r="T314" t="s">
        <v>511</v>
      </c>
      <c r="U314">
        <v>4210</v>
      </c>
      <c r="V314" s="3">
        <v>42137</v>
      </c>
      <c r="W314" s="3">
        <v>42138</v>
      </c>
      <c r="X314" s="3">
        <f t="shared" si="4"/>
        <v>1</v>
      </c>
      <c r="Y314">
        <v>-57.541000000000004</v>
      </c>
      <c r="Z314">
        <v>12</v>
      </c>
      <c r="AA314">
        <v>578.24</v>
      </c>
      <c r="AB314">
        <v>88644</v>
      </c>
    </row>
    <row r="315" spans="1:28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tr">
        <f>IFERROR(VLOOKUP(K315, CategoryLookup!A:B, 2, FALSE), "Mismatch")</f>
        <v>Office Supplies</v>
      </c>
      <c r="M315" t="s">
        <v>59</v>
      </c>
      <c r="N315" t="s">
        <v>691</v>
      </c>
      <c r="P315">
        <v>0.59</v>
      </c>
      <c r="Q315" t="s">
        <v>33</v>
      </c>
      <c r="R315" t="s">
        <v>53</v>
      </c>
      <c r="S315" t="s">
        <v>193</v>
      </c>
      <c r="T315" t="s">
        <v>692</v>
      </c>
      <c r="U315">
        <v>1801</v>
      </c>
      <c r="V315" s="3">
        <v>42025</v>
      </c>
      <c r="W315" s="3">
        <v>42027</v>
      </c>
      <c r="X315" s="3">
        <f t="shared" si="4"/>
        <v>2</v>
      </c>
      <c r="Y315">
        <v>-266.22000000000003</v>
      </c>
      <c r="Z315">
        <v>7</v>
      </c>
      <c r="AA315">
        <v>116.93</v>
      </c>
      <c r="AB315">
        <v>88646</v>
      </c>
    </row>
    <row r="316" spans="1:28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tr">
        <f>IFERROR(VLOOKUP(K316, CategoryLookup!A:B, 2, FALSE), "Mismatch")</f>
        <v>Office Supplies</v>
      </c>
      <c r="M316" t="s">
        <v>51</v>
      </c>
      <c r="N316" t="s">
        <v>694</v>
      </c>
      <c r="P316">
        <v>0.56000000000000005</v>
      </c>
      <c r="Q316" t="s">
        <v>33</v>
      </c>
      <c r="R316" t="s">
        <v>53</v>
      </c>
      <c r="S316" t="s">
        <v>197</v>
      </c>
      <c r="T316" t="s">
        <v>695</v>
      </c>
      <c r="U316">
        <v>3301</v>
      </c>
      <c r="V316" s="3">
        <v>42137</v>
      </c>
      <c r="W316" s="3">
        <v>42138</v>
      </c>
      <c r="X316" s="3">
        <f t="shared" si="4"/>
        <v>1</v>
      </c>
      <c r="Y316">
        <v>-67.59</v>
      </c>
      <c r="Z316">
        <v>12</v>
      </c>
      <c r="AA316">
        <v>170.45</v>
      </c>
      <c r="AB316">
        <v>88644</v>
      </c>
    </row>
    <row r="317" spans="1:28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tr">
        <f>IFERROR(VLOOKUP(K317, CategoryLookup!A:B, 2, FALSE), "Mismatch")</f>
        <v>Office Supplies</v>
      </c>
      <c r="M317" t="s">
        <v>59</v>
      </c>
      <c r="N317" t="s">
        <v>697</v>
      </c>
      <c r="P317">
        <v>0.39</v>
      </c>
      <c r="Q317" t="s">
        <v>33</v>
      </c>
      <c r="R317" t="s">
        <v>61</v>
      </c>
      <c r="S317" t="s">
        <v>178</v>
      </c>
      <c r="T317" t="s">
        <v>698</v>
      </c>
      <c r="U317">
        <v>60091</v>
      </c>
      <c r="V317" s="3">
        <v>42021</v>
      </c>
      <c r="W317" s="3">
        <v>42021</v>
      </c>
      <c r="X317" s="3">
        <f t="shared" si="4"/>
        <v>0</v>
      </c>
      <c r="Y317">
        <v>-239.8656</v>
      </c>
      <c r="Z317">
        <v>10</v>
      </c>
      <c r="AA317">
        <v>285.87</v>
      </c>
      <c r="AB317">
        <v>86307</v>
      </c>
    </row>
    <row r="318" spans="1:28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tr">
        <f>IFERROR(VLOOKUP(K318, CategoryLookup!A:B, 2, FALSE), "Mismatch")</f>
        <v>Office Supplies</v>
      </c>
      <c r="M318" t="s">
        <v>31</v>
      </c>
      <c r="N318" t="s">
        <v>96</v>
      </c>
      <c r="P318">
        <v>0.59</v>
      </c>
      <c r="Q318" t="s">
        <v>33</v>
      </c>
      <c r="R318" t="s">
        <v>61</v>
      </c>
      <c r="S318" t="s">
        <v>178</v>
      </c>
      <c r="T318" t="s">
        <v>700</v>
      </c>
      <c r="U318">
        <v>60517</v>
      </c>
      <c r="V318" s="3">
        <v>42021</v>
      </c>
      <c r="W318" s="3">
        <v>42023</v>
      </c>
      <c r="X318" s="3">
        <f t="shared" si="4"/>
        <v>2</v>
      </c>
      <c r="Y318">
        <v>-53.444000000000003</v>
      </c>
      <c r="Z318">
        <v>12</v>
      </c>
      <c r="AA318">
        <v>20.37</v>
      </c>
      <c r="AB318">
        <v>86307</v>
      </c>
    </row>
    <row r="319" spans="1:28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tr">
        <f>IFERROR(VLOOKUP(K319, CategoryLookup!A:B, 2, FALSE), "Mismatch")</f>
        <v>Furniture</v>
      </c>
      <c r="M319" t="s">
        <v>59</v>
      </c>
      <c r="N319" t="s">
        <v>702</v>
      </c>
      <c r="P319">
        <v>0.43</v>
      </c>
      <c r="Q319" t="s">
        <v>33</v>
      </c>
      <c r="R319" t="s">
        <v>61</v>
      </c>
      <c r="S319" t="s">
        <v>703</v>
      </c>
      <c r="T319" t="s">
        <v>704</v>
      </c>
      <c r="U319">
        <v>46016</v>
      </c>
      <c r="V319" s="3">
        <v>42078</v>
      </c>
      <c r="W319" s="3">
        <v>42080</v>
      </c>
      <c r="X319" s="3">
        <f t="shared" si="4"/>
        <v>2</v>
      </c>
      <c r="Y319">
        <v>-22.12</v>
      </c>
      <c r="Z319">
        <v>1</v>
      </c>
      <c r="AA319">
        <v>17.440000000000001</v>
      </c>
      <c r="AB319">
        <v>86309</v>
      </c>
    </row>
    <row r="320" spans="1:28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tr">
        <f>IFERROR(VLOOKUP(K320, CategoryLookup!A:B, 2, FALSE), "Mismatch")</f>
        <v>Technology</v>
      </c>
      <c r="M320" t="s">
        <v>51</v>
      </c>
      <c r="N320" t="s">
        <v>705</v>
      </c>
      <c r="P320">
        <v>0.54</v>
      </c>
      <c r="Q320" t="s">
        <v>33</v>
      </c>
      <c r="R320" t="s">
        <v>61</v>
      </c>
      <c r="S320" t="s">
        <v>703</v>
      </c>
      <c r="T320" t="s">
        <v>704</v>
      </c>
      <c r="U320">
        <v>46016</v>
      </c>
      <c r="V320" s="3">
        <v>42174</v>
      </c>
      <c r="W320" s="3">
        <v>42177</v>
      </c>
      <c r="X320" s="3">
        <f t="shared" si="4"/>
        <v>3</v>
      </c>
      <c r="Y320">
        <v>484.84919999999994</v>
      </c>
      <c r="Z320">
        <v>18</v>
      </c>
      <c r="AA320">
        <v>702.68</v>
      </c>
      <c r="AB320">
        <v>86311</v>
      </c>
    </row>
    <row r="321" spans="1:28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tr">
        <f>IFERROR(VLOOKUP(K321, CategoryLookup!A:B, 2, FALSE), "Mismatch")</f>
        <v>Furniture</v>
      </c>
      <c r="M321" t="s">
        <v>31</v>
      </c>
      <c r="N321" t="s">
        <v>706</v>
      </c>
      <c r="P321">
        <v>0.44</v>
      </c>
      <c r="Q321" t="s">
        <v>33</v>
      </c>
      <c r="R321" t="s">
        <v>61</v>
      </c>
      <c r="S321" t="s">
        <v>703</v>
      </c>
      <c r="T321" t="s">
        <v>704</v>
      </c>
      <c r="U321">
        <v>46016</v>
      </c>
      <c r="V321" s="3">
        <v>42174</v>
      </c>
      <c r="W321" s="3">
        <v>42175</v>
      </c>
      <c r="X321" s="3">
        <f t="shared" si="4"/>
        <v>1</v>
      </c>
      <c r="Y321">
        <v>18</v>
      </c>
      <c r="Z321">
        <v>18</v>
      </c>
      <c r="AA321">
        <v>67.239999999999995</v>
      </c>
      <c r="AB321">
        <v>86311</v>
      </c>
    </row>
    <row r="322" spans="1:28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tr">
        <f>IFERROR(VLOOKUP(K322, CategoryLookup!A:B, 2, FALSE), "Mismatch")</f>
        <v>Office Supplies</v>
      </c>
      <c r="M322" t="s">
        <v>59</v>
      </c>
      <c r="N322" t="s">
        <v>125</v>
      </c>
      <c r="P322">
        <v>0.38</v>
      </c>
      <c r="Q322" t="s">
        <v>33</v>
      </c>
      <c r="R322" t="s">
        <v>61</v>
      </c>
      <c r="S322" t="s">
        <v>703</v>
      </c>
      <c r="T322" t="s">
        <v>708</v>
      </c>
      <c r="U322">
        <v>46032</v>
      </c>
      <c r="V322" s="3">
        <v>42050</v>
      </c>
      <c r="W322" s="3">
        <v>42052</v>
      </c>
      <c r="X322" s="3">
        <f t="shared" si="4"/>
        <v>2</v>
      </c>
      <c r="Y322">
        <v>15.2745</v>
      </c>
      <c r="Z322">
        <v>6</v>
      </c>
      <c r="AA322">
        <v>24.27</v>
      </c>
      <c r="AB322">
        <v>86308</v>
      </c>
    </row>
    <row r="323" spans="1:28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tr">
        <f>IFERROR(VLOOKUP(K323, CategoryLookup!A:B, 2, FALSE), "Mismatch")</f>
        <v>Office Supplies</v>
      </c>
      <c r="M323" t="s">
        <v>31</v>
      </c>
      <c r="N323" t="s">
        <v>709</v>
      </c>
      <c r="P323">
        <v>0.35</v>
      </c>
      <c r="Q323" t="s">
        <v>33</v>
      </c>
      <c r="R323" t="s">
        <v>61</v>
      </c>
      <c r="S323" t="s">
        <v>703</v>
      </c>
      <c r="T323" t="s">
        <v>708</v>
      </c>
      <c r="U323">
        <v>46032</v>
      </c>
      <c r="V323" s="3">
        <v>42050</v>
      </c>
      <c r="W323" s="3">
        <v>42052</v>
      </c>
      <c r="X323" s="3">
        <f t="shared" ref="X323:X386" si="5">W323 - V323</f>
        <v>2</v>
      </c>
      <c r="Y323">
        <v>26.585699999999999</v>
      </c>
      <c r="Z323">
        <v>5</v>
      </c>
      <c r="AA323">
        <v>38.53</v>
      </c>
      <c r="AB323">
        <v>86308</v>
      </c>
    </row>
    <row r="324" spans="1:28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tr">
        <f>IFERROR(VLOOKUP(K324, CategoryLookup!A:B, 2, FALSE), "Mismatch")</f>
        <v>Furniture</v>
      </c>
      <c r="M324" t="s">
        <v>121</v>
      </c>
      <c r="N324" t="s">
        <v>710</v>
      </c>
      <c r="P324">
        <v>0.79</v>
      </c>
      <c r="Q324" t="s">
        <v>33</v>
      </c>
      <c r="R324" t="s">
        <v>61</v>
      </c>
      <c r="S324" t="s">
        <v>703</v>
      </c>
      <c r="T324" t="s">
        <v>708</v>
      </c>
      <c r="U324">
        <v>46032</v>
      </c>
      <c r="V324" s="3">
        <v>42050</v>
      </c>
      <c r="W324" s="3">
        <v>42051</v>
      </c>
      <c r="X324" s="3">
        <f t="shared" si="5"/>
        <v>1</v>
      </c>
      <c r="Y324">
        <v>-575.35199999999998</v>
      </c>
      <c r="Z324">
        <v>12</v>
      </c>
      <c r="AA324">
        <v>4910.72</v>
      </c>
      <c r="AB324">
        <v>86308</v>
      </c>
    </row>
    <row r="325" spans="1:28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tr">
        <f>IFERROR(VLOOKUP(K325, CategoryLookup!A:B, 2, FALSE), "Mismatch")</f>
        <v>Office Supplies</v>
      </c>
      <c r="M325" t="s">
        <v>59</v>
      </c>
      <c r="N325" t="s">
        <v>712</v>
      </c>
      <c r="P325">
        <v>0.37</v>
      </c>
      <c r="Q325" t="s">
        <v>33</v>
      </c>
      <c r="R325" t="s">
        <v>61</v>
      </c>
      <c r="S325" t="s">
        <v>703</v>
      </c>
      <c r="T325" t="s">
        <v>443</v>
      </c>
      <c r="U325">
        <v>47201</v>
      </c>
      <c r="V325" s="3">
        <v>42165</v>
      </c>
      <c r="W325" s="3">
        <v>42165</v>
      </c>
      <c r="X325" s="3">
        <f t="shared" si="5"/>
        <v>0</v>
      </c>
      <c r="Y325">
        <v>-51.634999999999998</v>
      </c>
      <c r="Z325">
        <v>19</v>
      </c>
      <c r="AA325">
        <v>116.8</v>
      </c>
      <c r="AB325">
        <v>86310</v>
      </c>
    </row>
    <row r="326" spans="1:28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tr">
        <f>IFERROR(VLOOKUP(K326, CategoryLookup!A:B, 2, FALSE), "Mismatch")</f>
        <v>Office Supplies</v>
      </c>
      <c r="M326" t="s">
        <v>59</v>
      </c>
      <c r="N326" t="s">
        <v>714</v>
      </c>
      <c r="P326">
        <v>0.37</v>
      </c>
      <c r="Q326" t="s">
        <v>33</v>
      </c>
      <c r="R326" t="s">
        <v>53</v>
      </c>
      <c r="S326" t="s">
        <v>415</v>
      </c>
      <c r="T326" t="s">
        <v>715</v>
      </c>
      <c r="U326">
        <v>21136</v>
      </c>
      <c r="V326" s="3">
        <v>42076</v>
      </c>
      <c r="W326" s="3">
        <v>42077</v>
      </c>
      <c r="X326" s="3">
        <f t="shared" si="5"/>
        <v>1</v>
      </c>
      <c r="Y326">
        <v>-75.44</v>
      </c>
      <c r="Z326">
        <v>5</v>
      </c>
      <c r="AA326">
        <v>32.39</v>
      </c>
      <c r="AB326">
        <v>87579</v>
      </c>
    </row>
    <row r="327" spans="1:28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tr">
        <f>IFERROR(VLOOKUP(K327, CategoryLookup!A:B, 2, FALSE), "Mismatch")</f>
        <v>Technology</v>
      </c>
      <c r="M327" t="s">
        <v>59</v>
      </c>
      <c r="N327" t="s">
        <v>717</v>
      </c>
      <c r="P327">
        <v>0.85</v>
      </c>
      <c r="Q327" t="s">
        <v>33</v>
      </c>
      <c r="R327" t="s">
        <v>34</v>
      </c>
      <c r="S327" t="s">
        <v>255</v>
      </c>
      <c r="T327" t="s">
        <v>718</v>
      </c>
      <c r="U327">
        <v>81001</v>
      </c>
      <c r="V327" s="3">
        <v>42038</v>
      </c>
      <c r="W327" s="3">
        <v>42040</v>
      </c>
      <c r="X327" s="3">
        <f t="shared" si="5"/>
        <v>2</v>
      </c>
      <c r="Y327">
        <v>-120.934</v>
      </c>
      <c r="Z327">
        <v>7</v>
      </c>
      <c r="AA327">
        <v>227.79</v>
      </c>
      <c r="AB327">
        <v>87020</v>
      </c>
    </row>
    <row r="328" spans="1:28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tr">
        <f>IFERROR(VLOOKUP(K328, CategoryLookup!A:B, 2, FALSE), "Mismatch")</f>
        <v>Furniture</v>
      </c>
      <c r="M328" t="s">
        <v>236</v>
      </c>
      <c r="N328" t="s">
        <v>237</v>
      </c>
      <c r="P328">
        <v>0.68</v>
      </c>
      <c r="Q328" t="s">
        <v>33</v>
      </c>
      <c r="R328" t="s">
        <v>34</v>
      </c>
      <c r="S328" t="s">
        <v>45</v>
      </c>
      <c r="T328" t="s">
        <v>663</v>
      </c>
      <c r="U328">
        <v>90045</v>
      </c>
      <c r="V328" s="3">
        <v>42077</v>
      </c>
      <c r="W328" s="3">
        <v>42078</v>
      </c>
      <c r="X328" s="3">
        <f t="shared" si="5"/>
        <v>1</v>
      </c>
      <c r="Y328">
        <v>-1763.7477000000003</v>
      </c>
      <c r="Z328">
        <v>38</v>
      </c>
      <c r="AA328">
        <v>5679.59</v>
      </c>
      <c r="AB328">
        <v>28647</v>
      </c>
    </row>
    <row r="329" spans="1:28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tr">
        <f>IFERROR(VLOOKUP(K329, CategoryLookup!A:B, 2, FALSE), "Mismatch")</f>
        <v>Office Supplies</v>
      </c>
      <c r="M329" t="s">
        <v>59</v>
      </c>
      <c r="N329" t="s">
        <v>272</v>
      </c>
      <c r="P329">
        <v>0.37</v>
      </c>
      <c r="Q329" t="s">
        <v>33</v>
      </c>
      <c r="R329" t="s">
        <v>34</v>
      </c>
      <c r="S329" t="s">
        <v>45</v>
      </c>
      <c r="T329" t="s">
        <v>663</v>
      </c>
      <c r="U329">
        <v>90045</v>
      </c>
      <c r="V329" s="3">
        <v>42028</v>
      </c>
      <c r="W329" s="3">
        <v>42029</v>
      </c>
      <c r="X329" s="3">
        <f t="shared" si="5"/>
        <v>1</v>
      </c>
      <c r="Y329">
        <v>-15.099500000000001</v>
      </c>
      <c r="Z329">
        <v>52</v>
      </c>
      <c r="AA329">
        <v>102.32</v>
      </c>
      <c r="AB329">
        <v>34882</v>
      </c>
    </row>
    <row r="330" spans="1:28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tr">
        <f>IFERROR(VLOOKUP(K330, CategoryLookup!A:B, 2, FALSE), "Mismatch")</f>
        <v>Furniture</v>
      </c>
      <c r="M330" t="s">
        <v>236</v>
      </c>
      <c r="N330" t="s">
        <v>237</v>
      </c>
      <c r="P330">
        <v>0.68</v>
      </c>
      <c r="Q330" t="s">
        <v>33</v>
      </c>
      <c r="R330" t="s">
        <v>53</v>
      </c>
      <c r="S330" t="s">
        <v>71</v>
      </c>
      <c r="T330" t="s">
        <v>721</v>
      </c>
      <c r="U330">
        <v>11795</v>
      </c>
      <c r="V330" s="3">
        <v>42077</v>
      </c>
      <c r="W330" s="3">
        <v>42078</v>
      </c>
      <c r="X330" s="3">
        <f t="shared" si="5"/>
        <v>1</v>
      </c>
      <c r="Y330">
        <v>-1763.7477000000003</v>
      </c>
      <c r="Z330">
        <v>10</v>
      </c>
      <c r="AA330">
        <v>1494.63</v>
      </c>
      <c r="AB330">
        <v>91144</v>
      </c>
    </row>
    <row r="331" spans="1:28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tr">
        <f>IFERROR(VLOOKUP(K331, CategoryLookup!A:B, 2, FALSE), "Mismatch")</f>
        <v>Office Supplies</v>
      </c>
      <c r="M331" t="s">
        <v>59</v>
      </c>
      <c r="N331" t="s">
        <v>723</v>
      </c>
      <c r="P331">
        <v>0.38</v>
      </c>
      <c r="Q331" t="s">
        <v>33</v>
      </c>
      <c r="R331" t="s">
        <v>34</v>
      </c>
      <c r="S331" t="s">
        <v>255</v>
      </c>
      <c r="T331" t="s">
        <v>718</v>
      </c>
      <c r="U331">
        <v>81001</v>
      </c>
      <c r="V331" s="3">
        <v>42123</v>
      </c>
      <c r="W331" s="3">
        <v>42124</v>
      </c>
      <c r="X331" s="3">
        <f t="shared" si="5"/>
        <v>1</v>
      </c>
      <c r="Y331">
        <v>23.5428</v>
      </c>
      <c r="Z331">
        <v>3</v>
      </c>
      <c r="AA331">
        <v>46.23</v>
      </c>
      <c r="AB331">
        <v>88198</v>
      </c>
    </row>
    <row r="332" spans="1:28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tr">
        <f>IFERROR(VLOOKUP(K332, CategoryLookup!A:B, 2, FALSE), "Mismatch")</f>
        <v>Office Supplies</v>
      </c>
      <c r="M332" t="s">
        <v>59</v>
      </c>
      <c r="N332" t="s">
        <v>724</v>
      </c>
      <c r="P332">
        <v>0.83</v>
      </c>
      <c r="Q332" t="s">
        <v>33</v>
      </c>
      <c r="R332" t="s">
        <v>34</v>
      </c>
      <c r="S332" t="s">
        <v>255</v>
      </c>
      <c r="T332" t="s">
        <v>718</v>
      </c>
      <c r="U332">
        <v>81001</v>
      </c>
      <c r="V332" s="3">
        <v>42123</v>
      </c>
      <c r="W332" s="3">
        <v>42124</v>
      </c>
      <c r="X332" s="3">
        <f t="shared" si="5"/>
        <v>1</v>
      </c>
      <c r="Y332">
        <v>-276.11279999999999</v>
      </c>
      <c r="Z332">
        <v>13</v>
      </c>
      <c r="AA332">
        <v>279.27999999999997</v>
      </c>
      <c r="AB332">
        <v>88198</v>
      </c>
    </row>
    <row r="333" spans="1:28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tr">
        <f>IFERROR(VLOOKUP(K333, CategoryLookup!A:B, 2, FALSE), "Mismatch")</f>
        <v>Technology</v>
      </c>
      <c r="M333" t="s">
        <v>59</v>
      </c>
      <c r="N333" t="s">
        <v>181</v>
      </c>
      <c r="P333">
        <v>0.79</v>
      </c>
      <c r="Q333" t="s">
        <v>33</v>
      </c>
      <c r="R333" t="s">
        <v>34</v>
      </c>
      <c r="S333" t="s">
        <v>255</v>
      </c>
      <c r="T333" t="s">
        <v>726</v>
      </c>
      <c r="U333">
        <v>81007</v>
      </c>
      <c r="V333" s="3">
        <v>42087</v>
      </c>
      <c r="W333" s="3">
        <v>42088</v>
      </c>
      <c r="X333" s="3">
        <f t="shared" si="5"/>
        <v>1</v>
      </c>
      <c r="Y333">
        <v>-78.13</v>
      </c>
      <c r="Z333">
        <v>4</v>
      </c>
      <c r="AA333">
        <v>70.06</v>
      </c>
      <c r="AB333">
        <v>88197</v>
      </c>
    </row>
    <row r="334" spans="1:28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tr">
        <f>IFERROR(VLOOKUP(K334, CategoryLookup!A:B, 2, FALSE), "Mismatch")</f>
        <v>Office Supplies</v>
      </c>
      <c r="M334" t="s">
        <v>59</v>
      </c>
      <c r="N334" t="s">
        <v>727</v>
      </c>
      <c r="P334">
        <v>0.36</v>
      </c>
      <c r="Q334" t="s">
        <v>33</v>
      </c>
      <c r="R334" t="s">
        <v>34</v>
      </c>
      <c r="S334" t="s">
        <v>255</v>
      </c>
      <c r="T334" t="s">
        <v>726</v>
      </c>
      <c r="U334">
        <v>81007</v>
      </c>
      <c r="V334" s="3">
        <v>42123</v>
      </c>
      <c r="W334" s="3">
        <v>42124</v>
      </c>
      <c r="X334" s="3">
        <f t="shared" si="5"/>
        <v>1</v>
      </c>
      <c r="Y334">
        <v>-64.670940000000002</v>
      </c>
      <c r="Z334">
        <v>14</v>
      </c>
      <c r="AA334">
        <v>81.819999999999993</v>
      </c>
      <c r="AB334">
        <v>88198</v>
      </c>
    </row>
    <row r="335" spans="1:28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tr">
        <f>IFERROR(VLOOKUP(K335, CategoryLookup!A:B, 2, FALSE), "Mismatch")</f>
        <v>Office Supplies</v>
      </c>
      <c r="M335" t="s">
        <v>59</v>
      </c>
      <c r="N335" t="s">
        <v>728</v>
      </c>
      <c r="P335">
        <v>0.38</v>
      </c>
      <c r="Q335" t="s">
        <v>33</v>
      </c>
      <c r="R335" t="s">
        <v>34</v>
      </c>
      <c r="S335" t="s">
        <v>255</v>
      </c>
      <c r="T335" t="s">
        <v>726</v>
      </c>
      <c r="U335">
        <v>81007</v>
      </c>
      <c r="V335" s="3">
        <v>42123</v>
      </c>
      <c r="W335" s="3">
        <v>42124</v>
      </c>
      <c r="X335" s="3">
        <f t="shared" si="5"/>
        <v>1</v>
      </c>
      <c r="Y335">
        <v>-11.113199999999999</v>
      </c>
      <c r="Z335">
        <v>1</v>
      </c>
      <c r="AA335">
        <v>13.16</v>
      </c>
      <c r="AB335">
        <v>88198</v>
      </c>
    </row>
    <row r="336" spans="1:28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tr">
        <f>IFERROR(VLOOKUP(K336, CategoryLookup!A:B, 2, FALSE), "Mismatch")</f>
        <v>Furniture</v>
      </c>
      <c r="M336" t="s">
        <v>31</v>
      </c>
      <c r="N336" t="s">
        <v>730</v>
      </c>
      <c r="P336">
        <v>0.46</v>
      </c>
      <c r="Q336" t="s">
        <v>33</v>
      </c>
      <c r="R336" t="s">
        <v>61</v>
      </c>
      <c r="S336" t="s">
        <v>300</v>
      </c>
      <c r="T336" t="s">
        <v>731</v>
      </c>
      <c r="U336">
        <v>48195</v>
      </c>
      <c r="V336" s="3">
        <v>42011</v>
      </c>
      <c r="W336" s="3">
        <v>42012</v>
      </c>
      <c r="X336" s="3">
        <f t="shared" si="5"/>
        <v>1</v>
      </c>
      <c r="Y336">
        <v>107.02</v>
      </c>
      <c r="Z336">
        <v>14</v>
      </c>
      <c r="AA336">
        <v>205.98</v>
      </c>
      <c r="AB336">
        <v>88196</v>
      </c>
    </row>
    <row r="337" spans="1:28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tr">
        <f>IFERROR(VLOOKUP(K337, CategoryLookup!A:B, 2, FALSE), "Mismatch")</f>
        <v>Office Supplies</v>
      </c>
      <c r="M337" t="s">
        <v>31</v>
      </c>
      <c r="N337" t="s">
        <v>662</v>
      </c>
      <c r="P337">
        <v>0.39</v>
      </c>
      <c r="Q337" t="s">
        <v>33</v>
      </c>
      <c r="R337" t="s">
        <v>53</v>
      </c>
      <c r="S337" t="s">
        <v>228</v>
      </c>
      <c r="T337" t="s">
        <v>396</v>
      </c>
      <c r="U337">
        <v>6111</v>
      </c>
      <c r="V337" s="3">
        <v>42061</v>
      </c>
      <c r="W337" s="3">
        <v>42062</v>
      </c>
      <c r="X337" s="3">
        <f t="shared" si="5"/>
        <v>1</v>
      </c>
      <c r="Y337">
        <v>18.420000000000002</v>
      </c>
      <c r="Z337">
        <v>5</v>
      </c>
      <c r="AA337">
        <v>31.46</v>
      </c>
      <c r="AB337">
        <v>91432</v>
      </c>
    </row>
    <row r="338" spans="1:28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tr">
        <f>IFERROR(VLOOKUP(K338, CategoryLookup!A:B, 2, FALSE), "Mismatch")</f>
        <v>Technology</v>
      </c>
      <c r="M338" t="s">
        <v>59</v>
      </c>
      <c r="N338" t="s">
        <v>734</v>
      </c>
      <c r="P338">
        <v>0.6</v>
      </c>
      <c r="Q338" t="s">
        <v>33</v>
      </c>
      <c r="R338" t="s">
        <v>53</v>
      </c>
      <c r="S338" t="s">
        <v>188</v>
      </c>
      <c r="T338" t="s">
        <v>511</v>
      </c>
      <c r="U338">
        <v>4210</v>
      </c>
      <c r="V338" s="3">
        <v>42061</v>
      </c>
      <c r="W338" s="3">
        <v>42063</v>
      </c>
      <c r="X338" s="3">
        <f t="shared" si="5"/>
        <v>2</v>
      </c>
      <c r="Y338">
        <v>349.47</v>
      </c>
      <c r="Z338">
        <v>6</v>
      </c>
      <c r="AA338">
        <v>948.97</v>
      </c>
      <c r="AB338">
        <v>91432</v>
      </c>
    </row>
    <row r="339" spans="1:28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tr">
        <f>IFERROR(VLOOKUP(K339, CategoryLookup!A:B, 2, FALSE), "Mismatch")</f>
        <v>Office Supplies</v>
      </c>
      <c r="M339" t="s">
        <v>59</v>
      </c>
      <c r="N339" t="s">
        <v>736</v>
      </c>
      <c r="P339">
        <v>0.37</v>
      </c>
      <c r="Q339" t="s">
        <v>33</v>
      </c>
      <c r="R339" t="s">
        <v>53</v>
      </c>
      <c r="S339" t="s">
        <v>197</v>
      </c>
      <c r="T339" t="s">
        <v>737</v>
      </c>
      <c r="U339">
        <v>3101</v>
      </c>
      <c r="V339" s="3">
        <v>42095</v>
      </c>
      <c r="W339" s="3">
        <v>42097</v>
      </c>
      <c r="X339" s="3">
        <f t="shared" si="5"/>
        <v>2</v>
      </c>
      <c r="Y339">
        <v>-226.34640000000002</v>
      </c>
      <c r="Z339">
        <v>21</v>
      </c>
      <c r="AA339">
        <v>136.99</v>
      </c>
      <c r="AB339">
        <v>91433</v>
      </c>
    </row>
    <row r="340" spans="1:28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tr">
        <f>IFERROR(VLOOKUP(K340, CategoryLookup!A:B, 2, FALSE), "Mismatch")</f>
        <v>Technology</v>
      </c>
      <c r="M340" t="s">
        <v>51</v>
      </c>
      <c r="N340" t="s">
        <v>689</v>
      </c>
      <c r="P340">
        <v>0.8</v>
      </c>
      <c r="Q340" t="s">
        <v>33</v>
      </c>
      <c r="R340" t="s">
        <v>53</v>
      </c>
      <c r="S340" t="s">
        <v>149</v>
      </c>
      <c r="T340" t="s">
        <v>739</v>
      </c>
      <c r="U340">
        <v>5701</v>
      </c>
      <c r="V340" s="3">
        <v>42095</v>
      </c>
      <c r="W340" s="3">
        <v>42095</v>
      </c>
      <c r="X340" s="3">
        <f t="shared" si="5"/>
        <v>0</v>
      </c>
      <c r="Y340">
        <v>-281.17583999999999</v>
      </c>
      <c r="Z340">
        <v>2</v>
      </c>
      <c r="AA340">
        <v>99.36</v>
      </c>
      <c r="AB340">
        <v>91433</v>
      </c>
    </row>
    <row r="341" spans="1:28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tr">
        <f>IFERROR(VLOOKUP(K341, CategoryLookup!A:B, 2, FALSE), "Mismatch")</f>
        <v>Office Supplies</v>
      </c>
      <c r="M341" t="s">
        <v>59</v>
      </c>
      <c r="N341" t="s">
        <v>741</v>
      </c>
      <c r="P341">
        <v>0.57999999999999996</v>
      </c>
      <c r="Q341" t="s">
        <v>33</v>
      </c>
      <c r="R341" t="s">
        <v>53</v>
      </c>
      <c r="S341" t="s">
        <v>154</v>
      </c>
      <c r="T341" t="s">
        <v>742</v>
      </c>
      <c r="U341">
        <v>43952</v>
      </c>
      <c r="V341" s="3">
        <v>42115</v>
      </c>
      <c r="W341" s="3">
        <v>42116</v>
      </c>
      <c r="X341" s="3">
        <f t="shared" si="5"/>
        <v>1</v>
      </c>
      <c r="Y341">
        <v>6610.2</v>
      </c>
      <c r="Z341">
        <v>22</v>
      </c>
      <c r="AA341">
        <v>9580</v>
      </c>
      <c r="AB341">
        <v>90469</v>
      </c>
    </row>
    <row r="342" spans="1:28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tr">
        <f>IFERROR(VLOOKUP(K342, CategoryLookup!A:B, 2, FALSE), "Mismatch")</f>
        <v>Furniture</v>
      </c>
      <c r="M342" t="s">
        <v>59</v>
      </c>
      <c r="N342" t="s">
        <v>744</v>
      </c>
      <c r="P342">
        <v>0.43</v>
      </c>
      <c r="Q342" t="s">
        <v>33</v>
      </c>
      <c r="R342" t="s">
        <v>61</v>
      </c>
      <c r="S342" t="s">
        <v>62</v>
      </c>
      <c r="T342" t="s">
        <v>745</v>
      </c>
      <c r="U342">
        <v>55106</v>
      </c>
      <c r="V342" s="3">
        <v>42099</v>
      </c>
      <c r="W342" s="3">
        <v>42099</v>
      </c>
      <c r="X342" s="3">
        <f t="shared" si="5"/>
        <v>0</v>
      </c>
      <c r="Y342">
        <v>-103.7124</v>
      </c>
      <c r="Z342">
        <v>12</v>
      </c>
      <c r="AA342">
        <v>28.32</v>
      </c>
      <c r="AB342">
        <v>89284</v>
      </c>
    </row>
    <row r="343" spans="1:28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tr">
        <f>IFERROR(VLOOKUP(K343, CategoryLookup!A:B, 2, FALSE), "Mismatch")</f>
        <v>Office Supplies</v>
      </c>
      <c r="M343" t="s">
        <v>43</v>
      </c>
      <c r="N343" t="s">
        <v>746</v>
      </c>
      <c r="P343">
        <v>0.65</v>
      </c>
      <c r="Q343" t="s">
        <v>33</v>
      </c>
      <c r="R343" t="s">
        <v>61</v>
      </c>
      <c r="S343" t="s">
        <v>62</v>
      </c>
      <c r="T343" t="s">
        <v>745</v>
      </c>
      <c r="U343">
        <v>55106</v>
      </c>
      <c r="V343" s="3">
        <v>42099</v>
      </c>
      <c r="W343" s="3">
        <v>42100</v>
      </c>
      <c r="X343" s="3">
        <f t="shared" si="5"/>
        <v>1</v>
      </c>
      <c r="Y343">
        <v>-124.2864</v>
      </c>
      <c r="Z343">
        <v>6</v>
      </c>
      <c r="AA343">
        <v>2309.4899999999998</v>
      </c>
      <c r="AB343">
        <v>89284</v>
      </c>
    </row>
    <row r="344" spans="1:28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tr">
        <f>IFERROR(VLOOKUP(K344, CategoryLookup!A:B, 2, FALSE), "Mismatch")</f>
        <v>Furniture</v>
      </c>
      <c r="M344" t="s">
        <v>121</v>
      </c>
      <c r="N344" t="s">
        <v>748</v>
      </c>
      <c r="P344">
        <v>0.72</v>
      </c>
      <c r="Q344" t="s">
        <v>33</v>
      </c>
      <c r="R344" t="s">
        <v>34</v>
      </c>
      <c r="S344" t="s">
        <v>45</v>
      </c>
      <c r="T344" t="s">
        <v>749</v>
      </c>
      <c r="U344">
        <v>95051</v>
      </c>
      <c r="V344" s="3">
        <v>42083</v>
      </c>
      <c r="W344" s="3">
        <v>42087</v>
      </c>
      <c r="X344" s="3">
        <f t="shared" si="5"/>
        <v>4</v>
      </c>
      <c r="Y344">
        <v>-229.68</v>
      </c>
      <c r="Z344">
        <v>8</v>
      </c>
      <c r="AA344">
        <v>1232.01</v>
      </c>
      <c r="AB344">
        <v>87953</v>
      </c>
    </row>
    <row r="345" spans="1:28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tr">
        <f>IFERROR(VLOOKUP(K345, CategoryLookup!A:B, 2, FALSE), "Mismatch")</f>
        <v>Technology</v>
      </c>
      <c r="M345" t="s">
        <v>59</v>
      </c>
      <c r="N345" t="s">
        <v>751</v>
      </c>
      <c r="P345">
        <v>0.57999999999999996</v>
      </c>
      <c r="Q345" t="s">
        <v>33</v>
      </c>
      <c r="R345" t="s">
        <v>34</v>
      </c>
      <c r="S345" t="s">
        <v>45</v>
      </c>
      <c r="T345" t="s">
        <v>752</v>
      </c>
      <c r="U345">
        <v>95062</v>
      </c>
      <c r="V345" s="3">
        <v>42124</v>
      </c>
      <c r="W345" s="3">
        <v>42125</v>
      </c>
      <c r="X345" s="3">
        <f t="shared" si="5"/>
        <v>1</v>
      </c>
      <c r="Y345">
        <v>288.08999999999997</v>
      </c>
      <c r="Z345">
        <v>9</v>
      </c>
      <c r="AA345">
        <v>506.38</v>
      </c>
      <c r="AB345">
        <v>87954</v>
      </c>
    </row>
    <row r="346" spans="1:28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tr">
        <f>IFERROR(VLOOKUP(K346, CategoryLookup!A:B, 2, FALSE), "Mismatch")</f>
        <v>Technology</v>
      </c>
      <c r="M346" t="s">
        <v>59</v>
      </c>
      <c r="N346" t="s">
        <v>753</v>
      </c>
      <c r="P346">
        <v>0.56999999999999995</v>
      </c>
      <c r="Q346" t="s">
        <v>33</v>
      </c>
      <c r="R346" t="s">
        <v>34</v>
      </c>
      <c r="S346" t="s">
        <v>45</v>
      </c>
      <c r="T346" t="s">
        <v>752</v>
      </c>
      <c r="U346">
        <v>95062</v>
      </c>
      <c r="V346" s="3">
        <v>42124</v>
      </c>
      <c r="W346" s="3">
        <v>42126</v>
      </c>
      <c r="X346" s="3">
        <f t="shared" si="5"/>
        <v>2</v>
      </c>
      <c r="Y346">
        <v>719.47679999999991</v>
      </c>
      <c r="Z346">
        <v>6</v>
      </c>
      <c r="AA346">
        <v>1042.72</v>
      </c>
      <c r="AB346">
        <v>87954</v>
      </c>
    </row>
    <row r="347" spans="1:28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tr">
        <f>IFERROR(VLOOKUP(K347, CategoryLookup!A:B, 2, FALSE), "Mismatch")</f>
        <v>Furniture</v>
      </c>
      <c r="M347" t="s">
        <v>121</v>
      </c>
      <c r="N347" t="s">
        <v>755</v>
      </c>
      <c r="P347">
        <v>0.61</v>
      </c>
      <c r="Q347" t="s">
        <v>33</v>
      </c>
      <c r="R347" t="s">
        <v>34</v>
      </c>
      <c r="S347" t="s">
        <v>45</v>
      </c>
      <c r="T347" t="s">
        <v>756</v>
      </c>
      <c r="U347">
        <v>93454</v>
      </c>
      <c r="V347" s="3">
        <v>42049</v>
      </c>
      <c r="W347" s="3">
        <v>42050</v>
      </c>
      <c r="X347" s="3">
        <f t="shared" si="5"/>
        <v>1</v>
      </c>
      <c r="Y347">
        <v>1192.04</v>
      </c>
      <c r="Z347">
        <v>9</v>
      </c>
      <c r="AA347">
        <v>1769.91</v>
      </c>
      <c r="AB347">
        <v>87952</v>
      </c>
    </row>
    <row r="348" spans="1:28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tr">
        <f>IFERROR(VLOOKUP(K348, CategoryLookup!A:B, 2, FALSE), "Mismatch")</f>
        <v>Furniture</v>
      </c>
      <c r="M348" t="s">
        <v>121</v>
      </c>
      <c r="N348" t="s">
        <v>755</v>
      </c>
      <c r="P348">
        <v>0.61</v>
      </c>
      <c r="Q348" t="s">
        <v>33</v>
      </c>
      <c r="R348" t="s">
        <v>34</v>
      </c>
      <c r="S348" t="s">
        <v>35</v>
      </c>
      <c r="T348" t="s">
        <v>209</v>
      </c>
      <c r="U348">
        <v>98119</v>
      </c>
      <c r="V348" s="3">
        <v>42049</v>
      </c>
      <c r="W348" s="3">
        <v>42050</v>
      </c>
      <c r="X348" s="3">
        <f t="shared" si="5"/>
        <v>1</v>
      </c>
      <c r="Y348">
        <v>1192.04</v>
      </c>
      <c r="Z348">
        <v>34</v>
      </c>
      <c r="AA348">
        <v>6686.34</v>
      </c>
      <c r="AB348">
        <v>56452</v>
      </c>
    </row>
    <row r="349" spans="1:28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tr">
        <f>IFERROR(VLOOKUP(K349, CategoryLookup!A:B, 2, FALSE), "Mismatch")</f>
        <v>Furniture</v>
      </c>
      <c r="M349" t="s">
        <v>121</v>
      </c>
      <c r="N349" t="s">
        <v>748</v>
      </c>
      <c r="P349">
        <v>0.72</v>
      </c>
      <c r="Q349" t="s">
        <v>33</v>
      </c>
      <c r="R349" t="s">
        <v>34</v>
      </c>
      <c r="S349" t="s">
        <v>35</v>
      </c>
      <c r="T349" t="s">
        <v>209</v>
      </c>
      <c r="U349">
        <v>98119</v>
      </c>
      <c r="V349" s="3">
        <v>42083</v>
      </c>
      <c r="W349" s="3">
        <v>42087</v>
      </c>
      <c r="X349" s="3">
        <f t="shared" si="5"/>
        <v>4</v>
      </c>
      <c r="Y349">
        <v>-229.68</v>
      </c>
      <c r="Z349">
        <v>30</v>
      </c>
      <c r="AA349">
        <v>4620.05</v>
      </c>
      <c r="AB349">
        <v>11077</v>
      </c>
    </row>
    <row r="350" spans="1:28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tr">
        <f>IFERROR(VLOOKUP(K350, CategoryLookup!A:B, 2, FALSE), "Mismatch")</f>
        <v>Technology</v>
      </c>
      <c r="M350" t="s">
        <v>59</v>
      </c>
      <c r="N350" t="s">
        <v>751</v>
      </c>
      <c r="P350">
        <v>0.57999999999999996</v>
      </c>
      <c r="Q350" t="s">
        <v>33</v>
      </c>
      <c r="R350" t="s">
        <v>34</v>
      </c>
      <c r="S350" t="s">
        <v>35</v>
      </c>
      <c r="T350" t="s">
        <v>209</v>
      </c>
      <c r="U350">
        <v>98119</v>
      </c>
      <c r="V350" s="3">
        <v>42124</v>
      </c>
      <c r="W350" s="3">
        <v>42125</v>
      </c>
      <c r="X350" s="3">
        <f t="shared" si="5"/>
        <v>1</v>
      </c>
      <c r="Y350">
        <v>288.08999999999997</v>
      </c>
      <c r="Z350">
        <v>34</v>
      </c>
      <c r="AA350">
        <v>1912.98</v>
      </c>
      <c r="AB350">
        <v>45380</v>
      </c>
    </row>
    <row r="351" spans="1:28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tr">
        <f>IFERROR(VLOOKUP(K351, CategoryLookup!A:B, 2, FALSE), "Mismatch")</f>
        <v>Technology</v>
      </c>
      <c r="M351" t="s">
        <v>59</v>
      </c>
      <c r="N351" t="s">
        <v>753</v>
      </c>
      <c r="P351">
        <v>0.56999999999999995</v>
      </c>
      <c r="Q351" t="s">
        <v>33</v>
      </c>
      <c r="R351" t="s">
        <v>34</v>
      </c>
      <c r="S351" t="s">
        <v>35</v>
      </c>
      <c r="T351" t="s">
        <v>209</v>
      </c>
      <c r="U351">
        <v>98119</v>
      </c>
      <c r="V351" s="3">
        <v>42124</v>
      </c>
      <c r="W351" s="3">
        <v>42126</v>
      </c>
      <c r="X351" s="3">
        <f t="shared" si="5"/>
        <v>2</v>
      </c>
      <c r="Y351">
        <v>1030.509</v>
      </c>
      <c r="Z351">
        <v>24</v>
      </c>
      <c r="AA351">
        <v>4170.87</v>
      </c>
      <c r="AB351">
        <v>45380</v>
      </c>
    </row>
    <row r="352" spans="1:28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tr">
        <f>IFERROR(VLOOKUP(K352, CategoryLookup!A:B, 2, FALSE), "Mismatch")</f>
        <v>Furniture</v>
      </c>
      <c r="M352" t="s">
        <v>59</v>
      </c>
      <c r="N352" t="s">
        <v>759</v>
      </c>
      <c r="P352">
        <v>0.55000000000000004</v>
      </c>
      <c r="Q352" t="s">
        <v>33</v>
      </c>
      <c r="R352" t="s">
        <v>61</v>
      </c>
      <c r="S352" t="s">
        <v>62</v>
      </c>
      <c r="T352" t="s">
        <v>760</v>
      </c>
      <c r="U352">
        <v>55379</v>
      </c>
      <c r="V352" s="3">
        <v>42172</v>
      </c>
      <c r="W352" s="3">
        <v>42177</v>
      </c>
      <c r="X352" s="3">
        <f t="shared" si="5"/>
        <v>5</v>
      </c>
      <c r="Y352">
        <v>261.44400000000002</v>
      </c>
      <c r="Z352">
        <v>16</v>
      </c>
      <c r="AA352">
        <v>818.81</v>
      </c>
      <c r="AB352">
        <v>90735</v>
      </c>
    </row>
    <row r="353" spans="1:28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tr">
        <f>IFERROR(VLOOKUP(K353, CategoryLookup!A:B, 2, FALSE), "Mismatch")</f>
        <v>Furniture</v>
      </c>
      <c r="M353" t="s">
        <v>51</v>
      </c>
      <c r="N353" t="s">
        <v>762</v>
      </c>
      <c r="P353">
        <v>0.5</v>
      </c>
      <c r="Q353" t="s">
        <v>33</v>
      </c>
      <c r="R353" t="s">
        <v>61</v>
      </c>
      <c r="S353" t="s">
        <v>178</v>
      </c>
      <c r="T353" t="s">
        <v>763</v>
      </c>
      <c r="U353">
        <v>60440</v>
      </c>
      <c r="V353" s="3">
        <v>42176</v>
      </c>
      <c r="W353" s="3">
        <v>42177</v>
      </c>
      <c r="X353" s="3">
        <f t="shared" si="5"/>
        <v>1</v>
      </c>
      <c r="Y353">
        <v>-10.36</v>
      </c>
      <c r="Z353">
        <v>1</v>
      </c>
      <c r="AA353">
        <v>34.11</v>
      </c>
      <c r="AB353">
        <v>91365</v>
      </c>
    </row>
    <row r="354" spans="1:28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tr">
        <f>IFERROR(VLOOKUP(K354, CategoryLookup!A:B, 2, FALSE), "Mismatch")</f>
        <v>Office Supplies</v>
      </c>
      <c r="M354" t="s">
        <v>31</v>
      </c>
      <c r="N354" t="s">
        <v>765</v>
      </c>
      <c r="P354">
        <v>0.39</v>
      </c>
      <c r="Q354" t="s">
        <v>33</v>
      </c>
      <c r="R354" t="s">
        <v>61</v>
      </c>
      <c r="S354" t="s">
        <v>178</v>
      </c>
      <c r="T354" t="s">
        <v>766</v>
      </c>
      <c r="U354">
        <v>60089</v>
      </c>
      <c r="V354" s="3">
        <v>42153</v>
      </c>
      <c r="W354" s="3">
        <v>42154</v>
      </c>
      <c r="X354" s="3">
        <f t="shared" si="5"/>
        <v>1</v>
      </c>
      <c r="Y354">
        <v>106.7499</v>
      </c>
      <c r="Z354">
        <v>40</v>
      </c>
      <c r="AA354">
        <v>154.71</v>
      </c>
      <c r="AB354">
        <v>91366</v>
      </c>
    </row>
    <row r="355" spans="1:28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tr">
        <f>IFERROR(VLOOKUP(K355, CategoryLookup!A:B, 2, FALSE), "Mismatch")</f>
        <v>Office Supplies</v>
      </c>
      <c r="M355" t="s">
        <v>59</v>
      </c>
      <c r="N355" t="s">
        <v>638</v>
      </c>
      <c r="P355">
        <v>0.37</v>
      </c>
      <c r="Q355" t="s">
        <v>33</v>
      </c>
      <c r="R355" t="s">
        <v>34</v>
      </c>
      <c r="S355" t="s">
        <v>533</v>
      </c>
      <c r="T355" t="s">
        <v>768</v>
      </c>
      <c r="U355">
        <v>89115</v>
      </c>
      <c r="V355" s="3">
        <v>42011</v>
      </c>
      <c r="W355" s="3">
        <v>42012</v>
      </c>
      <c r="X355" s="3">
        <f t="shared" si="5"/>
        <v>1</v>
      </c>
      <c r="Y355">
        <v>-246.92615999999998</v>
      </c>
      <c r="Z355">
        <v>12</v>
      </c>
      <c r="AA355">
        <v>192.33</v>
      </c>
      <c r="AB355">
        <v>91575</v>
      </c>
    </row>
    <row r="356" spans="1:28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tr">
        <f>IFERROR(VLOOKUP(K356, CategoryLookup!A:B, 2, FALSE), "Mismatch")</f>
        <v>Furniture</v>
      </c>
      <c r="M356" t="s">
        <v>121</v>
      </c>
      <c r="N356" t="s">
        <v>769</v>
      </c>
      <c r="P356">
        <v>0.62</v>
      </c>
      <c r="Q356" t="s">
        <v>33</v>
      </c>
      <c r="R356" t="s">
        <v>34</v>
      </c>
      <c r="S356" t="s">
        <v>533</v>
      </c>
      <c r="T356" t="s">
        <v>768</v>
      </c>
      <c r="U356">
        <v>89115</v>
      </c>
      <c r="V356" s="3">
        <v>42050</v>
      </c>
      <c r="W356" s="3">
        <v>42054</v>
      </c>
      <c r="X356" s="3">
        <f t="shared" si="5"/>
        <v>4</v>
      </c>
      <c r="Y356">
        <v>4233.2587999999996</v>
      </c>
      <c r="Z356">
        <v>8</v>
      </c>
      <c r="AA356">
        <v>6901.25</v>
      </c>
      <c r="AB356">
        <v>91576</v>
      </c>
    </row>
    <row r="357" spans="1:28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tr">
        <f>IFERROR(VLOOKUP(K357, CategoryLookup!A:B, 2, FALSE), "Mismatch")</f>
        <v>Furniture</v>
      </c>
      <c r="M357" t="s">
        <v>51</v>
      </c>
      <c r="N357" t="s">
        <v>770</v>
      </c>
      <c r="P357">
        <v>0.37</v>
      </c>
      <c r="Q357" t="s">
        <v>33</v>
      </c>
      <c r="R357" t="s">
        <v>34</v>
      </c>
      <c r="S357" t="s">
        <v>533</v>
      </c>
      <c r="T357" t="s">
        <v>768</v>
      </c>
      <c r="U357">
        <v>89115</v>
      </c>
      <c r="V357" s="3">
        <v>42050</v>
      </c>
      <c r="W357" s="3">
        <v>42055</v>
      </c>
      <c r="X357" s="3">
        <f t="shared" si="5"/>
        <v>5</v>
      </c>
      <c r="Y357">
        <v>102.76859999999999</v>
      </c>
      <c r="Z357">
        <v>11</v>
      </c>
      <c r="AA357">
        <v>148.94</v>
      </c>
      <c r="AB357">
        <v>91576</v>
      </c>
    </row>
    <row r="358" spans="1:28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tr">
        <f>IFERROR(VLOOKUP(K358, CategoryLookup!A:B, 2, FALSE), "Mismatch")</f>
        <v>Technology</v>
      </c>
      <c r="M358" t="s">
        <v>86</v>
      </c>
      <c r="N358" t="s">
        <v>550</v>
      </c>
      <c r="P358">
        <v>0.38</v>
      </c>
      <c r="Q358" t="s">
        <v>33</v>
      </c>
      <c r="R358" t="s">
        <v>34</v>
      </c>
      <c r="S358" t="s">
        <v>533</v>
      </c>
      <c r="T358" t="s">
        <v>768</v>
      </c>
      <c r="U358">
        <v>89115</v>
      </c>
      <c r="V358" s="3">
        <v>42050</v>
      </c>
      <c r="W358" s="3">
        <v>42057</v>
      </c>
      <c r="X358" s="3">
        <f t="shared" si="5"/>
        <v>7</v>
      </c>
      <c r="Y358">
        <v>-36.671543999999997</v>
      </c>
      <c r="Z358">
        <v>12</v>
      </c>
      <c r="AA358">
        <v>200.68</v>
      </c>
      <c r="AB358">
        <v>91576</v>
      </c>
    </row>
    <row r="359" spans="1:28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tr">
        <f>IFERROR(VLOOKUP(K359, CategoryLookup!A:B, 2, FALSE), "Mismatch")</f>
        <v>Office Supplies</v>
      </c>
      <c r="M359" t="s">
        <v>59</v>
      </c>
      <c r="N359" t="s">
        <v>772</v>
      </c>
      <c r="P359">
        <v>0.36</v>
      </c>
      <c r="Q359" t="s">
        <v>33</v>
      </c>
      <c r="R359" t="s">
        <v>34</v>
      </c>
      <c r="S359" t="s">
        <v>45</v>
      </c>
      <c r="T359" t="s">
        <v>773</v>
      </c>
      <c r="U359">
        <v>91730</v>
      </c>
      <c r="V359" s="3">
        <v>42110</v>
      </c>
      <c r="W359" s="3">
        <v>42111</v>
      </c>
      <c r="X359" s="3">
        <f t="shared" si="5"/>
        <v>1</v>
      </c>
      <c r="Y359">
        <v>20.6448</v>
      </c>
      <c r="Z359">
        <v>9</v>
      </c>
      <c r="AA359">
        <v>29.92</v>
      </c>
      <c r="AB359">
        <v>91213</v>
      </c>
    </row>
    <row r="360" spans="1:28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tr">
        <f>IFERROR(VLOOKUP(K360, CategoryLookup!A:B, 2, FALSE), "Mismatch")</f>
        <v>Office Supplies</v>
      </c>
      <c r="M360" t="s">
        <v>59</v>
      </c>
      <c r="N360" t="s">
        <v>775</v>
      </c>
      <c r="P360">
        <v>0.37</v>
      </c>
      <c r="Q360" t="s">
        <v>33</v>
      </c>
      <c r="R360" t="s">
        <v>53</v>
      </c>
      <c r="S360" t="s">
        <v>193</v>
      </c>
      <c r="T360" t="s">
        <v>776</v>
      </c>
      <c r="U360">
        <v>1540</v>
      </c>
      <c r="V360" s="3">
        <v>42023</v>
      </c>
      <c r="W360" s="3">
        <v>42025</v>
      </c>
      <c r="X360" s="3">
        <f t="shared" si="5"/>
        <v>2</v>
      </c>
      <c r="Y360">
        <v>-24.204799999999999</v>
      </c>
      <c r="Z360">
        <v>1</v>
      </c>
      <c r="AA360">
        <v>19.73</v>
      </c>
      <c r="AB360">
        <v>91212</v>
      </c>
    </row>
    <row r="361" spans="1:28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tr">
        <f>IFERROR(VLOOKUP(K361, CategoryLookup!A:B, 2, FALSE), "Mismatch")</f>
        <v>Technology</v>
      </c>
      <c r="M361" t="s">
        <v>121</v>
      </c>
      <c r="N361" t="s">
        <v>318</v>
      </c>
      <c r="P361">
        <v>0.39</v>
      </c>
      <c r="Q361" t="s">
        <v>33</v>
      </c>
      <c r="R361" t="s">
        <v>53</v>
      </c>
      <c r="S361" t="s">
        <v>149</v>
      </c>
      <c r="T361" t="s">
        <v>778</v>
      </c>
      <c r="U361">
        <v>5403</v>
      </c>
      <c r="V361" s="3">
        <v>42023</v>
      </c>
      <c r="W361" s="3">
        <v>42024</v>
      </c>
      <c r="X361" s="3">
        <f t="shared" si="5"/>
        <v>1</v>
      </c>
      <c r="Y361">
        <v>-126.05777999999999</v>
      </c>
      <c r="Z361">
        <v>5</v>
      </c>
      <c r="AA361">
        <v>615.54</v>
      </c>
      <c r="AB361">
        <v>91212</v>
      </c>
    </row>
    <row r="362" spans="1:28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tr">
        <f>IFERROR(VLOOKUP(K362, CategoryLookup!A:B, 2, FALSE), "Mismatch")</f>
        <v>Furniture</v>
      </c>
      <c r="M362" t="s">
        <v>59</v>
      </c>
      <c r="N362" t="s">
        <v>780</v>
      </c>
      <c r="P362">
        <v>0.48</v>
      </c>
      <c r="Q362" t="s">
        <v>33</v>
      </c>
      <c r="R362" t="s">
        <v>53</v>
      </c>
      <c r="S362" t="s">
        <v>154</v>
      </c>
      <c r="T362" t="s">
        <v>742</v>
      </c>
      <c r="U362">
        <v>43952</v>
      </c>
      <c r="V362" s="3">
        <v>42153</v>
      </c>
      <c r="W362" s="3">
        <v>42156</v>
      </c>
      <c r="X362" s="3">
        <f t="shared" si="5"/>
        <v>3</v>
      </c>
      <c r="Y362">
        <v>10.802000000000001</v>
      </c>
      <c r="Z362">
        <v>17</v>
      </c>
      <c r="AA362">
        <v>261.33999999999997</v>
      </c>
      <c r="AB362">
        <v>90922</v>
      </c>
    </row>
    <row r="363" spans="1:28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tr">
        <f>IFERROR(VLOOKUP(K363, CategoryLookup!A:B, 2, FALSE), "Mismatch")</f>
        <v>Furniture</v>
      </c>
      <c r="M363" t="s">
        <v>51</v>
      </c>
      <c r="N363" t="s">
        <v>782</v>
      </c>
      <c r="P363">
        <v>0.44</v>
      </c>
      <c r="Q363" t="s">
        <v>33</v>
      </c>
      <c r="R363" t="s">
        <v>136</v>
      </c>
      <c r="S363" t="s">
        <v>244</v>
      </c>
      <c r="T363" t="s">
        <v>610</v>
      </c>
      <c r="U363">
        <v>37130</v>
      </c>
      <c r="V363" s="3">
        <v>42020</v>
      </c>
      <c r="W363" s="3">
        <v>42024</v>
      </c>
      <c r="X363" s="3">
        <f t="shared" si="5"/>
        <v>4</v>
      </c>
      <c r="Y363">
        <v>-678.49599999999998</v>
      </c>
      <c r="Z363">
        <v>9</v>
      </c>
      <c r="AA363">
        <v>202.41</v>
      </c>
      <c r="AB363">
        <v>88677</v>
      </c>
    </row>
    <row r="364" spans="1:28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tr">
        <f>IFERROR(VLOOKUP(K364, CategoryLookup!A:B, 2, FALSE), "Mismatch")</f>
        <v>Furniture</v>
      </c>
      <c r="M364" t="s">
        <v>43</v>
      </c>
      <c r="N364" t="s">
        <v>546</v>
      </c>
      <c r="P364">
        <v>0.78</v>
      </c>
      <c r="Q364" t="s">
        <v>33</v>
      </c>
      <c r="R364" t="s">
        <v>136</v>
      </c>
      <c r="S364" t="s">
        <v>244</v>
      </c>
      <c r="T364" t="s">
        <v>610</v>
      </c>
      <c r="U364">
        <v>37130</v>
      </c>
      <c r="V364" s="3">
        <v>42112</v>
      </c>
      <c r="W364" s="3">
        <v>42113</v>
      </c>
      <c r="X364" s="3">
        <f t="shared" si="5"/>
        <v>1</v>
      </c>
      <c r="Y364">
        <v>90.762</v>
      </c>
      <c r="Z364">
        <v>6</v>
      </c>
      <c r="AA364">
        <v>793.39</v>
      </c>
      <c r="AB364">
        <v>88678</v>
      </c>
    </row>
    <row r="365" spans="1:28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tr">
        <f>IFERROR(VLOOKUP(K365, CategoryLookup!A:B, 2, FALSE), "Mismatch")</f>
        <v>Office Supplies</v>
      </c>
      <c r="M365" t="s">
        <v>59</v>
      </c>
      <c r="N365" t="s">
        <v>784</v>
      </c>
      <c r="P365">
        <v>0.37</v>
      </c>
      <c r="Q365" t="s">
        <v>33</v>
      </c>
      <c r="R365" t="s">
        <v>136</v>
      </c>
      <c r="S365" t="s">
        <v>244</v>
      </c>
      <c r="T365" t="s">
        <v>785</v>
      </c>
      <c r="U365">
        <v>37211</v>
      </c>
      <c r="V365" s="3">
        <v>42116</v>
      </c>
      <c r="W365" s="3">
        <v>42120</v>
      </c>
      <c r="X365" s="3">
        <f t="shared" si="5"/>
        <v>4</v>
      </c>
      <c r="Y365">
        <v>-352.81399999999996</v>
      </c>
      <c r="Z365">
        <v>11</v>
      </c>
      <c r="AA365">
        <v>54.04</v>
      </c>
      <c r="AB365">
        <v>88679</v>
      </c>
    </row>
    <row r="366" spans="1:28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tr">
        <f>IFERROR(VLOOKUP(K366, CategoryLookup!A:B, 2, FALSE), "Mismatch")</f>
        <v>Furniture</v>
      </c>
      <c r="M366" t="s">
        <v>51</v>
      </c>
      <c r="N366" t="s">
        <v>782</v>
      </c>
      <c r="P366">
        <v>0.44</v>
      </c>
      <c r="Q366" t="s">
        <v>33</v>
      </c>
      <c r="R366" t="s">
        <v>61</v>
      </c>
      <c r="S366" t="s">
        <v>130</v>
      </c>
      <c r="T366" t="s">
        <v>787</v>
      </c>
      <c r="U366">
        <v>75203</v>
      </c>
      <c r="V366" s="3">
        <v>42020</v>
      </c>
      <c r="W366" s="3">
        <v>42024</v>
      </c>
      <c r="X366" s="3">
        <f t="shared" si="5"/>
        <v>4</v>
      </c>
      <c r="Y366">
        <v>70.028000000000006</v>
      </c>
      <c r="Z366">
        <v>37</v>
      </c>
      <c r="AA366">
        <v>832.14</v>
      </c>
      <c r="AB366">
        <v>22147</v>
      </c>
    </row>
    <row r="367" spans="1:28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tr">
        <f>IFERROR(VLOOKUP(K367, CategoryLookup!A:B, 2, FALSE), "Mismatch")</f>
        <v>Office Supplies</v>
      </c>
      <c r="M367" t="s">
        <v>59</v>
      </c>
      <c r="N367" t="s">
        <v>784</v>
      </c>
      <c r="P367">
        <v>0.37</v>
      </c>
      <c r="Q367" t="s">
        <v>33</v>
      </c>
      <c r="R367" t="s">
        <v>61</v>
      </c>
      <c r="S367" t="s">
        <v>130</v>
      </c>
      <c r="T367" t="s">
        <v>787</v>
      </c>
      <c r="U367">
        <v>75203</v>
      </c>
      <c r="V367" s="3">
        <v>42116</v>
      </c>
      <c r="W367" s="3">
        <v>42120</v>
      </c>
      <c r="X367" s="3">
        <f t="shared" si="5"/>
        <v>4</v>
      </c>
      <c r="Y367">
        <v>-124.28049999999999</v>
      </c>
      <c r="Z367">
        <v>45</v>
      </c>
      <c r="AA367">
        <v>221.06</v>
      </c>
      <c r="AB367">
        <v>48257</v>
      </c>
    </row>
    <row r="368" spans="1:28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tr">
        <f>IFERROR(VLOOKUP(K368, CategoryLookup!A:B, 2, FALSE), "Mismatch")</f>
        <v>Office Supplies</v>
      </c>
      <c r="M368" t="s">
        <v>59</v>
      </c>
      <c r="N368" t="s">
        <v>789</v>
      </c>
      <c r="P368">
        <v>0.38</v>
      </c>
      <c r="Q368" t="s">
        <v>33</v>
      </c>
      <c r="R368" t="s">
        <v>61</v>
      </c>
      <c r="S368" t="s">
        <v>330</v>
      </c>
      <c r="T368" t="s">
        <v>790</v>
      </c>
      <c r="U368">
        <v>52501</v>
      </c>
      <c r="V368" s="3">
        <v>42083</v>
      </c>
      <c r="W368" s="3">
        <v>42085</v>
      </c>
      <c r="X368" s="3">
        <f t="shared" si="5"/>
        <v>2</v>
      </c>
      <c r="Y368">
        <v>40.482299999999995</v>
      </c>
      <c r="Z368">
        <v>22</v>
      </c>
      <c r="AA368">
        <v>58.67</v>
      </c>
      <c r="AB368">
        <v>88475</v>
      </c>
    </row>
    <row r="369" spans="1:28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tr">
        <f>IFERROR(VLOOKUP(K369, CategoryLookup!A:B, 2, FALSE), "Mismatch")</f>
        <v>Office Supplies</v>
      </c>
      <c r="M369" t="s">
        <v>59</v>
      </c>
      <c r="N369" t="s">
        <v>791</v>
      </c>
      <c r="P369">
        <v>0.38</v>
      </c>
      <c r="Q369" t="s">
        <v>33</v>
      </c>
      <c r="R369" t="s">
        <v>61</v>
      </c>
      <c r="S369" t="s">
        <v>330</v>
      </c>
      <c r="T369" t="s">
        <v>790</v>
      </c>
      <c r="U369">
        <v>52501</v>
      </c>
      <c r="V369" s="3">
        <v>42083</v>
      </c>
      <c r="W369" s="3">
        <v>42084</v>
      </c>
      <c r="X369" s="3">
        <f t="shared" si="5"/>
        <v>1</v>
      </c>
      <c r="Y369">
        <v>32.86</v>
      </c>
      <c r="Z369">
        <v>2</v>
      </c>
      <c r="AA369">
        <v>101.06</v>
      </c>
      <c r="AB369">
        <v>88475</v>
      </c>
    </row>
    <row r="370" spans="1:28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tr">
        <f>IFERROR(VLOOKUP(K370, CategoryLookup!A:B, 2, FALSE), "Mismatch")</f>
        <v>Furniture</v>
      </c>
      <c r="M370" t="s">
        <v>121</v>
      </c>
      <c r="N370" t="s">
        <v>153</v>
      </c>
      <c r="P370">
        <v>0.76</v>
      </c>
      <c r="Q370" t="s">
        <v>33</v>
      </c>
      <c r="R370" t="s">
        <v>136</v>
      </c>
      <c r="S370" t="s">
        <v>137</v>
      </c>
      <c r="T370" t="s">
        <v>639</v>
      </c>
      <c r="U370">
        <v>22025</v>
      </c>
      <c r="V370" s="3">
        <v>42068</v>
      </c>
      <c r="W370" s="3">
        <v>42075</v>
      </c>
      <c r="X370" s="3">
        <f t="shared" si="5"/>
        <v>7</v>
      </c>
      <c r="Y370">
        <v>-187.22199999999998</v>
      </c>
      <c r="Z370">
        <v>5</v>
      </c>
      <c r="AA370">
        <v>1429.81</v>
      </c>
      <c r="AB370">
        <v>88474</v>
      </c>
    </row>
    <row r="371" spans="1:28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tr">
        <f>IFERROR(VLOOKUP(K371, CategoryLookup!A:B, 2, FALSE), "Mismatch")</f>
        <v>Office Supplies</v>
      </c>
      <c r="M371" t="s">
        <v>31</v>
      </c>
      <c r="N371" t="s">
        <v>794</v>
      </c>
      <c r="P371">
        <v>0.55000000000000004</v>
      </c>
      <c r="Q371" t="s">
        <v>33</v>
      </c>
      <c r="R371" t="s">
        <v>61</v>
      </c>
      <c r="S371" t="s">
        <v>330</v>
      </c>
      <c r="T371" t="s">
        <v>331</v>
      </c>
      <c r="U371">
        <v>50208</v>
      </c>
      <c r="V371" s="3">
        <v>42040</v>
      </c>
      <c r="W371" s="3">
        <v>42044</v>
      </c>
      <c r="X371" s="3">
        <f t="shared" si="5"/>
        <v>4</v>
      </c>
      <c r="Y371">
        <v>9.59</v>
      </c>
      <c r="Z371">
        <v>12</v>
      </c>
      <c r="AA371">
        <v>34.97</v>
      </c>
      <c r="AB371">
        <v>88173</v>
      </c>
    </row>
    <row r="372" spans="1:28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tr">
        <f>IFERROR(VLOOKUP(K372, CategoryLookup!A:B, 2, FALSE), "Mismatch")</f>
        <v>Technology</v>
      </c>
      <c r="M372" t="s">
        <v>59</v>
      </c>
      <c r="N372" t="s">
        <v>795</v>
      </c>
      <c r="P372">
        <v>0.57999999999999996</v>
      </c>
      <c r="Q372" t="s">
        <v>33</v>
      </c>
      <c r="R372" t="s">
        <v>61</v>
      </c>
      <c r="S372" t="s">
        <v>330</v>
      </c>
      <c r="T372" t="s">
        <v>331</v>
      </c>
      <c r="U372">
        <v>50208</v>
      </c>
      <c r="V372" s="3">
        <v>42040</v>
      </c>
      <c r="W372" s="3">
        <v>42047</v>
      </c>
      <c r="X372" s="3">
        <f t="shared" si="5"/>
        <v>7</v>
      </c>
      <c r="Y372">
        <v>-655.42399999999998</v>
      </c>
      <c r="Z372">
        <v>2</v>
      </c>
      <c r="AA372">
        <v>308.86</v>
      </c>
      <c r="AB372">
        <v>88173</v>
      </c>
    </row>
    <row r="373" spans="1:28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tr">
        <f>IFERROR(VLOOKUP(K373, CategoryLookup!A:B, 2, FALSE), "Mismatch")</f>
        <v>Office Supplies</v>
      </c>
      <c r="M373" t="s">
        <v>59</v>
      </c>
      <c r="N373" t="s">
        <v>161</v>
      </c>
      <c r="P373">
        <v>0.66</v>
      </c>
      <c r="Q373" t="s">
        <v>33</v>
      </c>
      <c r="R373" t="s">
        <v>61</v>
      </c>
      <c r="S373" t="s">
        <v>506</v>
      </c>
      <c r="T373" t="s">
        <v>797</v>
      </c>
      <c r="U373">
        <v>64133</v>
      </c>
      <c r="V373" s="3">
        <v>42006</v>
      </c>
      <c r="W373" s="3">
        <v>42007</v>
      </c>
      <c r="X373" s="3">
        <f t="shared" si="5"/>
        <v>1</v>
      </c>
      <c r="Y373">
        <v>-7.5800000000000409</v>
      </c>
      <c r="Z373">
        <v>3</v>
      </c>
      <c r="AA373">
        <v>485.01</v>
      </c>
      <c r="AB373">
        <v>88174</v>
      </c>
    </row>
    <row r="374" spans="1:28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tr">
        <f>IFERROR(VLOOKUP(K374, CategoryLookup!A:B, 2, FALSE), "Mismatch")</f>
        <v>Office Supplies</v>
      </c>
      <c r="M374" t="s">
        <v>59</v>
      </c>
      <c r="N374" t="s">
        <v>426</v>
      </c>
      <c r="P374">
        <v>0.57999999999999996</v>
      </c>
      <c r="Q374" t="s">
        <v>33</v>
      </c>
      <c r="R374" t="s">
        <v>136</v>
      </c>
      <c r="S374" t="s">
        <v>137</v>
      </c>
      <c r="T374" t="s">
        <v>799</v>
      </c>
      <c r="U374">
        <v>24281</v>
      </c>
      <c r="V374" s="3">
        <v>42116</v>
      </c>
      <c r="W374" s="3">
        <v>42117</v>
      </c>
      <c r="X374" s="3">
        <f t="shared" si="5"/>
        <v>1</v>
      </c>
      <c r="Y374">
        <v>-109.70400000000001</v>
      </c>
      <c r="Z374">
        <v>5</v>
      </c>
      <c r="AA374">
        <v>81.14</v>
      </c>
      <c r="AB374">
        <v>88889</v>
      </c>
    </row>
    <row r="375" spans="1:28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tr">
        <f>IFERROR(VLOOKUP(K375, CategoryLookup!A:B, 2, FALSE), "Mismatch")</f>
        <v>Office Supplies</v>
      </c>
      <c r="M375" t="s">
        <v>59</v>
      </c>
      <c r="N375" t="s">
        <v>801</v>
      </c>
      <c r="P375">
        <v>0.59</v>
      </c>
      <c r="Q375" t="s">
        <v>33</v>
      </c>
      <c r="R375" t="s">
        <v>34</v>
      </c>
      <c r="S375" t="s">
        <v>35</v>
      </c>
      <c r="T375" t="s">
        <v>802</v>
      </c>
      <c r="U375">
        <v>98387</v>
      </c>
      <c r="V375" s="3">
        <v>42067</v>
      </c>
      <c r="W375" s="3">
        <v>42068</v>
      </c>
      <c r="X375" s="3">
        <f t="shared" si="5"/>
        <v>1</v>
      </c>
      <c r="Y375">
        <v>-19.93</v>
      </c>
      <c r="Z375">
        <v>2</v>
      </c>
      <c r="AA375">
        <v>10.11</v>
      </c>
      <c r="AB375">
        <v>88890</v>
      </c>
    </row>
    <row r="376" spans="1:28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tr">
        <f>IFERROR(VLOOKUP(K376, CategoryLookup!A:B, 2, FALSE), "Mismatch")</f>
        <v>Office Supplies</v>
      </c>
      <c r="M376" t="s">
        <v>59</v>
      </c>
      <c r="N376" t="s">
        <v>803</v>
      </c>
      <c r="P376">
        <v>0.4</v>
      </c>
      <c r="Q376" t="s">
        <v>33</v>
      </c>
      <c r="R376" t="s">
        <v>34</v>
      </c>
      <c r="S376" t="s">
        <v>35</v>
      </c>
      <c r="T376" t="s">
        <v>802</v>
      </c>
      <c r="U376">
        <v>98387</v>
      </c>
      <c r="V376" s="3">
        <v>42067</v>
      </c>
      <c r="W376" s="3">
        <v>42068</v>
      </c>
      <c r="X376" s="3">
        <f t="shared" si="5"/>
        <v>1</v>
      </c>
      <c r="Y376">
        <v>4568.6072999999997</v>
      </c>
      <c r="Z376">
        <v>17</v>
      </c>
      <c r="AA376">
        <v>6621.17</v>
      </c>
      <c r="AB376">
        <v>88890</v>
      </c>
    </row>
    <row r="377" spans="1:28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tr">
        <f>IFERROR(VLOOKUP(K377, CategoryLookup!A:B, 2, FALSE), "Mismatch")</f>
        <v>Technology</v>
      </c>
      <c r="M377" t="s">
        <v>59</v>
      </c>
      <c r="N377" t="s">
        <v>254</v>
      </c>
      <c r="P377">
        <v>0.56000000000000005</v>
      </c>
      <c r="Q377" t="s">
        <v>33</v>
      </c>
      <c r="R377" t="s">
        <v>34</v>
      </c>
      <c r="S377" t="s">
        <v>35</v>
      </c>
      <c r="T377" t="s">
        <v>805</v>
      </c>
      <c r="U377">
        <v>99207</v>
      </c>
      <c r="V377" s="3">
        <v>42067</v>
      </c>
      <c r="W377" s="3">
        <v>42069</v>
      </c>
      <c r="X377" s="3">
        <f t="shared" si="5"/>
        <v>2</v>
      </c>
      <c r="Y377">
        <v>-258.22500000000002</v>
      </c>
      <c r="Z377">
        <v>3</v>
      </c>
      <c r="AA377">
        <v>253.78</v>
      </c>
      <c r="AB377">
        <v>88890</v>
      </c>
    </row>
    <row r="378" spans="1:28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tr">
        <f>IFERROR(VLOOKUP(K378, CategoryLookup!A:B, 2, FALSE), "Mismatch")</f>
        <v>Furniture</v>
      </c>
      <c r="M378" t="s">
        <v>51</v>
      </c>
      <c r="N378" t="s">
        <v>807</v>
      </c>
      <c r="P378">
        <v>0.47</v>
      </c>
      <c r="Q378" t="s">
        <v>33</v>
      </c>
      <c r="R378" t="s">
        <v>61</v>
      </c>
      <c r="S378" t="s">
        <v>496</v>
      </c>
      <c r="T378" t="s">
        <v>808</v>
      </c>
      <c r="U378">
        <v>68046</v>
      </c>
      <c r="V378" s="3">
        <v>42101</v>
      </c>
      <c r="W378" s="3">
        <v>42102</v>
      </c>
      <c r="X378" s="3">
        <f t="shared" si="5"/>
        <v>1</v>
      </c>
      <c r="Y378">
        <v>38.06</v>
      </c>
      <c r="Z378">
        <v>4</v>
      </c>
      <c r="AA378">
        <v>69.959999999999994</v>
      </c>
      <c r="AB378">
        <v>87765</v>
      </c>
    </row>
    <row r="379" spans="1:28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tr">
        <f>IFERROR(VLOOKUP(K379, CategoryLookup!A:B, 2, FALSE), "Mismatch")</f>
        <v>Office Supplies</v>
      </c>
      <c r="M379" t="s">
        <v>236</v>
      </c>
      <c r="N379" t="s">
        <v>810</v>
      </c>
      <c r="P379">
        <v>0.8</v>
      </c>
      <c r="Q379" t="s">
        <v>33</v>
      </c>
      <c r="R379" t="s">
        <v>61</v>
      </c>
      <c r="S379" t="s">
        <v>506</v>
      </c>
      <c r="T379" t="s">
        <v>811</v>
      </c>
      <c r="U379">
        <v>63116</v>
      </c>
      <c r="V379" s="3">
        <v>42140</v>
      </c>
      <c r="W379" s="3">
        <v>42140</v>
      </c>
      <c r="X379" s="3">
        <f t="shared" si="5"/>
        <v>0</v>
      </c>
      <c r="Y379">
        <v>-207.28</v>
      </c>
      <c r="Z379">
        <v>10</v>
      </c>
      <c r="AA379">
        <v>2716.09</v>
      </c>
      <c r="AB379">
        <v>88503</v>
      </c>
    </row>
    <row r="380" spans="1:28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tr">
        <f>IFERROR(VLOOKUP(K380, CategoryLookup!A:B, 2, FALSE), "Mismatch")</f>
        <v>Office Supplies</v>
      </c>
      <c r="M380" t="s">
        <v>59</v>
      </c>
      <c r="N380" t="s">
        <v>812</v>
      </c>
      <c r="P380">
        <v>0.37</v>
      </c>
      <c r="Q380" t="s">
        <v>33</v>
      </c>
      <c r="R380" t="s">
        <v>61</v>
      </c>
      <c r="S380" t="s">
        <v>506</v>
      </c>
      <c r="T380" t="s">
        <v>811</v>
      </c>
      <c r="U380">
        <v>63116</v>
      </c>
      <c r="V380" s="3">
        <v>42069</v>
      </c>
      <c r="W380" s="3">
        <v>42071</v>
      </c>
      <c r="X380" s="3">
        <f t="shared" si="5"/>
        <v>2</v>
      </c>
      <c r="Y380">
        <v>-12.719000000000001</v>
      </c>
      <c r="Z380">
        <v>5</v>
      </c>
      <c r="AA380">
        <v>21.34</v>
      </c>
      <c r="AB380">
        <v>88504</v>
      </c>
    </row>
    <row r="381" spans="1:28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tr">
        <f>IFERROR(VLOOKUP(K381, CategoryLookup!A:B, 2, FALSE), "Mismatch")</f>
        <v>Technology</v>
      </c>
      <c r="M381" t="s">
        <v>51</v>
      </c>
      <c r="N381" t="s">
        <v>814</v>
      </c>
      <c r="P381">
        <v>0.51</v>
      </c>
      <c r="Q381" t="s">
        <v>33</v>
      </c>
      <c r="R381" t="s">
        <v>61</v>
      </c>
      <c r="S381" t="s">
        <v>506</v>
      </c>
      <c r="T381" t="s">
        <v>815</v>
      </c>
      <c r="U381">
        <v>63376</v>
      </c>
      <c r="V381" s="3">
        <v>42039</v>
      </c>
      <c r="W381" s="3">
        <v>42040</v>
      </c>
      <c r="X381" s="3">
        <f t="shared" si="5"/>
        <v>1</v>
      </c>
      <c r="Y381">
        <v>-51.42</v>
      </c>
      <c r="Z381">
        <v>10</v>
      </c>
      <c r="AA381">
        <v>17.420000000000002</v>
      </c>
      <c r="AB381">
        <v>88502</v>
      </c>
    </row>
    <row r="382" spans="1:28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tr">
        <f>IFERROR(VLOOKUP(K382, CategoryLookup!A:B, 2, FALSE), "Mismatch")</f>
        <v>Office Supplies</v>
      </c>
      <c r="M382" t="s">
        <v>59</v>
      </c>
      <c r="N382" t="s">
        <v>817</v>
      </c>
      <c r="P382">
        <v>0.37</v>
      </c>
      <c r="Q382" t="s">
        <v>33</v>
      </c>
      <c r="R382" t="s">
        <v>34</v>
      </c>
      <c r="S382" t="s">
        <v>35</v>
      </c>
      <c r="T382" t="s">
        <v>818</v>
      </c>
      <c r="U382">
        <v>98408</v>
      </c>
      <c r="V382" s="3">
        <v>42084</v>
      </c>
      <c r="W382" s="3">
        <v>42085</v>
      </c>
      <c r="X382" s="3">
        <f t="shared" si="5"/>
        <v>1</v>
      </c>
      <c r="Y382">
        <v>-88.6</v>
      </c>
      <c r="Z382">
        <v>8</v>
      </c>
      <c r="AA382">
        <v>49.81</v>
      </c>
      <c r="AB382">
        <v>89915</v>
      </c>
    </row>
    <row r="383" spans="1:28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tr">
        <f>IFERROR(VLOOKUP(K383, CategoryLookup!A:B, 2, FALSE), "Mismatch")</f>
        <v>Furniture</v>
      </c>
      <c r="M383" t="s">
        <v>121</v>
      </c>
      <c r="N383" t="s">
        <v>820</v>
      </c>
      <c r="P383">
        <v>0.66</v>
      </c>
      <c r="Q383" t="s">
        <v>33</v>
      </c>
      <c r="R383" t="s">
        <v>34</v>
      </c>
      <c r="S383" t="s">
        <v>255</v>
      </c>
      <c r="T383" t="s">
        <v>821</v>
      </c>
      <c r="U383">
        <v>80229</v>
      </c>
      <c r="V383" s="3">
        <v>42088</v>
      </c>
      <c r="W383" s="3">
        <v>42088</v>
      </c>
      <c r="X383" s="3">
        <f t="shared" si="5"/>
        <v>0</v>
      </c>
      <c r="Y383">
        <v>2568.4628999999995</v>
      </c>
      <c r="Z383">
        <v>7</v>
      </c>
      <c r="AA383">
        <v>3722.41</v>
      </c>
      <c r="AB383">
        <v>87811</v>
      </c>
    </row>
    <row r="384" spans="1:28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tr">
        <f>IFERROR(VLOOKUP(K384, CategoryLookup!A:B, 2, FALSE), "Mismatch")</f>
        <v>Office Supplies</v>
      </c>
      <c r="M384" t="s">
        <v>59</v>
      </c>
      <c r="N384" t="s">
        <v>822</v>
      </c>
      <c r="P384">
        <v>0.38</v>
      </c>
      <c r="Q384" t="s">
        <v>33</v>
      </c>
      <c r="R384" t="s">
        <v>34</v>
      </c>
      <c r="S384" t="s">
        <v>255</v>
      </c>
      <c r="T384" t="s">
        <v>821</v>
      </c>
      <c r="U384">
        <v>80229</v>
      </c>
      <c r="V384" s="3">
        <v>42071</v>
      </c>
      <c r="W384" s="3">
        <v>42078</v>
      </c>
      <c r="X384" s="3">
        <f t="shared" si="5"/>
        <v>7</v>
      </c>
      <c r="Y384">
        <v>9.4860000000000007</v>
      </c>
      <c r="Z384">
        <v>17</v>
      </c>
      <c r="AA384">
        <v>95.1</v>
      </c>
      <c r="AB384">
        <v>87812</v>
      </c>
    </row>
    <row r="385" spans="1:28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tr">
        <f>IFERROR(VLOOKUP(K385, CategoryLookup!A:B, 2, FALSE), "Mismatch")</f>
        <v>Furniture</v>
      </c>
      <c r="M385" t="s">
        <v>121</v>
      </c>
      <c r="N385" t="s">
        <v>823</v>
      </c>
      <c r="P385">
        <v>0.65</v>
      </c>
      <c r="Q385" t="s">
        <v>33</v>
      </c>
      <c r="R385" t="s">
        <v>34</v>
      </c>
      <c r="S385" t="s">
        <v>255</v>
      </c>
      <c r="T385" t="s">
        <v>821</v>
      </c>
      <c r="U385">
        <v>80229</v>
      </c>
      <c r="V385" s="3">
        <v>42071</v>
      </c>
      <c r="W385" s="3">
        <v>42078</v>
      </c>
      <c r="X385" s="3">
        <f t="shared" si="5"/>
        <v>7</v>
      </c>
      <c r="Y385">
        <v>-263.64999999999998</v>
      </c>
      <c r="Z385">
        <v>5</v>
      </c>
      <c r="AA385">
        <v>734.74</v>
      </c>
      <c r="AB385">
        <v>87812</v>
      </c>
    </row>
    <row r="386" spans="1:28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tr">
        <f>IFERROR(VLOOKUP(K386, CategoryLookup!A:B, 2, FALSE), "Mismatch")</f>
        <v>Technology</v>
      </c>
      <c r="M386" t="s">
        <v>59</v>
      </c>
      <c r="N386" t="s">
        <v>824</v>
      </c>
      <c r="P386">
        <v>0.56000000000000005</v>
      </c>
      <c r="Q386" t="s">
        <v>33</v>
      </c>
      <c r="R386" t="s">
        <v>34</v>
      </c>
      <c r="S386" t="s">
        <v>255</v>
      </c>
      <c r="T386" t="s">
        <v>821</v>
      </c>
      <c r="U386">
        <v>80229</v>
      </c>
      <c r="V386" s="3">
        <v>42071</v>
      </c>
      <c r="W386" s="3">
        <v>42078</v>
      </c>
      <c r="X386" s="3">
        <f t="shared" si="5"/>
        <v>7</v>
      </c>
      <c r="Y386">
        <v>890.18100000000004</v>
      </c>
      <c r="Z386">
        <v>11</v>
      </c>
      <c r="AA386">
        <v>1882.87</v>
      </c>
      <c r="AB386">
        <v>87812</v>
      </c>
    </row>
    <row r="387" spans="1:28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tr">
        <f>IFERROR(VLOOKUP(K387, CategoryLookup!A:B, 2, FALSE), "Mismatch")</f>
        <v>Furniture</v>
      </c>
      <c r="M387" t="s">
        <v>121</v>
      </c>
      <c r="N387" t="s">
        <v>825</v>
      </c>
      <c r="P387">
        <v>0.6</v>
      </c>
      <c r="Q387" t="s">
        <v>33</v>
      </c>
      <c r="R387" t="s">
        <v>34</v>
      </c>
      <c r="S387" t="s">
        <v>255</v>
      </c>
      <c r="T387" t="s">
        <v>821</v>
      </c>
      <c r="U387">
        <v>80229</v>
      </c>
      <c r="V387" s="3">
        <v>42129</v>
      </c>
      <c r="W387" s="3">
        <v>42131</v>
      </c>
      <c r="X387" s="3">
        <f t="shared" ref="X387:X450" si="6">W387 - V387</f>
        <v>2</v>
      </c>
      <c r="Y387">
        <v>6095.8601999999992</v>
      </c>
      <c r="Z387">
        <v>36</v>
      </c>
      <c r="AA387">
        <v>8834.58</v>
      </c>
      <c r="AB387">
        <v>87813</v>
      </c>
    </row>
    <row r="388" spans="1:28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tr">
        <f>IFERROR(VLOOKUP(K388, CategoryLookup!A:B, 2, FALSE), "Mismatch")</f>
        <v>Technology</v>
      </c>
      <c r="M388" t="s">
        <v>51</v>
      </c>
      <c r="N388" t="s">
        <v>827</v>
      </c>
      <c r="P388">
        <v>0.77</v>
      </c>
      <c r="Q388" t="s">
        <v>33</v>
      </c>
      <c r="R388" t="s">
        <v>61</v>
      </c>
      <c r="S388" t="s">
        <v>703</v>
      </c>
      <c r="T388" t="s">
        <v>828</v>
      </c>
      <c r="U388">
        <v>46307</v>
      </c>
      <c r="V388" s="3">
        <v>42090</v>
      </c>
      <c r="W388" s="3">
        <v>42091</v>
      </c>
      <c r="X388" s="3">
        <f t="shared" si="6"/>
        <v>1</v>
      </c>
      <c r="Y388">
        <v>-82.83</v>
      </c>
      <c r="Z388">
        <v>10</v>
      </c>
      <c r="AA388">
        <v>78.540000000000006</v>
      </c>
      <c r="AB388">
        <v>89847</v>
      </c>
    </row>
    <row r="389" spans="1:28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tr">
        <f>IFERROR(VLOOKUP(K389, CategoryLookup!A:B, 2, FALSE), "Mismatch")</f>
        <v>Furniture</v>
      </c>
      <c r="M389" t="s">
        <v>86</v>
      </c>
      <c r="N389" t="s">
        <v>829</v>
      </c>
      <c r="P389">
        <v>0.65</v>
      </c>
      <c r="Q389" t="s">
        <v>33</v>
      </c>
      <c r="R389" t="s">
        <v>61</v>
      </c>
      <c r="S389" t="s">
        <v>703</v>
      </c>
      <c r="T389" t="s">
        <v>828</v>
      </c>
      <c r="U389">
        <v>46307</v>
      </c>
      <c r="V389" s="3">
        <v>42090</v>
      </c>
      <c r="W389" s="3">
        <v>42091</v>
      </c>
      <c r="X389" s="3">
        <f t="shared" si="6"/>
        <v>1</v>
      </c>
      <c r="Y389">
        <v>25.04</v>
      </c>
      <c r="Z389">
        <v>12</v>
      </c>
      <c r="AA389">
        <v>605.1</v>
      </c>
      <c r="AB389">
        <v>89847</v>
      </c>
    </row>
    <row r="390" spans="1:28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tr">
        <f>IFERROR(VLOOKUP(K390, CategoryLookup!A:B, 2, FALSE), "Mismatch")</f>
        <v>Technology</v>
      </c>
      <c r="M390" t="s">
        <v>59</v>
      </c>
      <c r="N390" t="s">
        <v>830</v>
      </c>
      <c r="P390">
        <v>0.77</v>
      </c>
      <c r="Q390" t="s">
        <v>33</v>
      </c>
      <c r="R390" t="s">
        <v>61</v>
      </c>
      <c r="S390" t="s">
        <v>703</v>
      </c>
      <c r="T390" t="s">
        <v>828</v>
      </c>
      <c r="U390">
        <v>46307</v>
      </c>
      <c r="V390" s="3">
        <v>42101</v>
      </c>
      <c r="W390" s="3">
        <v>42103</v>
      </c>
      <c r="X390" s="3">
        <f t="shared" si="6"/>
        <v>2</v>
      </c>
      <c r="Y390">
        <v>-580.32000000000005</v>
      </c>
      <c r="Z390">
        <v>9</v>
      </c>
      <c r="AA390">
        <v>355.84</v>
      </c>
      <c r="AB390">
        <v>89848</v>
      </c>
    </row>
    <row r="391" spans="1:28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tr">
        <f>IFERROR(VLOOKUP(K391, CategoryLookup!A:B, 2, FALSE), "Mismatch")</f>
        <v>Technology</v>
      </c>
      <c r="M391" t="s">
        <v>59</v>
      </c>
      <c r="N391" t="s">
        <v>168</v>
      </c>
      <c r="P391">
        <v>0.56999999999999995</v>
      </c>
      <c r="Q391" t="s">
        <v>33</v>
      </c>
      <c r="R391" t="s">
        <v>61</v>
      </c>
      <c r="S391" t="s">
        <v>703</v>
      </c>
      <c r="T391" t="s">
        <v>832</v>
      </c>
      <c r="U391">
        <v>46312</v>
      </c>
      <c r="V391" s="3">
        <v>42090</v>
      </c>
      <c r="W391" s="3">
        <v>42091</v>
      </c>
      <c r="X391" s="3">
        <f t="shared" si="6"/>
        <v>1</v>
      </c>
      <c r="Y391">
        <v>928.96079999999984</v>
      </c>
      <c r="Z391">
        <v>10</v>
      </c>
      <c r="AA391">
        <v>1346.32</v>
      </c>
      <c r="AB391">
        <v>89847</v>
      </c>
    </row>
    <row r="392" spans="1:28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tr">
        <f>IFERROR(VLOOKUP(K392, CategoryLookup!A:B, 2, FALSE), "Mismatch")</f>
        <v>Office Supplies</v>
      </c>
      <c r="M392" t="s">
        <v>59</v>
      </c>
      <c r="N392" t="s">
        <v>833</v>
      </c>
      <c r="P392">
        <v>0.43</v>
      </c>
      <c r="Q392" t="s">
        <v>33</v>
      </c>
      <c r="R392" t="s">
        <v>61</v>
      </c>
      <c r="S392" t="s">
        <v>703</v>
      </c>
      <c r="T392" t="s">
        <v>832</v>
      </c>
      <c r="U392">
        <v>46312</v>
      </c>
      <c r="V392" s="3">
        <v>42042</v>
      </c>
      <c r="W392" s="3">
        <v>42044</v>
      </c>
      <c r="X392" s="3">
        <f t="shared" si="6"/>
        <v>2</v>
      </c>
      <c r="Y392">
        <v>-131.61720000000003</v>
      </c>
      <c r="Z392">
        <v>20</v>
      </c>
      <c r="AA392">
        <v>292.18</v>
      </c>
      <c r="AB392">
        <v>89849</v>
      </c>
    </row>
    <row r="393" spans="1:28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tr">
        <f>IFERROR(VLOOKUP(K393, CategoryLookup!A:B, 2, FALSE), "Mismatch")</f>
        <v>Technology</v>
      </c>
      <c r="M393" t="s">
        <v>51</v>
      </c>
      <c r="N393" t="s">
        <v>827</v>
      </c>
      <c r="P393">
        <v>0.77</v>
      </c>
      <c r="Q393" t="s">
        <v>33</v>
      </c>
      <c r="R393" t="s">
        <v>34</v>
      </c>
      <c r="S393" t="s">
        <v>35</v>
      </c>
      <c r="T393" t="s">
        <v>209</v>
      </c>
      <c r="U393">
        <v>98105</v>
      </c>
      <c r="V393" s="3">
        <v>42090</v>
      </c>
      <c r="W393" s="3">
        <v>42091</v>
      </c>
      <c r="X393" s="3">
        <f t="shared" si="6"/>
        <v>1</v>
      </c>
      <c r="Y393">
        <v>-82.83</v>
      </c>
      <c r="Z393">
        <v>41</v>
      </c>
      <c r="AA393">
        <v>322.02999999999997</v>
      </c>
      <c r="AB393">
        <v>32869</v>
      </c>
    </row>
    <row r="394" spans="1:28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tr">
        <f>IFERROR(VLOOKUP(K394, CategoryLookup!A:B, 2, FALSE), "Mismatch")</f>
        <v>Furniture</v>
      </c>
      <c r="M394" t="s">
        <v>86</v>
      </c>
      <c r="N394" t="s">
        <v>829</v>
      </c>
      <c r="P394">
        <v>0.65</v>
      </c>
      <c r="Q394" t="s">
        <v>33</v>
      </c>
      <c r="R394" t="s">
        <v>34</v>
      </c>
      <c r="S394" t="s">
        <v>35</v>
      </c>
      <c r="T394" t="s">
        <v>209</v>
      </c>
      <c r="U394">
        <v>98105</v>
      </c>
      <c r="V394" s="3">
        <v>42090</v>
      </c>
      <c r="W394" s="3">
        <v>42091</v>
      </c>
      <c r="X394" s="3">
        <f t="shared" si="6"/>
        <v>1</v>
      </c>
      <c r="Y394">
        <v>25.04</v>
      </c>
      <c r="Z394">
        <v>49</v>
      </c>
      <c r="AA394">
        <v>2470.84</v>
      </c>
      <c r="AB394">
        <v>32869</v>
      </c>
    </row>
    <row r="395" spans="1:28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tr">
        <f>IFERROR(VLOOKUP(K395, CategoryLookup!A:B, 2, FALSE), "Mismatch")</f>
        <v>Technology</v>
      </c>
      <c r="M395" t="s">
        <v>59</v>
      </c>
      <c r="N395" t="s">
        <v>168</v>
      </c>
      <c r="P395">
        <v>0.56999999999999995</v>
      </c>
      <c r="Q395" t="s">
        <v>33</v>
      </c>
      <c r="R395" t="s">
        <v>34</v>
      </c>
      <c r="S395" t="s">
        <v>35</v>
      </c>
      <c r="T395" t="s">
        <v>209</v>
      </c>
      <c r="U395">
        <v>98105</v>
      </c>
      <c r="V395" s="3">
        <v>42090</v>
      </c>
      <c r="W395" s="3">
        <v>42091</v>
      </c>
      <c r="X395" s="3">
        <f t="shared" si="6"/>
        <v>1</v>
      </c>
      <c r="Y395">
        <v>930.98700000000008</v>
      </c>
      <c r="Z395">
        <v>39</v>
      </c>
      <c r="AA395">
        <v>5250.66</v>
      </c>
      <c r="AB395">
        <v>32869</v>
      </c>
    </row>
    <row r="396" spans="1:28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tr">
        <f>IFERROR(VLOOKUP(K396, CategoryLookup!A:B, 2, FALSE), "Mismatch")</f>
        <v>Technology</v>
      </c>
      <c r="M396" t="s">
        <v>59</v>
      </c>
      <c r="N396" t="s">
        <v>830</v>
      </c>
      <c r="P396">
        <v>0.77</v>
      </c>
      <c r="Q396" t="s">
        <v>33</v>
      </c>
      <c r="R396" t="s">
        <v>34</v>
      </c>
      <c r="S396" t="s">
        <v>35</v>
      </c>
      <c r="T396" t="s">
        <v>209</v>
      </c>
      <c r="U396">
        <v>98105</v>
      </c>
      <c r="V396" s="3">
        <v>42101</v>
      </c>
      <c r="W396" s="3">
        <v>42103</v>
      </c>
      <c r="X396" s="3">
        <f t="shared" si="6"/>
        <v>2</v>
      </c>
      <c r="Y396">
        <v>-580.32000000000005</v>
      </c>
      <c r="Z396">
        <v>36</v>
      </c>
      <c r="AA396">
        <v>1423.35</v>
      </c>
      <c r="AB396">
        <v>8994</v>
      </c>
    </row>
    <row r="397" spans="1:28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tr">
        <f>IFERROR(VLOOKUP(K397, CategoryLookup!A:B, 2, FALSE), "Mismatch")</f>
        <v>Office Supplies</v>
      </c>
      <c r="M397" t="s">
        <v>59</v>
      </c>
      <c r="N397" t="s">
        <v>833</v>
      </c>
      <c r="P397">
        <v>0.43</v>
      </c>
      <c r="Q397" t="s">
        <v>33</v>
      </c>
      <c r="R397" t="s">
        <v>34</v>
      </c>
      <c r="S397" t="s">
        <v>35</v>
      </c>
      <c r="T397" t="s">
        <v>209</v>
      </c>
      <c r="U397">
        <v>98105</v>
      </c>
      <c r="V397" s="3">
        <v>42042</v>
      </c>
      <c r="W397" s="3">
        <v>42044</v>
      </c>
      <c r="X397" s="3">
        <f t="shared" si="6"/>
        <v>2</v>
      </c>
      <c r="Y397">
        <v>-253.11</v>
      </c>
      <c r="Z397">
        <v>79</v>
      </c>
      <c r="AA397">
        <v>1154.1199999999999</v>
      </c>
      <c r="AB397">
        <v>53410</v>
      </c>
    </row>
    <row r="398" spans="1:28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tr">
        <f>IFERROR(VLOOKUP(K398, CategoryLookup!A:B, 2, FALSE), "Mismatch")</f>
        <v>Office Supplies</v>
      </c>
      <c r="M398" t="s">
        <v>59</v>
      </c>
      <c r="N398" t="s">
        <v>836</v>
      </c>
      <c r="P398">
        <v>0.4</v>
      </c>
      <c r="Q398" t="s">
        <v>33</v>
      </c>
      <c r="R398" t="s">
        <v>34</v>
      </c>
      <c r="S398" t="s">
        <v>45</v>
      </c>
      <c r="T398" t="s">
        <v>663</v>
      </c>
      <c r="U398">
        <v>90041</v>
      </c>
      <c r="V398" s="3">
        <v>42117</v>
      </c>
      <c r="W398" s="3">
        <v>42118</v>
      </c>
      <c r="X398" s="3">
        <f t="shared" si="6"/>
        <v>1</v>
      </c>
      <c r="Y398">
        <v>-16.670000000000002</v>
      </c>
      <c r="Z398">
        <v>5</v>
      </c>
      <c r="AA398">
        <v>32.5</v>
      </c>
      <c r="AB398">
        <v>44517</v>
      </c>
    </row>
    <row r="399" spans="1:28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tr">
        <f>IFERROR(VLOOKUP(K399, CategoryLookup!A:B, 2, FALSE), "Mismatch")</f>
        <v>Office Supplies</v>
      </c>
      <c r="M399" t="s">
        <v>31</v>
      </c>
      <c r="N399" t="s">
        <v>837</v>
      </c>
      <c r="P399">
        <v>0.4</v>
      </c>
      <c r="Q399" t="s">
        <v>33</v>
      </c>
      <c r="R399" t="s">
        <v>34</v>
      </c>
      <c r="S399" t="s">
        <v>45</v>
      </c>
      <c r="T399" t="s">
        <v>663</v>
      </c>
      <c r="U399">
        <v>90041</v>
      </c>
      <c r="V399" s="3">
        <v>42161</v>
      </c>
      <c r="W399" s="3">
        <v>42162</v>
      </c>
      <c r="X399" s="3">
        <f t="shared" si="6"/>
        <v>1</v>
      </c>
      <c r="Y399">
        <v>40.200000000000003</v>
      </c>
      <c r="Z399">
        <v>30</v>
      </c>
      <c r="AA399">
        <v>193.95</v>
      </c>
      <c r="AB399">
        <v>55392</v>
      </c>
    </row>
    <row r="400" spans="1:28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tr">
        <f>IFERROR(VLOOKUP(K400, CategoryLookup!A:B, 2, FALSE), "Mismatch")</f>
        <v>Office Supplies</v>
      </c>
      <c r="M400" t="s">
        <v>31</v>
      </c>
      <c r="N400" t="s">
        <v>32</v>
      </c>
      <c r="P400">
        <v>0.54</v>
      </c>
      <c r="Q400" t="s">
        <v>33</v>
      </c>
      <c r="R400" t="s">
        <v>34</v>
      </c>
      <c r="S400" t="s">
        <v>45</v>
      </c>
      <c r="T400" t="s">
        <v>663</v>
      </c>
      <c r="U400">
        <v>90041</v>
      </c>
      <c r="V400" s="3">
        <v>42161</v>
      </c>
      <c r="W400" s="3">
        <v>42163</v>
      </c>
      <c r="X400" s="3">
        <f t="shared" si="6"/>
        <v>2</v>
      </c>
      <c r="Y400">
        <v>3.21</v>
      </c>
      <c r="Z400">
        <v>59</v>
      </c>
      <c r="AA400">
        <v>158.80000000000001</v>
      </c>
      <c r="AB400">
        <v>55392</v>
      </c>
    </row>
    <row r="401" spans="1:28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tr">
        <f>IFERROR(VLOOKUP(K401, CategoryLookup!A:B, 2, FALSE), "Mismatch")</f>
        <v>Office Supplies</v>
      </c>
      <c r="M401" t="s">
        <v>31</v>
      </c>
      <c r="N401" t="s">
        <v>838</v>
      </c>
      <c r="P401">
        <v>0.4</v>
      </c>
      <c r="Q401" t="s">
        <v>33</v>
      </c>
      <c r="R401" t="s">
        <v>34</v>
      </c>
      <c r="S401" t="s">
        <v>45</v>
      </c>
      <c r="T401" t="s">
        <v>663</v>
      </c>
      <c r="U401">
        <v>90041</v>
      </c>
      <c r="V401" s="3">
        <v>42185</v>
      </c>
      <c r="W401" s="3">
        <v>42186</v>
      </c>
      <c r="X401" s="3">
        <f t="shared" si="6"/>
        <v>1</v>
      </c>
      <c r="Y401">
        <v>38.700000000000003</v>
      </c>
      <c r="Z401">
        <v>32</v>
      </c>
      <c r="AA401">
        <v>274.26</v>
      </c>
      <c r="AB401">
        <v>36647</v>
      </c>
    </row>
    <row r="402" spans="1:28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tr">
        <f>IFERROR(VLOOKUP(K402, CategoryLookup!A:B, 2, FALSE), "Mismatch")</f>
        <v>Office Supplies</v>
      </c>
      <c r="M402" t="s">
        <v>31</v>
      </c>
      <c r="N402" t="s">
        <v>839</v>
      </c>
      <c r="P402">
        <v>0.83</v>
      </c>
      <c r="Q402" t="s">
        <v>33</v>
      </c>
      <c r="R402" t="s">
        <v>34</v>
      </c>
      <c r="S402" t="s">
        <v>45</v>
      </c>
      <c r="T402" t="s">
        <v>663</v>
      </c>
      <c r="U402">
        <v>90041</v>
      </c>
      <c r="V402" s="3">
        <v>42185</v>
      </c>
      <c r="W402" s="3">
        <v>42186</v>
      </c>
      <c r="X402" s="3">
        <f t="shared" si="6"/>
        <v>1</v>
      </c>
      <c r="Y402">
        <v>-21.91</v>
      </c>
      <c r="Z402">
        <v>24</v>
      </c>
      <c r="AA402">
        <v>83.16</v>
      </c>
      <c r="AB402">
        <v>36647</v>
      </c>
    </row>
    <row r="403" spans="1:28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tr">
        <f>IFERROR(VLOOKUP(K403, CategoryLookup!A:B, 2, FALSE), "Mismatch")</f>
        <v>Office Supplies</v>
      </c>
      <c r="M403" t="s">
        <v>59</v>
      </c>
      <c r="N403" t="s">
        <v>510</v>
      </c>
      <c r="P403">
        <v>0.6</v>
      </c>
      <c r="Q403" t="s">
        <v>33</v>
      </c>
      <c r="R403" t="s">
        <v>34</v>
      </c>
      <c r="S403" t="s">
        <v>45</v>
      </c>
      <c r="T403" t="s">
        <v>663</v>
      </c>
      <c r="U403">
        <v>90041</v>
      </c>
      <c r="V403" s="3">
        <v>42185</v>
      </c>
      <c r="W403" s="3">
        <v>42188</v>
      </c>
      <c r="X403" s="3">
        <f t="shared" si="6"/>
        <v>3</v>
      </c>
      <c r="Y403">
        <v>-119.77</v>
      </c>
      <c r="Z403">
        <v>27</v>
      </c>
      <c r="AA403">
        <v>261.93</v>
      </c>
      <c r="AB403">
        <v>36647</v>
      </c>
    </row>
    <row r="404" spans="1:28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tr">
        <f>IFERROR(VLOOKUP(K404, CategoryLookup!A:B, 2, FALSE), "Mismatch")</f>
        <v>Technology</v>
      </c>
      <c r="M404" t="s">
        <v>51</v>
      </c>
      <c r="N404" t="s">
        <v>840</v>
      </c>
      <c r="P404">
        <v>0.79</v>
      </c>
      <c r="Q404" t="s">
        <v>33</v>
      </c>
      <c r="R404" t="s">
        <v>34</v>
      </c>
      <c r="S404" t="s">
        <v>45</v>
      </c>
      <c r="T404" t="s">
        <v>663</v>
      </c>
      <c r="U404">
        <v>90041</v>
      </c>
      <c r="V404" s="3">
        <v>42033</v>
      </c>
      <c r="W404" s="3">
        <v>42035</v>
      </c>
      <c r="X404" s="3">
        <f t="shared" si="6"/>
        <v>2</v>
      </c>
      <c r="Y404">
        <v>-168.72</v>
      </c>
      <c r="Z404">
        <v>42</v>
      </c>
      <c r="AA404">
        <v>210.1</v>
      </c>
      <c r="AB404">
        <v>32420</v>
      </c>
    </row>
    <row r="405" spans="1:28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tr">
        <f>IFERROR(VLOOKUP(K405, CategoryLookup!A:B, 2, FALSE), "Mismatch")</f>
        <v>Furniture</v>
      </c>
      <c r="M405" t="s">
        <v>43</v>
      </c>
      <c r="N405" t="s">
        <v>670</v>
      </c>
      <c r="P405">
        <v>0.78</v>
      </c>
      <c r="Q405" t="s">
        <v>33</v>
      </c>
      <c r="R405" t="s">
        <v>34</v>
      </c>
      <c r="S405" t="s">
        <v>45</v>
      </c>
      <c r="T405" t="s">
        <v>663</v>
      </c>
      <c r="U405">
        <v>90041</v>
      </c>
      <c r="V405" s="3">
        <v>42033</v>
      </c>
      <c r="W405" s="3">
        <v>42035</v>
      </c>
      <c r="X405" s="3">
        <f t="shared" si="6"/>
        <v>2</v>
      </c>
      <c r="Y405">
        <v>-439.62</v>
      </c>
      <c r="Z405">
        <v>23</v>
      </c>
      <c r="AA405">
        <v>6499.87</v>
      </c>
      <c r="AB405">
        <v>32420</v>
      </c>
    </row>
    <row r="406" spans="1:28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tr">
        <f>IFERROR(VLOOKUP(K406, CategoryLookup!A:B, 2, FALSE), "Mismatch")</f>
        <v>Office Supplies</v>
      </c>
      <c r="M406" t="s">
        <v>31</v>
      </c>
      <c r="N406" t="s">
        <v>202</v>
      </c>
      <c r="P406">
        <v>0.44</v>
      </c>
      <c r="Q406" t="s">
        <v>33</v>
      </c>
      <c r="R406" t="s">
        <v>34</v>
      </c>
      <c r="S406" t="s">
        <v>45</v>
      </c>
      <c r="T406" t="s">
        <v>663</v>
      </c>
      <c r="U406">
        <v>90041</v>
      </c>
      <c r="V406" s="3">
        <v>42144</v>
      </c>
      <c r="W406" s="3">
        <v>42145</v>
      </c>
      <c r="X406" s="3">
        <f t="shared" si="6"/>
        <v>1</v>
      </c>
      <c r="Y406">
        <v>15.42</v>
      </c>
      <c r="Z406">
        <v>88</v>
      </c>
      <c r="AA406">
        <v>351.56</v>
      </c>
      <c r="AB406">
        <v>3042</v>
      </c>
    </row>
    <row r="407" spans="1:28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tr">
        <f>IFERROR(VLOOKUP(K407, CategoryLookup!A:B, 2, FALSE), "Mismatch")</f>
        <v>Office Supplies</v>
      </c>
      <c r="M407" t="s">
        <v>31</v>
      </c>
      <c r="N407" t="s">
        <v>202</v>
      </c>
      <c r="P407">
        <v>0.44</v>
      </c>
      <c r="Q407" t="s">
        <v>33</v>
      </c>
      <c r="R407" t="s">
        <v>34</v>
      </c>
      <c r="S407" t="s">
        <v>45</v>
      </c>
      <c r="T407" t="s">
        <v>756</v>
      </c>
      <c r="U407">
        <v>93454</v>
      </c>
      <c r="V407" s="3">
        <v>42144</v>
      </c>
      <c r="W407" s="3">
        <v>42145</v>
      </c>
      <c r="X407" s="3">
        <f t="shared" si="6"/>
        <v>1</v>
      </c>
      <c r="Y407">
        <v>33.923999999999999</v>
      </c>
      <c r="Z407">
        <v>22</v>
      </c>
      <c r="AA407">
        <v>87.89</v>
      </c>
      <c r="AB407">
        <v>87980</v>
      </c>
    </row>
    <row r="408" spans="1:28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tr">
        <f>IFERROR(VLOOKUP(K408, CategoryLookup!A:B, 2, FALSE), "Mismatch")</f>
        <v>Office Supplies</v>
      </c>
      <c r="M408" t="s">
        <v>59</v>
      </c>
      <c r="N408" t="s">
        <v>836</v>
      </c>
      <c r="P408">
        <v>0.4</v>
      </c>
      <c r="Q408" t="s">
        <v>33</v>
      </c>
      <c r="R408" t="s">
        <v>34</v>
      </c>
      <c r="S408" t="s">
        <v>45</v>
      </c>
      <c r="T408" t="s">
        <v>843</v>
      </c>
      <c r="U408">
        <v>95404</v>
      </c>
      <c r="V408" s="3">
        <v>42117</v>
      </c>
      <c r="W408" s="3">
        <v>42118</v>
      </c>
      <c r="X408" s="3">
        <f t="shared" si="6"/>
        <v>1</v>
      </c>
      <c r="Y408">
        <v>-16.670000000000002</v>
      </c>
      <c r="Z408">
        <v>1</v>
      </c>
      <c r="AA408">
        <v>6.5</v>
      </c>
      <c r="AB408">
        <v>87977</v>
      </c>
    </row>
    <row r="409" spans="1:28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tr">
        <f>IFERROR(VLOOKUP(K409, CategoryLookup!A:B, 2, FALSE), "Mismatch")</f>
        <v>Office Supplies</v>
      </c>
      <c r="M409" t="s">
        <v>31</v>
      </c>
      <c r="N409" t="s">
        <v>838</v>
      </c>
      <c r="P409">
        <v>0.4</v>
      </c>
      <c r="Q409" t="s">
        <v>33</v>
      </c>
      <c r="R409" t="s">
        <v>34</v>
      </c>
      <c r="S409" t="s">
        <v>45</v>
      </c>
      <c r="T409" t="s">
        <v>843</v>
      </c>
      <c r="U409">
        <v>95404</v>
      </c>
      <c r="V409" s="3">
        <v>42185</v>
      </c>
      <c r="W409" s="3">
        <v>42186</v>
      </c>
      <c r="X409" s="3">
        <f t="shared" si="6"/>
        <v>1</v>
      </c>
      <c r="Y409">
        <v>46.440000000000005</v>
      </c>
      <c r="Z409">
        <v>8</v>
      </c>
      <c r="AA409">
        <v>68.56</v>
      </c>
      <c r="AB409">
        <v>87979</v>
      </c>
    </row>
    <row r="410" spans="1:28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tr">
        <f>IFERROR(VLOOKUP(K410, CategoryLookup!A:B, 2, FALSE), "Mismatch")</f>
        <v>Office Supplies</v>
      </c>
      <c r="M410" t="s">
        <v>31</v>
      </c>
      <c r="N410" t="s">
        <v>839</v>
      </c>
      <c r="P410">
        <v>0.83</v>
      </c>
      <c r="Q410" t="s">
        <v>33</v>
      </c>
      <c r="R410" t="s">
        <v>34</v>
      </c>
      <c r="S410" t="s">
        <v>45</v>
      </c>
      <c r="T410" t="s">
        <v>843</v>
      </c>
      <c r="U410">
        <v>95404</v>
      </c>
      <c r="V410" s="3">
        <v>42185</v>
      </c>
      <c r="W410" s="3">
        <v>42186</v>
      </c>
      <c r="X410" s="3">
        <f t="shared" si="6"/>
        <v>1</v>
      </c>
      <c r="Y410">
        <v>-17.527999999999999</v>
      </c>
      <c r="Z410">
        <v>6</v>
      </c>
      <c r="AA410">
        <v>20.79</v>
      </c>
      <c r="AB410">
        <v>87979</v>
      </c>
    </row>
    <row r="411" spans="1:28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tr">
        <f>IFERROR(VLOOKUP(K411, CategoryLookup!A:B, 2, FALSE), "Mismatch")</f>
        <v>Office Supplies</v>
      </c>
      <c r="M411" t="s">
        <v>59</v>
      </c>
      <c r="N411" t="s">
        <v>510</v>
      </c>
      <c r="P411">
        <v>0.6</v>
      </c>
      <c r="Q411" t="s">
        <v>33</v>
      </c>
      <c r="R411" t="s">
        <v>34</v>
      </c>
      <c r="S411" t="s">
        <v>45</v>
      </c>
      <c r="T411" t="s">
        <v>843</v>
      </c>
      <c r="U411">
        <v>95404</v>
      </c>
      <c r="V411" s="3">
        <v>42185</v>
      </c>
      <c r="W411" s="3">
        <v>42188</v>
      </c>
      <c r="X411" s="3">
        <f t="shared" si="6"/>
        <v>3</v>
      </c>
      <c r="Y411">
        <v>-95.816000000000003</v>
      </c>
      <c r="Z411">
        <v>7</v>
      </c>
      <c r="AA411">
        <v>67.91</v>
      </c>
      <c r="AB411">
        <v>87979</v>
      </c>
    </row>
    <row r="412" spans="1:28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tr">
        <f>IFERROR(VLOOKUP(K412, CategoryLookup!A:B, 2, FALSE), "Mismatch")</f>
        <v>Office Supplies</v>
      </c>
      <c r="M412" t="s">
        <v>31</v>
      </c>
      <c r="N412" t="s">
        <v>32</v>
      </c>
      <c r="P412">
        <v>0.54</v>
      </c>
      <c r="Q412" t="s">
        <v>33</v>
      </c>
      <c r="R412" t="s">
        <v>53</v>
      </c>
      <c r="S412" t="s">
        <v>193</v>
      </c>
      <c r="T412" t="s">
        <v>845</v>
      </c>
      <c r="U412">
        <v>2152</v>
      </c>
      <c r="V412" s="3">
        <v>42161</v>
      </c>
      <c r="W412" s="3">
        <v>42163</v>
      </c>
      <c r="X412" s="3">
        <f t="shared" si="6"/>
        <v>2</v>
      </c>
      <c r="Y412">
        <v>3.8519999999999999</v>
      </c>
      <c r="Z412">
        <v>15</v>
      </c>
      <c r="AA412">
        <v>40.369999999999997</v>
      </c>
      <c r="AB412">
        <v>87978</v>
      </c>
    </row>
    <row r="413" spans="1:28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tr">
        <f>IFERROR(VLOOKUP(K413, CategoryLookup!A:B, 2, FALSE), "Mismatch")</f>
        <v>Technology</v>
      </c>
      <c r="M413" t="s">
        <v>51</v>
      </c>
      <c r="N413" t="s">
        <v>847</v>
      </c>
      <c r="P413">
        <v>0.49</v>
      </c>
      <c r="Q413" t="s">
        <v>33</v>
      </c>
      <c r="R413" t="s">
        <v>34</v>
      </c>
      <c r="S413" t="s">
        <v>533</v>
      </c>
      <c r="T413" t="s">
        <v>848</v>
      </c>
      <c r="U413">
        <v>89041</v>
      </c>
      <c r="V413" s="3">
        <v>42063</v>
      </c>
      <c r="W413" s="3">
        <v>42065</v>
      </c>
      <c r="X413" s="3">
        <f t="shared" si="6"/>
        <v>2</v>
      </c>
      <c r="Y413">
        <v>71.735600000000005</v>
      </c>
      <c r="Z413">
        <v>14</v>
      </c>
      <c r="AA413">
        <v>122.25</v>
      </c>
      <c r="AB413">
        <v>89344</v>
      </c>
    </row>
    <row r="414" spans="1:28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tr">
        <f>IFERROR(VLOOKUP(K414, CategoryLookup!A:B, 2, FALSE), "Mismatch")</f>
        <v>Office Supplies</v>
      </c>
      <c r="M414" t="s">
        <v>59</v>
      </c>
      <c r="N414" t="s">
        <v>849</v>
      </c>
      <c r="P414">
        <v>0.79</v>
      </c>
      <c r="Q414" t="s">
        <v>33</v>
      </c>
      <c r="R414" t="s">
        <v>34</v>
      </c>
      <c r="S414" t="s">
        <v>533</v>
      </c>
      <c r="T414" t="s">
        <v>848</v>
      </c>
      <c r="U414">
        <v>89041</v>
      </c>
      <c r="V414" s="3">
        <v>42063</v>
      </c>
      <c r="W414" s="3">
        <v>42065</v>
      </c>
      <c r="X414" s="3">
        <f t="shared" si="6"/>
        <v>2</v>
      </c>
      <c r="Y414">
        <v>-79.320800000000006</v>
      </c>
      <c r="Z414">
        <v>2</v>
      </c>
      <c r="AA414">
        <v>206.09</v>
      </c>
      <c r="AB414">
        <v>89344</v>
      </c>
    </row>
    <row r="415" spans="1:28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tr">
        <f>IFERROR(VLOOKUP(K415, CategoryLookup!A:B, 2, FALSE), "Mismatch")</f>
        <v>Furniture</v>
      </c>
      <c r="M415" t="s">
        <v>59</v>
      </c>
      <c r="N415" t="s">
        <v>851</v>
      </c>
      <c r="P415">
        <v>0.56999999999999995</v>
      </c>
      <c r="Q415" t="s">
        <v>33</v>
      </c>
      <c r="R415" t="s">
        <v>61</v>
      </c>
      <c r="S415" t="s">
        <v>703</v>
      </c>
      <c r="T415" t="s">
        <v>852</v>
      </c>
      <c r="U415">
        <v>46041</v>
      </c>
      <c r="V415" s="3">
        <v>42179</v>
      </c>
      <c r="W415" s="3">
        <v>42180</v>
      </c>
      <c r="X415" s="3">
        <f t="shared" si="6"/>
        <v>1</v>
      </c>
      <c r="Y415">
        <v>24.095999999999997</v>
      </c>
      <c r="Z415">
        <v>6</v>
      </c>
      <c r="AA415">
        <v>66.900000000000006</v>
      </c>
      <c r="AB415">
        <v>91053</v>
      </c>
    </row>
    <row r="416" spans="1:28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tr">
        <f>IFERROR(VLOOKUP(K416, CategoryLookup!A:B, 2, FALSE), "Mismatch")</f>
        <v>Office Supplies</v>
      </c>
      <c r="M416" t="s">
        <v>31</v>
      </c>
      <c r="N416" t="s">
        <v>853</v>
      </c>
      <c r="P416">
        <v>0.45</v>
      </c>
      <c r="Q416" t="s">
        <v>33</v>
      </c>
      <c r="R416" t="s">
        <v>61</v>
      </c>
      <c r="S416" t="s">
        <v>703</v>
      </c>
      <c r="T416" t="s">
        <v>852</v>
      </c>
      <c r="U416">
        <v>46041</v>
      </c>
      <c r="V416" s="3">
        <v>42179</v>
      </c>
      <c r="W416" s="3">
        <v>42181</v>
      </c>
      <c r="X416" s="3">
        <f t="shared" si="6"/>
        <v>2</v>
      </c>
      <c r="Y416">
        <v>6.9719999999999995</v>
      </c>
      <c r="Z416">
        <v>15</v>
      </c>
      <c r="AA416">
        <v>43.13</v>
      </c>
      <c r="AB416">
        <v>91053</v>
      </c>
    </row>
    <row r="417" spans="1:28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tr">
        <f>IFERROR(VLOOKUP(K417, CategoryLookup!A:B, 2, FALSE), "Mismatch")</f>
        <v>Office Supplies</v>
      </c>
      <c r="M417" t="s">
        <v>59</v>
      </c>
      <c r="N417" t="s">
        <v>854</v>
      </c>
      <c r="P417">
        <v>0.37</v>
      </c>
      <c r="Q417" t="s">
        <v>33</v>
      </c>
      <c r="R417" t="s">
        <v>61</v>
      </c>
      <c r="S417" t="s">
        <v>703</v>
      </c>
      <c r="T417" t="s">
        <v>852</v>
      </c>
      <c r="U417">
        <v>46041</v>
      </c>
      <c r="V417" s="3">
        <v>42105</v>
      </c>
      <c r="W417" s="3">
        <v>42107</v>
      </c>
      <c r="X417" s="3">
        <f t="shared" si="6"/>
        <v>2</v>
      </c>
      <c r="Y417">
        <v>-24.245999999999999</v>
      </c>
      <c r="Z417">
        <v>1</v>
      </c>
      <c r="AA417">
        <v>11.21</v>
      </c>
      <c r="AB417">
        <v>91054</v>
      </c>
    </row>
    <row r="418" spans="1:28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tr">
        <f>IFERROR(VLOOKUP(K418, CategoryLookup!A:B, 2, FALSE), "Mismatch")</f>
        <v>Technology</v>
      </c>
      <c r="M418" t="s">
        <v>59</v>
      </c>
      <c r="N418" t="s">
        <v>856</v>
      </c>
      <c r="P418">
        <v>0.55000000000000004</v>
      </c>
      <c r="Q418" t="s">
        <v>33</v>
      </c>
      <c r="R418" t="s">
        <v>53</v>
      </c>
      <c r="S418" t="s">
        <v>228</v>
      </c>
      <c r="T418" t="s">
        <v>857</v>
      </c>
      <c r="U418">
        <v>6614</v>
      </c>
      <c r="V418" s="3">
        <v>42078</v>
      </c>
      <c r="W418" s="3">
        <v>42079</v>
      </c>
      <c r="X418" s="3">
        <f t="shared" si="6"/>
        <v>1</v>
      </c>
      <c r="Y418">
        <v>-605.37400000000002</v>
      </c>
      <c r="Z418">
        <v>1</v>
      </c>
      <c r="AA418">
        <v>100.38</v>
      </c>
      <c r="AB418">
        <v>90359</v>
      </c>
    </row>
    <row r="419" spans="1:28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tr">
        <f>IFERROR(VLOOKUP(K419, CategoryLookup!A:B, 2, FALSE), "Mismatch")</f>
        <v>Technology</v>
      </c>
      <c r="M419" t="s">
        <v>59</v>
      </c>
      <c r="N419" t="s">
        <v>181</v>
      </c>
      <c r="P419">
        <v>0.79</v>
      </c>
      <c r="Q419" t="s">
        <v>33</v>
      </c>
      <c r="R419" t="s">
        <v>53</v>
      </c>
      <c r="S419" t="s">
        <v>188</v>
      </c>
      <c r="T419" t="s">
        <v>476</v>
      </c>
      <c r="U419">
        <v>4240</v>
      </c>
      <c r="V419" s="3">
        <v>42078</v>
      </c>
      <c r="W419" s="3">
        <v>42079</v>
      </c>
      <c r="X419" s="3">
        <f t="shared" si="6"/>
        <v>1</v>
      </c>
      <c r="Y419">
        <v>-99.55</v>
      </c>
      <c r="Z419">
        <v>4</v>
      </c>
      <c r="AA419">
        <v>66.319999999999993</v>
      </c>
      <c r="AB419">
        <v>90359</v>
      </c>
    </row>
    <row r="420" spans="1:28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tr">
        <f>IFERROR(VLOOKUP(K420, CategoryLookup!A:B, 2, FALSE), "Mismatch")</f>
        <v>Office Supplies</v>
      </c>
      <c r="M420" t="s">
        <v>236</v>
      </c>
      <c r="N420" t="s">
        <v>860</v>
      </c>
      <c r="P420">
        <v>0.82</v>
      </c>
      <c r="Q420" t="s">
        <v>33</v>
      </c>
      <c r="R420" t="s">
        <v>53</v>
      </c>
      <c r="S420" t="s">
        <v>193</v>
      </c>
      <c r="T420" t="s">
        <v>150</v>
      </c>
      <c r="U420">
        <v>1803</v>
      </c>
      <c r="V420" s="3">
        <v>42120</v>
      </c>
      <c r="W420" s="3">
        <v>42121</v>
      </c>
      <c r="X420" s="3">
        <f t="shared" si="6"/>
        <v>1</v>
      </c>
      <c r="Y420">
        <v>-801.15479999999991</v>
      </c>
      <c r="Z420">
        <v>12</v>
      </c>
      <c r="AA420">
        <v>1178.32</v>
      </c>
      <c r="AB420">
        <v>90362</v>
      </c>
    </row>
    <row r="421" spans="1:28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tr">
        <f>IFERROR(VLOOKUP(K421, CategoryLookup!A:B, 2, FALSE), "Mismatch")</f>
        <v>Furniture</v>
      </c>
      <c r="M421" t="s">
        <v>43</v>
      </c>
      <c r="N421" t="s">
        <v>862</v>
      </c>
      <c r="P421">
        <v>0.61</v>
      </c>
      <c r="Q421" t="s">
        <v>33</v>
      </c>
      <c r="R421" t="s">
        <v>53</v>
      </c>
      <c r="S421" t="s">
        <v>197</v>
      </c>
      <c r="T421" t="s">
        <v>138</v>
      </c>
      <c r="U421">
        <v>3079</v>
      </c>
      <c r="V421" s="3">
        <v>42170</v>
      </c>
      <c r="W421" s="3">
        <v>42172</v>
      </c>
      <c r="X421" s="3">
        <f t="shared" si="6"/>
        <v>2</v>
      </c>
      <c r="Y421">
        <v>797.85599999999999</v>
      </c>
      <c r="Z421">
        <v>6</v>
      </c>
      <c r="AA421">
        <v>2016.32</v>
      </c>
      <c r="AB421">
        <v>90361</v>
      </c>
    </row>
    <row r="422" spans="1:28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tr">
        <f>IFERROR(VLOOKUP(K422, CategoryLookup!A:B, 2, FALSE), "Mismatch")</f>
        <v>Office Supplies</v>
      </c>
      <c r="M422" t="s">
        <v>59</v>
      </c>
      <c r="N422" t="s">
        <v>864</v>
      </c>
      <c r="P422">
        <v>0.37</v>
      </c>
      <c r="Q422" t="s">
        <v>33</v>
      </c>
      <c r="R422" t="s">
        <v>53</v>
      </c>
      <c r="S422" t="s">
        <v>54</v>
      </c>
      <c r="T422" t="s">
        <v>865</v>
      </c>
      <c r="U422">
        <v>7003</v>
      </c>
      <c r="V422" s="3">
        <v>42162</v>
      </c>
      <c r="W422" s="3">
        <v>42169</v>
      </c>
      <c r="X422" s="3">
        <f t="shared" si="6"/>
        <v>7</v>
      </c>
      <c r="Y422">
        <v>422.45249999999999</v>
      </c>
      <c r="Z422">
        <v>12</v>
      </c>
      <c r="AA422">
        <v>612.25</v>
      </c>
      <c r="AB422">
        <v>90360</v>
      </c>
    </row>
    <row r="423" spans="1:28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tr">
        <f>IFERROR(VLOOKUP(K423, CategoryLookup!A:B, 2, FALSE), "Mismatch")</f>
        <v>Furniture</v>
      </c>
      <c r="M423" t="s">
        <v>121</v>
      </c>
      <c r="N423" t="s">
        <v>867</v>
      </c>
      <c r="P423">
        <v>0.56000000000000005</v>
      </c>
      <c r="Q423" t="s">
        <v>33</v>
      </c>
      <c r="R423" t="s">
        <v>53</v>
      </c>
      <c r="S423" t="s">
        <v>54</v>
      </c>
      <c r="T423" t="s">
        <v>868</v>
      </c>
      <c r="U423">
        <v>7016</v>
      </c>
      <c r="V423" s="3">
        <v>42170</v>
      </c>
      <c r="W423" s="3">
        <v>42171</v>
      </c>
      <c r="X423" s="3">
        <f t="shared" si="6"/>
        <v>1</v>
      </c>
      <c r="Y423">
        <v>-178.21600000000001</v>
      </c>
      <c r="Z423">
        <v>4</v>
      </c>
      <c r="AA423">
        <v>313.63</v>
      </c>
      <c r="AB423">
        <v>90361</v>
      </c>
    </row>
    <row r="424" spans="1:28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tr">
        <f>IFERROR(VLOOKUP(K424, CategoryLookup!A:B, 2, FALSE), "Mismatch")</f>
        <v>Technology</v>
      </c>
      <c r="M424" t="s">
        <v>59</v>
      </c>
      <c r="N424" t="s">
        <v>870</v>
      </c>
      <c r="P424">
        <v>0.75</v>
      </c>
      <c r="Q424" t="s">
        <v>33</v>
      </c>
      <c r="R424" t="s">
        <v>53</v>
      </c>
      <c r="S424" t="s">
        <v>54</v>
      </c>
      <c r="T424" t="s">
        <v>871</v>
      </c>
      <c r="U424">
        <v>7901</v>
      </c>
      <c r="V424" s="3">
        <v>42170</v>
      </c>
      <c r="W424" s="3">
        <v>42172</v>
      </c>
      <c r="X424" s="3">
        <f t="shared" si="6"/>
        <v>2</v>
      </c>
      <c r="Y424">
        <v>-26.655999999999999</v>
      </c>
      <c r="Z424">
        <v>15</v>
      </c>
      <c r="AA424">
        <v>397.17</v>
      </c>
      <c r="AB424">
        <v>90361</v>
      </c>
    </row>
    <row r="425" spans="1:28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tr">
        <f>IFERROR(VLOOKUP(K425, CategoryLookup!A:B, 2, FALSE), "Mismatch")</f>
        <v>Office Supplies</v>
      </c>
      <c r="M425" t="s">
        <v>59</v>
      </c>
      <c r="N425" t="s">
        <v>873</v>
      </c>
      <c r="P425">
        <v>0.56999999999999995</v>
      </c>
      <c r="Q425" t="s">
        <v>33</v>
      </c>
      <c r="R425" t="s">
        <v>34</v>
      </c>
      <c r="S425" t="s">
        <v>378</v>
      </c>
      <c r="T425" t="s">
        <v>874</v>
      </c>
      <c r="U425">
        <v>85737</v>
      </c>
      <c r="V425" s="3">
        <v>42032</v>
      </c>
      <c r="W425" s="3">
        <v>42041</v>
      </c>
      <c r="X425" s="3">
        <f t="shared" si="6"/>
        <v>9</v>
      </c>
      <c r="Y425">
        <v>-54.622</v>
      </c>
      <c r="Z425">
        <v>1</v>
      </c>
      <c r="AA425">
        <v>63.48</v>
      </c>
      <c r="AB425">
        <v>87725</v>
      </c>
    </row>
    <row r="426" spans="1:28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tr">
        <f>IFERROR(VLOOKUP(K426, CategoryLookup!A:B, 2, FALSE), "Mismatch")</f>
        <v>Office Supplies</v>
      </c>
      <c r="M426" t="s">
        <v>59</v>
      </c>
      <c r="N426" t="s">
        <v>875</v>
      </c>
      <c r="P426">
        <v>0.36</v>
      </c>
      <c r="Q426" t="s">
        <v>33</v>
      </c>
      <c r="R426" t="s">
        <v>34</v>
      </c>
      <c r="S426" t="s">
        <v>378</v>
      </c>
      <c r="T426" t="s">
        <v>874</v>
      </c>
      <c r="U426">
        <v>85737</v>
      </c>
      <c r="V426" s="3">
        <v>42032</v>
      </c>
      <c r="W426" s="3">
        <v>42036</v>
      </c>
      <c r="X426" s="3">
        <f t="shared" si="6"/>
        <v>4</v>
      </c>
      <c r="Y426">
        <v>-126.81418000000001</v>
      </c>
      <c r="Z426">
        <v>9</v>
      </c>
      <c r="AA426">
        <v>47.64</v>
      </c>
      <c r="AB426">
        <v>87725</v>
      </c>
    </row>
    <row r="427" spans="1:28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tr">
        <f>IFERROR(VLOOKUP(K427, CategoryLookup!A:B, 2, FALSE), "Mismatch")</f>
        <v>Technology</v>
      </c>
      <c r="M427" t="s">
        <v>121</v>
      </c>
      <c r="N427" t="s">
        <v>318</v>
      </c>
      <c r="P427">
        <v>0.39</v>
      </c>
      <c r="Q427" t="s">
        <v>33</v>
      </c>
      <c r="R427" t="s">
        <v>34</v>
      </c>
      <c r="S427" t="s">
        <v>378</v>
      </c>
      <c r="T427" t="s">
        <v>874</v>
      </c>
      <c r="U427">
        <v>85737</v>
      </c>
      <c r="V427" s="3">
        <v>42021</v>
      </c>
      <c r="W427" s="3">
        <v>42023</v>
      </c>
      <c r="X427" s="3">
        <f t="shared" si="6"/>
        <v>2</v>
      </c>
      <c r="Y427">
        <v>1400.1</v>
      </c>
      <c r="Z427">
        <v>13</v>
      </c>
      <c r="AA427">
        <v>1545.58</v>
      </c>
      <c r="AB427">
        <v>87726</v>
      </c>
    </row>
    <row r="428" spans="1:28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tr">
        <f>IFERROR(VLOOKUP(K428, CategoryLookup!A:B, 2, FALSE), "Mismatch")</f>
        <v>Technology</v>
      </c>
      <c r="M428" t="s">
        <v>59</v>
      </c>
      <c r="N428" t="s">
        <v>856</v>
      </c>
      <c r="P428">
        <v>0.55000000000000004</v>
      </c>
      <c r="Q428" t="s">
        <v>33</v>
      </c>
      <c r="R428" t="s">
        <v>34</v>
      </c>
      <c r="S428" t="s">
        <v>378</v>
      </c>
      <c r="T428" t="s">
        <v>874</v>
      </c>
      <c r="U428">
        <v>85737</v>
      </c>
      <c r="V428" s="3">
        <v>42149</v>
      </c>
      <c r="W428" s="3">
        <v>42157</v>
      </c>
      <c r="X428" s="3">
        <f t="shared" si="6"/>
        <v>8</v>
      </c>
      <c r="Y428">
        <v>916.68060000000014</v>
      </c>
      <c r="Z428">
        <v>20</v>
      </c>
      <c r="AA428">
        <v>2104.9899999999998</v>
      </c>
      <c r="AB428">
        <v>87727</v>
      </c>
    </row>
    <row r="429" spans="1:28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tr">
        <f>IFERROR(VLOOKUP(K429, CategoryLookup!A:B, 2, FALSE), "Mismatch")</f>
        <v>Technology</v>
      </c>
      <c r="M429" t="s">
        <v>51</v>
      </c>
      <c r="N429" t="s">
        <v>877</v>
      </c>
      <c r="P429">
        <v>0.49</v>
      </c>
      <c r="Q429" t="s">
        <v>33</v>
      </c>
      <c r="R429" t="s">
        <v>34</v>
      </c>
      <c r="S429" t="s">
        <v>378</v>
      </c>
      <c r="T429" t="s">
        <v>878</v>
      </c>
      <c r="U429">
        <v>85345</v>
      </c>
      <c r="V429" s="3">
        <v>42021</v>
      </c>
      <c r="W429" s="3">
        <v>42023</v>
      </c>
      <c r="X429" s="3">
        <f t="shared" si="6"/>
        <v>2</v>
      </c>
      <c r="Y429">
        <v>67.599999999999923</v>
      </c>
      <c r="Z429">
        <v>3</v>
      </c>
      <c r="AA429">
        <v>353.1</v>
      </c>
      <c r="AB429">
        <v>87726</v>
      </c>
    </row>
    <row r="430" spans="1:28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tr">
        <f>IFERROR(VLOOKUP(K430, CategoryLookup!A:B, 2, FALSE), "Mismatch")</f>
        <v>Office Supplies</v>
      </c>
      <c r="M430" t="s">
        <v>59</v>
      </c>
      <c r="N430" t="s">
        <v>880</v>
      </c>
      <c r="P430">
        <v>0.67</v>
      </c>
      <c r="Q430" t="s">
        <v>33</v>
      </c>
      <c r="R430" t="s">
        <v>136</v>
      </c>
      <c r="S430" t="s">
        <v>613</v>
      </c>
      <c r="T430" t="s">
        <v>881</v>
      </c>
      <c r="U430">
        <v>41042</v>
      </c>
      <c r="V430" s="3">
        <v>42016</v>
      </c>
      <c r="W430" s="3">
        <v>42017</v>
      </c>
      <c r="X430" s="3">
        <f t="shared" si="6"/>
        <v>1</v>
      </c>
      <c r="Y430">
        <v>-224.64400000000001</v>
      </c>
      <c r="Z430">
        <v>10</v>
      </c>
      <c r="AA430">
        <v>257.52</v>
      </c>
      <c r="AB430">
        <v>91200</v>
      </c>
    </row>
    <row r="431" spans="1:28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tr">
        <f>IFERROR(VLOOKUP(K431, CategoryLookup!A:B, 2, FALSE), "Mismatch")</f>
        <v>Furniture</v>
      </c>
      <c r="M431" t="s">
        <v>121</v>
      </c>
      <c r="N431" t="s">
        <v>405</v>
      </c>
      <c r="P431">
        <v>0.69</v>
      </c>
      <c r="Q431" t="s">
        <v>33</v>
      </c>
      <c r="R431" t="s">
        <v>136</v>
      </c>
      <c r="S431" t="s">
        <v>613</v>
      </c>
      <c r="T431" t="s">
        <v>883</v>
      </c>
      <c r="U431">
        <v>40324</v>
      </c>
      <c r="V431" s="3">
        <v>42062</v>
      </c>
      <c r="W431" s="3">
        <v>42069</v>
      </c>
      <c r="X431" s="3">
        <f t="shared" si="6"/>
        <v>7</v>
      </c>
      <c r="Y431">
        <v>14.76</v>
      </c>
      <c r="Z431">
        <v>3</v>
      </c>
      <c r="AA431">
        <v>411.64</v>
      </c>
      <c r="AB431">
        <v>91201</v>
      </c>
    </row>
    <row r="432" spans="1:28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tr">
        <f>IFERROR(VLOOKUP(K432, CategoryLookup!A:B, 2, FALSE), "Mismatch")</f>
        <v>Office Supplies</v>
      </c>
      <c r="M432" t="s">
        <v>59</v>
      </c>
      <c r="N432" t="s">
        <v>885</v>
      </c>
      <c r="P432">
        <v>0.39</v>
      </c>
      <c r="Q432" t="s">
        <v>33</v>
      </c>
      <c r="R432" t="s">
        <v>34</v>
      </c>
      <c r="S432" t="s">
        <v>378</v>
      </c>
      <c r="T432" t="s">
        <v>886</v>
      </c>
      <c r="U432">
        <v>86301</v>
      </c>
      <c r="V432" s="3">
        <v>42074</v>
      </c>
      <c r="W432" s="3">
        <v>42074</v>
      </c>
      <c r="X432" s="3">
        <f t="shared" si="6"/>
        <v>0</v>
      </c>
      <c r="Y432">
        <v>10.85</v>
      </c>
      <c r="Z432">
        <v>1</v>
      </c>
      <c r="AA432">
        <v>17.59</v>
      </c>
      <c r="AB432">
        <v>90438</v>
      </c>
    </row>
    <row r="433" spans="1:28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tr">
        <f>IFERROR(VLOOKUP(K433, CategoryLookup!A:B, 2, FALSE), "Mismatch")</f>
        <v>Office Supplies</v>
      </c>
      <c r="M433" t="s">
        <v>31</v>
      </c>
      <c r="N433" t="s">
        <v>887</v>
      </c>
      <c r="P433">
        <v>0.39</v>
      </c>
      <c r="Q433" t="s">
        <v>33</v>
      </c>
      <c r="R433" t="s">
        <v>34</v>
      </c>
      <c r="S433" t="s">
        <v>378</v>
      </c>
      <c r="T433" t="s">
        <v>886</v>
      </c>
      <c r="U433">
        <v>86301</v>
      </c>
      <c r="V433" s="3">
        <v>42074</v>
      </c>
      <c r="W433" s="3">
        <v>42076</v>
      </c>
      <c r="X433" s="3">
        <f t="shared" si="6"/>
        <v>2</v>
      </c>
      <c r="Y433">
        <v>97.662599999999983</v>
      </c>
      <c r="Z433">
        <v>22</v>
      </c>
      <c r="AA433">
        <v>141.54</v>
      </c>
      <c r="AB433">
        <v>90438</v>
      </c>
    </row>
    <row r="434" spans="1:28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tr">
        <f>IFERROR(VLOOKUP(K434, CategoryLookup!A:B, 2, FALSE), "Mismatch")</f>
        <v>Furniture</v>
      </c>
      <c r="M434" t="s">
        <v>121</v>
      </c>
      <c r="N434" t="s">
        <v>655</v>
      </c>
      <c r="P434">
        <v>0.77</v>
      </c>
      <c r="Q434" t="s">
        <v>33</v>
      </c>
      <c r="R434" t="s">
        <v>34</v>
      </c>
      <c r="S434" t="s">
        <v>378</v>
      </c>
      <c r="T434" t="s">
        <v>889</v>
      </c>
      <c r="U434">
        <v>86314</v>
      </c>
      <c r="V434" s="3">
        <v>42159</v>
      </c>
      <c r="W434" s="3">
        <v>42160</v>
      </c>
      <c r="X434" s="3">
        <f t="shared" si="6"/>
        <v>1</v>
      </c>
      <c r="Y434">
        <v>-453.2</v>
      </c>
      <c r="Z434">
        <v>4</v>
      </c>
      <c r="AA434">
        <v>905.4</v>
      </c>
      <c r="AB434">
        <v>90437</v>
      </c>
    </row>
    <row r="435" spans="1:28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tr">
        <f>IFERROR(VLOOKUP(K435, CategoryLookup!A:B, 2, FALSE), "Mismatch")</f>
        <v>Technology</v>
      </c>
      <c r="M435" t="s">
        <v>43</v>
      </c>
      <c r="N435" t="s">
        <v>890</v>
      </c>
      <c r="P435">
        <v>0.36</v>
      </c>
      <c r="Q435" t="s">
        <v>33</v>
      </c>
      <c r="R435" t="s">
        <v>34</v>
      </c>
      <c r="S435" t="s">
        <v>378</v>
      </c>
      <c r="T435" t="s">
        <v>889</v>
      </c>
      <c r="U435">
        <v>86314</v>
      </c>
      <c r="V435" s="3">
        <v>42106</v>
      </c>
      <c r="W435" s="3">
        <v>42113</v>
      </c>
      <c r="X435" s="3">
        <f t="shared" si="6"/>
        <v>7</v>
      </c>
      <c r="Y435">
        <v>-207.679788</v>
      </c>
      <c r="Z435">
        <v>2</v>
      </c>
      <c r="AA435">
        <v>243.86</v>
      </c>
      <c r="AB435">
        <v>90439</v>
      </c>
    </row>
    <row r="436" spans="1:28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tr">
        <f>IFERROR(VLOOKUP(K436, CategoryLookup!A:B, 2, FALSE), "Mismatch")</f>
        <v>Office Supplies</v>
      </c>
      <c r="M436" t="s">
        <v>31</v>
      </c>
      <c r="N436" t="s">
        <v>892</v>
      </c>
      <c r="P436">
        <v>0.38</v>
      </c>
      <c r="Q436" t="s">
        <v>33</v>
      </c>
      <c r="R436" t="s">
        <v>34</v>
      </c>
      <c r="S436" t="s">
        <v>102</v>
      </c>
      <c r="T436" t="s">
        <v>893</v>
      </c>
      <c r="U436">
        <v>97062</v>
      </c>
      <c r="V436" s="3">
        <v>42046</v>
      </c>
      <c r="W436" s="3">
        <v>42048</v>
      </c>
      <c r="X436" s="3">
        <f t="shared" si="6"/>
        <v>2</v>
      </c>
      <c r="Y436">
        <v>-7.5244000000000009</v>
      </c>
      <c r="Z436">
        <v>1</v>
      </c>
      <c r="AA436">
        <v>39.97</v>
      </c>
      <c r="AB436">
        <v>90258</v>
      </c>
    </row>
    <row r="437" spans="1:28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tr">
        <f>IFERROR(VLOOKUP(K437, CategoryLookup!A:B, 2, FALSE), "Mismatch")</f>
        <v>Technology</v>
      </c>
      <c r="M437" t="s">
        <v>51</v>
      </c>
      <c r="N437" t="s">
        <v>895</v>
      </c>
      <c r="P437">
        <v>0.81</v>
      </c>
      <c r="Q437" t="s">
        <v>33</v>
      </c>
      <c r="R437" t="s">
        <v>61</v>
      </c>
      <c r="S437" t="s">
        <v>178</v>
      </c>
      <c r="T437" t="s">
        <v>896</v>
      </c>
      <c r="U437">
        <v>62301</v>
      </c>
      <c r="V437" s="3">
        <v>42153</v>
      </c>
      <c r="W437" s="3">
        <v>42160</v>
      </c>
      <c r="X437" s="3">
        <f t="shared" si="6"/>
        <v>7</v>
      </c>
      <c r="Y437">
        <v>-92.961000000000013</v>
      </c>
      <c r="Z437">
        <v>5</v>
      </c>
      <c r="AA437">
        <v>92.96</v>
      </c>
      <c r="AB437">
        <v>86639</v>
      </c>
    </row>
    <row r="438" spans="1:28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tr">
        <f>IFERROR(VLOOKUP(K438, CategoryLookup!A:B, 2, FALSE), "Mismatch")</f>
        <v>Technology</v>
      </c>
      <c r="M438" t="s">
        <v>59</v>
      </c>
      <c r="N438" t="s">
        <v>898</v>
      </c>
      <c r="P438">
        <v>0.56999999999999995</v>
      </c>
      <c r="Q438" t="s">
        <v>33</v>
      </c>
      <c r="R438" t="s">
        <v>34</v>
      </c>
      <c r="S438" t="s">
        <v>35</v>
      </c>
      <c r="T438" t="s">
        <v>899</v>
      </c>
      <c r="U438">
        <v>98661</v>
      </c>
      <c r="V438" s="3">
        <v>42121</v>
      </c>
      <c r="W438" s="3">
        <v>42123</v>
      </c>
      <c r="X438" s="3">
        <f t="shared" si="6"/>
        <v>2</v>
      </c>
      <c r="Y438">
        <v>613.89576</v>
      </c>
      <c r="Z438">
        <v>12</v>
      </c>
      <c r="AA438">
        <v>1362.2</v>
      </c>
      <c r="AB438">
        <v>87525</v>
      </c>
    </row>
    <row r="439" spans="1:28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tr">
        <f>IFERROR(VLOOKUP(K439, CategoryLookup!A:B, 2, FALSE), "Mismatch")</f>
        <v>Technology</v>
      </c>
      <c r="M439" t="s">
        <v>51</v>
      </c>
      <c r="N439" t="s">
        <v>901</v>
      </c>
      <c r="P439">
        <v>0.42</v>
      </c>
      <c r="Q439" t="s">
        <v>33</v>
      </c>
      <c r="R439" t="s">
        <v>61</v>
      </c>
      <c r="S439" t="s">
        <v>178</v>
      </c>
      <c r="T439" t="s">
        <v>902</v>
      </c>
      <c r="U439">
        <v>61201</v>
      </c>
      <c r="V439" s="3">
        <v>42034</v>
      </c>
      <c r="W439" s="3">
        <v>42036</v>
      </c>
      <c r="X439" s="3">
        <f t="shared" si="6"/>
        <v>2</v>
      </c>
      <c r="Y439">
        <v>232.28159999999997</v>
      </c>
      <c r="Z439">
        <v>11</v>
      </c>
      <c r="AA439">
        <v>336.64</v>
      </c>
      <c r="AB439">
        <v>86279</v>
      </c>
    </row>
    <row r="440" spans="1:28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tr">
        <f>IFERROR(VLOOKUP(K440, CategoryLookup!A:B, 2, FALSE), "Mismatch")</f>
        <v>Technology</v>
      </c>
      <c r="M440" t="s">
        <v>59</v>
      </c>
      <c r="N440" t="s">
        <v>288</v>
      </c>
      <c r="P440">
        <v>0.75</v>
      </c>
      <c r="Q440" t="s">
        <v>33</v>
      </c>
      <c r="R440" t="s">
        <v>34</v>
      </c>
      <c r="S440" t="s">
        <v>102</v>
      </c>
      <c r="T440" t="s">
        <v>893</v>
      </c>
      <c r="U440">
        <v>97062</v>
      </c>
      <c r="V440" s="3">
        <v>42082</v>
      </c>
      <c r="W440" s="3">
        <v>42082</v>
      </c>
      <c r="X440" s="3">
        <f t="shared" si="6"/>
        <v>0</v>
      </c>
      <c r="Y440">
        <v>-45.07</v>
      </c>
      <c r="Z440">
        <v>14</v>
      </c>
      <c r="AA440">
        <v>429.33</v>
      </c>
      <c r="AB440">
        <v>88667</v>
      </c>
    </row>
    <row r="441" spans="1:28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tr">
        <f>IFERROR(VLOOKUP(K441, CategoryLookup!A:B, 2, FALSE), "Mismatch")</f>
        <v>Office Supplies</v>
      </c>
      <c r="M441" t="s">
        <v>59</v>
      </c>
      <c r="N441" t="s">
        <v>905</v>
      </c>
      <c r="P441">
        <v>0.57999999999999996</v>
      </c>
      <c r="Q441" t="s">
        <v>33</v>
      </c>
      <c r="R441" t="s">
        <v>34</v>
      </c>
      <c r="S441" t="s">
        <v>102</v>
      </c>
      <c r="T441" t="s">
        <v>906</v>
      </c>
      <c r="U441">
        <v>97068</v>
      </c>
      <c r="V441" s="3">
        <v>42082</v>
      </c>
      <c r="W441" s="3">
        <v>42084</v>
      </c>
      <c r="X441" s="3">
        <f t="shared" si="6"/>
        <v>2</v>
      </c>
      <c r="Y441">
        <v>-8.5299999999999994</v>
      </c>
      <c r="Z441">
        <v>3</v>
      </c>
      <c r="AA441">
        <v>44.66</v>
      </c>
      <c r="AB441">
        <v>88667</v>
      </c>
    </row>
    <row r="442" spans="1:28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tr">
        <f>IFERROR(VLOOKUP(K442, CategoryLookup!A:B, 2, FALSE), "Mismatch")</f>
        <v>Technology</v>
      </c>
      <c r="M442" t="s">
        <v>236</v>
      </c>
      <c r="N442" t="s">
        <v>907</v>
      </c>
      <c r="P442">
        <v>0.5</v>
      </c>
      <c r="Q442" t="s">
        <v>33</v>
      </c>
      <c r="R442" t="s">
        <v>34</v>
      </c>
      <c r="S442" t="s">
        <v>102</v>
      </c>
      <c r="T442" t="s">
        <v>906</v>
      </c>
      <c r="U442">
        <v>97068</v>
      </c>
      <c r="V442" s="3">
        <v>42082</v>
      </c>
      <c r="W442" s="3">
        <v>42084</v>
      </c>
      <c r="X442" s="3">
        <f t="shared" si="6"/>
        <v>2</v>
      </c>
      <c r="Y442">
        <v>285.95</v>
      </c>
      <c r="Z442">
        <v>5</v>
      </c>
      <c r="AA442">
        <v>1619.95</v>
      </c>
      <c r="AB442">
        <v>88667</v>
      </c>
    </row>
    <row r="443" spans="1:28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tr">
        <f>IFERROR(VLOOKUP(K443, CategoryLookup!A:B, 2, FALSE), "Mismatch")</f>
        <v>Office Supplies</v>
      </c>
      <c r="M443" t="s">
        <v>59</v>
      </c>
      <c r="N443" t="s">
        <v>442</v>
      </c>
      <c r="P443">
        <v>0.57999999999999996</v>
      </c>
      <c r="Q443" t="s">
        <v>33</v>
      </c>
      <c r="R443" t="s">
        <v>53</v>
      </c>
      <c r="S443" t="s">
        <v>234</v>
      </c>
      <c r="T443" t="s">
        <v>909</v>
      </c>
      <c r="U443">
        <v>18103</v>
      </c>
      <c r="V443" s="3">
        <v>42018</v>
      </c>
      <c r="W443" s="3">
        <v>42020</v>
      </c>
      <c r="X443" s="3">
        <f t="shared" si="6"/>
        <v>2</v>
      </c>
      <c r="Y443">
        <v>-209.25</v>
      </c>
      <c r="Z443">
        <v>7</v>
      </c>
      <c r="AA443">
        <v>56.44</v>
      </c>
      <c r="AB443">
        <v>88666</v>
      </c>
    </row>
    <row r="444" spans="1:28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tr">
        <f>IFERROR(VLOOKUP(K444, CategoryLookup!A:B, 2, FALSE), "Mismatch")</f>
        <v>Office Supplies</v>
      </c>
      <c r="M444" t="s">
        <v>59</v>
      </c>
      <c r="N444" t="s">
        <v>223</v>
      </c>
      <c r="P444">
        <v>0.37</v>
      </c>
      <c r="Q444" t="s">
        <v>33</v>
      </c>
      <c r="R444" t="s">
        <v>53</v>
      </c>
      <c r="S444" t="s">
        <v>234</v>
      </c>
      <c r="T444" t="s">
        <v>909</v>
      </c>
      <c r="U444">
        <v>18103</v>
      </c>
      <c r="V444" s="3">
        <v>42018</v>
      </c>
      <c r="W444" s="3">
        <v>42020</v>
      </c>
      <c r="X444" s="3">
        <f t="shared" si="6"/>
        <v>2</v>
      </c>
      <c r="Y444">
        <v>-9.1635999999999989</v>
      </c>
      <c r="Z444">
        <v>3</v>
      </c>
      <c r="AA444">
        <v>56.73</v>
      </c>
      <c r="AB444">
        <v>88666</v>
      </c>
    </row>
    <row r="445" spans="1:28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tr">
        <f>IFERROR(VLOOKUP(K445, CategoryLookup!A:B, 2, FALSE), "Mismatch")</f>
        <v>Office Supplies</v>
      </c>
      <c r="M445" t="s">
        <v>59</v>
      </c>
      <c r="N445" t="s">
        <v>910</v>
      </c>
      <c r="P445">
        <v>0.6</v>
      </c>
      <c r="Q445" t="s">
        <v>33</v>
      </c>
      <c r="R445" t="s">
        <v>53</v>
      </c>
      <c r="S445" t="s">
        <v>234</v>
      </c>
      <c r="T445" t="s">
        <v>909</v>
      </c>
      <c r="U445">
        <v>18103</v>
      </c>
      <c r="V445" s="3">
        <v>42141</v>
      </c>
      <c r="W445" s="3">
        <v>42145</v>
      </c>
      <c r="X445" s="3">
        <f t="shared" si="6"/>
        <v>4</v>
      </c>
      <c r="Y445">
        <v>12.706000000000017</v>
      </c>
      <c r="Z445">
        <v>12</v>
      </c>
      <c r="AA445">
        <v>64.41</v>
      </c>
      <c r="AB445">
        <v>88668</v>
      </c>
    </row>
    <row r="446" spans="1:28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tr">
        <f>IFERROR(VLOOKUP(K446, CategoryLookup!A:B, 2, FALSE), "Mismatch")</f>
        <v>Technology</v>
      </c>
      <c r="M446" t="s">
        <v>86</v>
      </c>
      <c r="N446" t="s">
        <v>911</v>
      </c>
      <c r="P446">
        <v>0.39</v>
      </c>
      <c r="Q446" t="s">
        <v>33</v>
      </c>
      <c r="R446" t="s">
        <v>53</v>
      </c>
      <c r="S446" t="s">
        <v>234</v>
      </c>
      <c r="T446" t="s">
        <v>909</v>
      </c>
      <c r="U446">
        <v>18103</v>
      </c>
      <c r="V446" s="3">
        <v>42141</v>
      </c>
      <c r="W446" s="3">
        <v>42145</v>
      </c>
      <c r="X446" s="3">
        <f t="shared" si="6"/>
        <v>4</v>
      </c>
      <c r="Y446">
        <v>7.7151600000000045</v>
      </c>
      <c r="Z446">
        <v>37</v>
      </c>
      <c r="AA446">
        <v>344.57</v>
      </c>
      <c r="AB446">
        <v>88668</v>
      </c>
    </row>
    <row r="447" spans="1:28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tr">
        <f>IFERROR(VLOOKUP(K447, CategoryLookup!A:B, 2, FALSE), "Mismatch")</f>
        <v>Office Supplies</v>
      </c>
      <c r="M447" t="s">
        <v>59</v>
      </c>
      <c r="N447" t="s">
        <v>913</v>
      </c>
      <c r="P447">
        <v>0.6</v>
      </c>
      <c r="Q447" t="s">
        <v>33</v>
      </c>
      <c r="R447" t="s">
        <v>34</v>
      </c>
      <c r="S447" t="s">
        <v>45</v>
      </c>
      <c r="T447" t="s">
        <v>914</v>
      </c>
      <c r="U447">
        <v>90604</v>
      </c>
      <c r="V447" s="3">
        <v>42123</v>
      </c>
      <c r="W447" s="3">
        <v>42124</v>
      </c>
      <c r="X447" s="3">
        <f t="shared" si="6"/>
        <v>1</v>
      </c>
      <c r="Y447">
        <v>192.51689999999999</v>
      </c>
      <c r="Z447">
        <v>8</v>
      </c>
      <c r="AA447">
        <v>279.01</v>
      </c>
      <c r="AB447">
        <v>90962</v>
      </c>
    </row>
    <row r="448" spans="1:28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tr">
        <f>IFERROR(VLOOKUP(K448, CategoryLookup!A:B, 2, FALSE), "Mismatch")</f>
        <v>Furniture</v>
      </c>
      <c r="M448" t="s">
        <v>121</v>
      </c>
      <c r="N448" t="s">
        <v>260</v>
      </c>
      <c r="P448">
        <v>0.62</v>
      </c>
      <c r="Q448" t="s">
        <v>33</v>
      </c>
      <c r="R448" t="s">
        <v>53</v>
      </c>
      <c r="S448" t="s">
        <v>228</v>
      </c>
      <c r="T448" t="s">
        <v>916</v>
      </c>
      <c r="U448">
        <v>6010</v>
      </c>
      <c r="V448" s="3">
        <v>42010</v>
      </c>
      <c r="W448" s="3">
        <v>42010</v>
      </c>
      <c r="X448" s="3">
        <f t="shared" si="6"/>
        <v>0</v>
      </c>
      <c r="Y448">
        <v>-134.91200000000001</v>
      </c>
      <c r="Z448">
        <v>6</v>
      </c>
      <c r="AA448">
        <v>614.99</v>
      </c>
      <c r="AB448">
        <v>90961</v>
      </c>
    </row>
    <row r="449" spans="1:28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tr">
        <f>IFERROR(VLOOKUP(K449, CategoryLookup!A:B, 2, FALSE), "Mismatch")</f>
        <v>Office Supplies</v>
      </c>
      <c r="M449" t="s">
        <v>59</v>
      </c>
      <c r="N449" t="s">
        <v>918</v>
      </c>
      <c r="P449">
        <v>0.4</v>
      </c>
      <c r="Q449" t="s">
        <v>33</v>
      </c>
      <c r="R449" t="s">
        <v>34</v>
      </c>
      <c r="S449" t="s">
        <v>45</v>
      </c>
      <c r="T449" t="s">
        <v>919</v>
      </c>
      <c r="U449">
        <v>92691</v>
      </c>
      <c r="V449" s="3">
        <v>42100</v>
      </c>
      <c r="W449" s="3">
        <v>42101</v>
      </c>
      <c r="X449" s="3">
        <f t="shared" si="6"/>
        <v>1</v>
      </c>
      <c r="Y449">
        <v>-5.05</v>
      </c>
      <c r="Z449">
        <v>9</v>
      </c>
      <c r="AA449">
        <v>76.23</v>
      </c>
      <c r="AB449">
        <v>91513</v>
      </c>
    </row>
    <row r="450" spans="1:28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tr">
        <f>IFERROR(VLOOKUP(K450, CategoryLookup!A:B, 2, FALSE), "Mismatch")</f>
        <v>Office Supplies</v>
      </c>
      <c r="M450" t="s">
        <v>59</v>
      </c>
      <c r="N450" t="s">
        <v>921</v>
      </c>
      <c r="P450">
        <v>0.36</v>
      </c>
      <c r="Q450" t="s">
        <v>33</v>
      </c>
      <c r="R450" t="s">
        <v>61</v>
      </c>
      <c r="S450" t="s">
        <v>304</v>
      </c>
      <c r="T450" t="s">
        <v>922</v>
      </c>
      <c r="U450">
        <v>73064</v>
      </c>
      <c r="V450" s="3">
        <v>42176</v>
      </c>
      <c r="W450" s="3">
        <v>42177</v>
      </c>
      <c r="X450" s="3">
        <f t="shared" si="6"/>
        <v>1</v>
      </c>
      <c r="Y450">
        <v>-204.16</v>
      </c>
      <c r="Z450">
        <v>16</v>
      </c>
      <c r="AA450">
        <v>99.92</v>
      </c>
      <c r="AB450">
        <v>88753</v>
      </c>
    </row>
    <row r="451" spans="1:28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tr">
        <f>IFERROR(VLOOKUP(K451, CategoryLookup!A:B, 2, FALSE), "Mismatch")</f>
        <v>Office Supplies</v>
      </c>
      <c r="M451" t="s">
        <v>59</v>
      </c>
      <c r="N451" t="s">
        <v>924</v>
      </c>
      <c r="P451">
        <v>0.38</v>
      </c>
      <c r="Q451" t="s">
        <v>33</v>
      </c>
      <c r="R451" t="s">
        <v>61</v>
      </c>
      <c r="S451" t="s">
        <v>496</v>
      </c>
      <c r="T451" t="s">
        <v>808</v>
      </c>
      <c r="U451">
        <v>68046</v>
      </c>
      <c r="V451" s="3">
        <v>42074</v>
      </c>
      <c r="W451" s="3">
        <v>42075</v>
      </c>
      <c r="X451" s="3">
        <f t="shared" ref="X451:X514" si="7">W451 - V451</f>
        <v>1</v>
      </c>
      <c r="Y451">
        <v>-46.115000000000002</v>
      </c>
      <c r="Z451">
        <v>9</v>
      </c>
      <c r="AA451">
        <v>79.400000000000006</v>
      </c>
      <c r="AB451">
        <v>86867</v>
      </c>
    </row>
    <row r="452" spans="1:28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tr">
        <f>IFERROR(VLOOKUP(K452, CategoryLookup!A:B, 2, FALSE), "Mismatch")</f>
        <v>Office Supplies</v>
      </c>
      <c r="M452" t="s">
        <v>86</v>
      </c>
      <c r="N452" t="s">
        <v>571</v>
      </c>
      <c r="P452">
        <v>0.52</v>
      </c>
      <c r="Q452" t="s">
        <v>33</v>
      </c>
      <c r="R452" t="s">
        <v>61</v>
      </c>
      <c r="S452" t="s">
        <v>496</v>
      </c>
      <c r="T452" t="s">
        <v>808</v>
      </c>
      <c r="U452">
        <v>68046</v>
      </c>
      <c r="V452" s="3">
        <v>42174</v>
      </c>
      <c r="W452" s="3">
        <v>42177</v>
      </c>
      <c r="X452" s="3">
        <f t="shared" si="7"/>
        <v>3</v>
      </c>
      <c r="Y452">
        <v>-20.103999999999999</v>
      </c>
      <c r="Z452">
        <v>1</v>
      </c>
      <c r="AA452">
        <v>15.49</v>
      </c>
      <c r="AB452">
        <v>86869</v>
      </c>
    </row>
    <row r="453" spans="1:28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tr">
        <f>IFERROR(VLOOKUP(K453, CategoryLookup!A:B, 2, FALSE), "Mismatch")</f>
        <v>Office Supplies</v>
      </c>
      <c r="M453" t="s">
        <v>31</v>
      </c>
      <c r="N453" t="s">
        <v>926</v>
      </c>
      <c r="P453">
        <v>0.52</v>
      </c>
      <c r="Q453" t="s">
        <v>33</v>
      </c>
      <c r="R453" t="s">
        <v>34</v>
      </c>
      <c r="S453" t="s">
        <v>212</v>
      </c>
      <c r="T453" t="s">
        <v>927</v>
      </c>
      <c r="U453">
        <v>84067</v>
      </c>
      <c r="V453" s="3">
        <v>42156</v>
      </c>
      <c r="W453" s="3">
        <v>42159</v>
      </c>
      <c r="X453" s="3">
        <f t="shared" si="7"/>
        <v>3</v>
      </c>
      <c r="Y453">
        <v>-3.496</v>
      </c>
      <c r="Z453">
        <v>2</v>
      </c>
      <c r="AA453">
        <v>18.59</v>
      </c>
      <c r="AB453">
        <v>86868</v>
      </c>
    </row>
    <row r="454" spans="1:28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tr">
        <f>IFERROR(VLOOKUP(K454, CategoryLookup!A:B, 2, FALSE), "Mismatch")</f>
        <v>Office Supplies</v>
      </c>
      <c r="M454" t="s">
        <v>236</v>
      </c>
      <c r="N454" t="s">
        <v>928</v>
      </c>
      <c r="P454">
        <v>0.8</v>
      </c>
      <c r="Q454" t="s">
        <v>33</v>
      </c>
      <c r="R454" t="s">
        <v>34</v>
      </c>
      <c r="S454" t="s">
        <v>212</v>
      </c>
      <c r="T454" t="s">
        <v>927</v>
      </c>
      <c r="U454">
        <v>84067</v>
      </c>
      <c r="V454" s="3">
        <v>42156</v>
      </c>
      <c r="W454" s="3">
        <v>42158</v>
      </c>
      <c r="X454" s="3">
        <f t="shared" si="7"/>
        <v>2</v>
      </c>
      <c r="Y454">
        <v>-717.072</v>
      </c>
      <c r="Z454">
        <v>13</v>
      </c>
      <c r="AA454">
        <v>834.08</v>
      </c>
      <c r="AB454">
        <v>86868</v>
      </c>
    </row>
    <row r="455" spans="1:28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tr">
        <f>IFERROR(VLOOKUP(K455, CategoryLookup!A:B, 2, FALSE), "Mismatch")</f>
        <v>Office Supplies</v>
      </c>
      <c r="M455" t="s">
        <v>59</v>
      </c>
      <c r="N455" t="s">
        <v>929</v>
      </c>
      <c r="P455">
        <v>0.37</v>
      </c>
      <c r="Q455" t="s">
        <v>33</v>
      </c>
      <c r="R455" t="s">
        <v>34</v>
      </c>
      <c r="S455" t="s">
        <v>212</v>
      </c>
      <c r="T455" t="s">
        <v>927</v>
      </c>
      <c r="U455">
        <v>84067</v>
      </c>
      <c r="V455" s="3">
        <v>42069</v>
      </c>
      <c r="W455" s="3">
        <v>42071</v>
      </c>
      <c r="X455" s="3">
        <f t="shared" si="7"/>
        <v>2</v>
      </c>
      <c r="Y455">
        <v>-62.23</v>
      </c>
      <c r="Z455">
        <v>8</v>
      </c>
      <c r="AA455">
        <v>50.88</v>
      </c>
      <c r="AB455">
        <v>86870</v>
      </c>
    </row>
    <row r="456" spans="1:28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tr">
        <f>IFERROR(VLOOKUP(K456, CategoryLookup!A:B, 2, FALSE), "Mismatch")</f>
        <v>Furniture</v>
      </c>
      <c r="M456" t="s">
        <v>43</v>
      </c>
      <c r="N456" t="s">
        <v>931</v>
      </c>
      <c r="P456">
        <v>0.74</v>
      </c>
      <c r="Q456" t="s">
        <v>33</v>
      </c>
      <c r="R456" t="s">
        <v>136</v>
      </c>
      <c r="S456" t="s">
        <v>932</v>
      </c>
      <c r="T456" t="s">
        <v>933</v>
      </c>
      <c r="U456">
        <v>29915</v>
      </c>
      <c r="V456" s="3">
        <v>42010</v>
      </c>
      <c r="W456" s="3">
        <v>42012</v>
      </c>
      <c r="X456" s="3">
        <f t="shared" si="7"/>
        <v>2</v>
      </c>
      <c r="Y456">
        <v>131.38200000000001</v>
      </c>
      <c r="Z456">
        <v>6</v>
      </c>
      <c r="AA456">
        <v>958.46</v>
      </c>
      <c r="AB456">
        <v>89909</v>
      </c>
    </row>
    <row r="457" spans="1:28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tr">
        <f>IFERROR(VLOOKUP(K457, CategoryLookup!A:B, 2, FALSE), "Mismatch")</f>
        <v>Office Supplies</v>
      </c>
      <c r="M457" t="s">
        <v>86</v>
      </c>
      <c r="N457" t="s">
        <v>934</v>
      </c>
      <c r="P457">
        <v>0.57999999999999996</v>
      </c>
      <c r="Q457" t="s">
        <v>33</v>
      </c>
      <c r="R457" t="s">
        <v>136</v>
      </c>
      <c r="S457" t="s">
        <v>932</v>
      </c>
      <c r="T457" t="s">
        <v>933</v>
      </c>
      <c r="U457">
        <v>29915</v>
      </c>
      <c r="V457" s="3">
        <v>42010</v>
      </c>
      <c r="W457" s="3">
        <v>42012</v>
      </c>
      <c r="X457" s="3">
        <f t="shared" si="7"/>
        <v>2</v>
      </c>
      <c r="Y457">
        <v>-89.292000000000002</v>
      </c>
      <c r="Z457">
        <v>12</v>
      </c>
      <c r="AA457">
        <v>368.84</v>
      </c>
      <c r="AB457">
        <v>89909</v>
      </c>
    </row>
    <row r="458" spans="1:28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tr">
        <f>IFERROR(VLOOKUP(K458, CategoryLookup!A:B, 2, FALSE), "Mismatch")</f>
        <v>Technology</v>
      </c>
      <c r="M458" t="s">
        <v>59</v>
      </c>
      <c r="N458" t="s">
        <v>935</v>
      </c>
      <c r="P458">
        <v>0.55000000000000004</v>
      </c>
      <c r="Q458" t="s">
        <v>33</v>
      </c>
      <c r="R458" t="s">
        <v>136</v>
      </c>
      <c r="S458" t="s">
        <v>932</v>
      </c>
      <c r="T458" t="s">
        <v>933</v>
      </c>
      <c r="U458">
        <v>29915</v>
      </c>
      <c r="V458" s="3">
        <v>42010</v>
      </c>
      <c r="W458" s="3">
        <v>42011</v>
      </c>
      <c r="X458" s="3">
        <f t="shared" si="7"/>
        <v>1</v>
      </c>
      <c r="Y458">
        <v>-211.036</v>
      </c>
      <c r="Z458">
        <v>1</v>
      </c>
      <c r="AA458">
        <v>30.86</v>
      </c>
      <c r="AB458">
        <v>89909</v>
      </c>
    </row>
    <row r="459" spans="1:28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tr">
        <f>IFERROR(VLOOKUP(K459, CategoryLookup!A:B, 2, FALSE), "Mismatch")</f>
        <v>Technology</v>
      </c>
      <c r="M459" t="s">
        <v>59</v>
      </c>
      <c r="N459" t="s">
        <v>937</v>
      </c>
      <c r="P459">
        <v>0.73</v>
      </c>
      <c r="Q459" t="s">
        <v>33</v>
      </c>
      <c r="R459" t="s">
        <v>34</v>
      </c>
      <c r="S459" t="s">
        <v>212</v>
      </c>
      <c r="T459" t="s">
        <v>927</v>
      </c>
      <c r="U459">
        <v>84067</v>
      </c>
      <c r="V459" s="3">
        <v>42091</v>
      </c>
      <c r="W459" s="3">
        <v>42097</v>
      </c>
      <c r="X459" s="3">
        <f t="shared" si="7"/>
        <v>6</v>
      </c>
      <c r="Y459">
        <v>-13.28</v>
      </c>
      <c r="Z459">
        <v>11</v>
      </c>
      <c r="AA459">
        <v>568.25</v>
      </c>
      <c r="AB459">
        <v>89910</v>
      </c>
    </row>
    <row r="460" spans="1:28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tr">
        <f>IFERROR(VLOOKUP(K460, CategoryLookup!A:B, 2, FALSE), "Mismatch")</f>
        <v>Office Supplies</v>
      </c>
      <c r="M460" t="s">
        <v>59</v>
      </c>
      <c r="N460" t="s">
        <v>938</v>
      </c>
      <c r="P460">
        <v>0.37</v>
      </c>
      <c r="Q460" t="s">
        <v>33</v>
      </c>
      <c r="R460" t="s">
        <v>34</v>
      </c>
      <c r="S460" t="s">
        <v>212</v>
      </c>
      <c r="T460" t="s">
        <v>927</v>
      </c>
      <c r="U460">
        <v>84067</v>
      </c>
      <c r="V460" s="3">
        <v>42091</v>
      </c>
      <c r="W460" s="3">
        <v>42093</v>
      </c>
      <c r="X460" s="3">
        <f t="shared" si="7"/>
        <v>2</v>
      </c>
      <c r="Y460">
        <v>-48.68</v>
      </c>
      <c r="Z460">
        <v>19</v>
      </c>
      <c r="AA460">
        <v>126.66</v>
      </c>
      <c r="AB460">
        <v>89910</v>
      </c>
    </row>
    <row r="461" spans="1:28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tr">
        <f>IFERROR(VLOOKUP(K461, CategoryLookup!A:B, 2, FALSE), "Mismatch")</f>
        <v>Technology</v>
      </c>
      <c r="M461" t="s">
        <v>59</v>
      </c>
      <c r="N461" t="s">
        <v>717</v>
      </c>
      <c r="P461">
        <v>0.85</v>
      </c>
      <c r="Q461" t="s">
        <v>33</v>
      </c>
      <c r="R461" t="s">
        <v>136</v>
      </c>
      <c r="S461" t="s">
        <v>362</v>
      </c>
      <c r="T461" t="s">
        <v>940</v>
      </c>
      <c r="U461">
        <v>32168</v>
      </c>
      <c r="V461" s="3">
        <v>42123</v>
      </c>
      <c r="W461" s="3">
        <v>42124</v>
      </c>
      <c r="X461" s="3">
        <f t="shared" si="7"/>
        <v>1</v>
      </c>
      <c r="Y461">
        <v>-184.548</v>
      </c>
      <c r="Z461">
        <v>3</v>
      </c>
      <c r="AA461">
        <v>93.82</v>
      </c>
      <c r="AB461">
        <v>90048</v>
      </c>
    </row>
    <row r="462" spans="1:28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tr">
        <f>IFERROR(VLOOKUP(K462, CategoryLookup!A:B, 2, FALSE), "Mismatch")</f>
        <v>Technology</v>
      </c>
      <c r="M462" t="s">
        <v>86</v>
      </c>
      <c r="N462" t="s">
        <v>942</v>
      </c>
      <c r="P462">
        <v>0.56999999999999995</v>
      </c>
      <c r="Q462" t="s">
        <v>33</v>
      </c>
      <c r="R462" t="s">
        <v>136</v>
      </c>
      <c r="S462" t="s">
        <v>362</v>
      </c>
      <c r="T462" t="s">
        <v>447</v>
      </c>
      <c r="U462">
        <v>33132</v>
      </c>
      <c r="V462" s="3">
        <v>42013</v>
      </c>
      <c r="W462" s="3">
        <v>42015</v>
      </c>
      <c r="X462" s="3">
        <f t="shared" si="7"/>
        <v>2</v>
      </c>
      <c r="Y462">
        <v>1220.03784</v>
      </c>
      <c r="Z462">
        <v>54</v>
      </c>
      <c r="AA462">
        <v>8332.91</v>
      </c>
      <c r="AB462">
        <v>40547</v>
      </c>
    </row>
    <row r="463" spans="1:28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tr">
        <f>IFERROR(VLOOKUP(K463, CategoryLookup!A:B, 2, FALSE), "Mismatch")</f>
        <v>Office Supplies</v>
      </c>
      <c r="M463" t="s">
        <v>31</v>
      </c>
      <c r="N463" t="s">
        <v>944</v>
      </c>
      <c r="P463">
        <v>0.49</v>
      </c>
      <c r="Q463" t="s">
        <v>33</v>
      </c>
      <c r="R463" t="s">
        <v>34</v>
      </c>
      <c r="S463" t="s">
        <v>35</v>
      </c>
      <c r="T463" t="s">
        <v>945</v>
      </c>
      <c r="U463">
        <v>99362</v>
      </c>
      <c r="V463" s="3">
        <v>42145</v>
      </c>
      <c r="W463" s="3">
        <v>42149</v>
      </c>
      <c r="X463" s="3">
        <f t="shared" si="7"/>
        <v>4</v>
      </c>
      <c r="Y463">
        <v>-2.87</v>
      </c>
      <c r="Z463">
        <v>1</v>
      </c>
      <c r="AA463">
        <v>5.9</v>
      </c>
      <c r="AB463">
        <v>90244</v>
      </c>
    </row>
    <row r="464" spans="1:28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tr">
        <f>IFERROR(VLOOKUP(K464, CategoryLookup!A:B, 2, FALSE), "Mismatch")</f>
        <v>Furniture</v>
      </c>
      <c r="M464" t="s">
        <v>59</v>
      </c>
      <c r="N464" t="s">
        <v>947</v>
      </c>
      <c r="P464">
        <v>0.6</v>
      </c>
      <c r="Q464" t="s">
        <v>33</v>
      </c>
      <c r="R464" t="s">
        <v>136</v>
      </c>
      <c r="S464" t="s">
        <v>244</v>
      </c>
      <c r="T464" t="s">
        <v>948</v>
      </c>
      <c r="U464">
        <v>37167</v>
      </c>
      <c r="V464" s="3">
        <v>42016</v>
      </c>
      <c r="W464" s="3">
        <v>42021</v>
      </c>
      <c r="X464" s="3">
        <f t="shared" si="7"/>
        <v>5</v>
      </c>
      <c r="Y464">
        <v>4.3808999999999996</v>
      </c>
      <c r="Z464">
        <v>13</v>
      </c>
      <c r="AA464">
        <v>80.23</v>
      </c>
      <c r="AB464">
        <v>89257</v>
      </c>
    </row>
    <row r="465" spans="1:28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tr">
        <f>IFERROR(VLOOKUP(K465, CategoryLookup!A:B, 2, FALSE), "Mismatch")</f>
        <v>Furniture</v>
      </c>
      <c r="M465" t="s">
        <v>121</v>
      </c>
      <c r="N465" t="s">
        <v>950</v>
      </c>
      <c r="P465">
        <v>0.59</v>
      </c>
      <c r="Q465" t="s">
        <v>33</v>
      </c>
      <c r="R465" t="s">
        <v>136</v>
      </c>
      <c r="S465" t="s">
        <v>244</v>
      </c>
      <c r="T465" t="s">
        <v>951</v>
      </c>
      <c r="U465">
        <v>37174</v>
      </c>
      <c r="V465" s="3">
        <v>42016</v>
      </c>
      <c r="W465" s="3">
        <v>42023</v>
      </c>
      <c r="X465" s="3">
        <f t="shared" si="7"/>
        <v>7</v>
      </c>
      <c r="Y465">
        <v>-100.744</v>
      </c>
      <c r="Z465">
        <v>8</v>
      </c>
      <c r="AA465">
        <v>2044.9</v>
      </c>
      <c r="AB465">
        <v>89257</v>
      </c>
    </row>
    <row r="466" spans="1:28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tr">
        <f>IFERROR(VLOOKUP(K466, CategoryLookup!A:B, 2, FALSE), "Mismatch")</f>
        <v>Office Supplies</v>
      </c>
      <c r="M466" t="s">
        <v>59</v>
      </c>
      <c r="N466" t="s">
        <v>584</v>
      </c>
      <c r="P466">
        <v>0.57999999999999996</v>
      </c>
      <c r="Q466" t="s">
        <v>33</v>
      </c>
      <c r="R466" t="s">
        <v>61</v>
      </c>
      <c r="S466" t="s">
        <v>130</v>
      </c>
      <c r="T466" t="s">
        <v>953</v>
      </c>
      <c r="U466">
        <v>79605</v>
      </c>
      <c r="V466" s="3">
        <v>42145</v>
      </c>
      <c r="W466" s="3">
        <v>42148</v>
      </c>
      <c r="X466" s="3">
        <f t="shared" si="7"/>
        <v>3</v>
      </c>
      <c r="Y466">
        <v>3.3840000000000039</v>
      </c>
      <c r="Z466">
        <v>4</v>
      </c>
      <c r="AA466">
        <v>53.3</v>
      </c>
      <c r="AB466">
        <v>89258</v>
      </c>
    </row>
    <row r="467" spans="1:28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tr">
        <f>IFERROR(VLOOKUP(K467, CategoryLookup!A:B, 2, FALSE), "Mismatch")</f>
        <v>Office Supplies</v>
      </c>
      <c r="M467" t="s">
        <v>31</v>
      </c>
      <c r="N467" t="s">
        <v>955</v>
      </c>
      <c r="P467">
        <v>0.38</v>
      </c>
      <c r="Q467" t="s">
        <v>33</v>
      </c>
      <c r="R467" t="s">
        <v>61</v>
      </c>
      <c r="S467" t="s">
        <v>130</v>
      </c>
      <c r="T467" t="s">
        <v>956</v>
      </c>
      <c r="U467">
        <v>79109</v>
      </c>
      <c r="V467" s="3">
        <v>42149</v>
      </c>
      <c r="W467" s="3">
        <v>42150</v>
      </c>
      <c r="X467" s="3">
        <f t="shared" si="7"/>
        <v>1</v>
      </c>
      <c r="Y467">
        <v>0.34600000000000009</v>
      </c>
      <c r="Z467">
        <v>3</v>
      </c>
      <c r="AA467">
        <v>21.93</v>
      </c>
      <c r="AB467">
        <v>89259</v>
      </c>
    </row>
    <row r="468" spans="1:28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tr">
        <f>IFERROR(VLOOKUP(K468, CategoryLookup!A:B, 2, FALSE), "Mismatch")</f>
        <v>Office Supplies</v>
      </c>
      <c r="M468" t="s">
        <v>31</v>
      </c>
      <c r="N468" t="s">
        <v>167</v>
      </c>
      <c r="P468">
        <v>0.36</v>
      </c>
      <c r="Q468" t="s">
        <v>33</v>
      </c>
      <c r="R468" t="s">
        <v>136</v>
      </c>
      <c r="S468" t="s">
        <v>958</v>
      </c>
      <c r="T468" t="s">
        <v>959</v>
      </c>
      <c r="U468">
        <v>71854</v>
      </c>
      <c r="V468" s="3">
        <v>42057</v>
      </c>
      <c r="W468" s="3">
        <v>42059</v>
      </c>
      <c r="X468" s="3">
        <f t="shared" si="7"/>
        <v>2</v>
      </c>
      <c r="Y468">
        <v>-17.654</v>
      </c>
      <c r="Z468">
        <v>5</v>
      </c>
      <c r="AA468">
        <v>28.46</v>
      </c>
      <c r="AB468">
        <v>90271</v>
      </c>
    </row>
    <row r="469" spans="1:28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tr">
        <f>IFERROR(VLOOKUP(K469, CategoryLookup!A:B, 2, FALSE), "Mismatch")</f>
        <v>Office Supplies</v>
      </c>
      <c r="M469" t="s">
        <v>86</v>
      </c>
      <c r="N469" t="s">
        <v>571</v>
      </c>
      <c r="P469">
        <v>0.52</v>
      </c>
      <c r="Q469" t="s">
        <v>33</v>
      </c>
      <c r="R469" t="s">
        <v>34</v>
      </c>
      <c r="S469" t="s">
        <v>255</v>
      </c>
      <c r="T469" t="s">
        <v>961</v>
      </c>
      <c r="U469">
        <v>80033</v>
      </c>
      <c r="V469" s="3">
        <v>42028</v>
      </c>
      <c r="W469" s="3">
        <v>42028</v>
      </c>
      <c r="X469" s="3">
        <f t="shared" si="7"/>
        <v>0</v>
      </c>
      <c r="Y469">
        <v>-13.826000000000001</v>
      </c>
      <c r="Z469">
        <v>6</v>
      </c>
      <c r="AA469">
        <v>89.91</v>
      </c>
      <c r="AB469">
        <v>90270</v>
      </c>
    </row>
    <row r="470" spans="1:28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tr">
        <f>IFERROR(VLOOKUP(K470, CategoryLookup!A:B, 2, FALSE), "Mismatch")</f>
        <v>Office Supplies</v>
      </c>
      <c r="M470" t="s">
        <v>51</v>
      </c>
      <c r="N470" t="s">
        <v>963</v>
      </c>
      <c r="P470">
        <v>0.59</v>
      </c>
      <c r="Q470" t="s">
        <v>33</v>
      </c>
      <c r="R470" t="s">
        <v>34</v>
      </c>
      <c r="S470" t="s">
        <v>45</v>
      </c>
      <c r="T470" t="s">
        <v>964</v>
      </c>
      <c r="U470">
        <v>95020</v>
      </c>
      <c r="V470" s="3">
        <v>42013</v>
      </c>
      <c r="W470" s="3">
        <v>42015</v>
      </c>
      <c r="X470" s="3">
        <f t="shared" si="7"/>
        <v>2</v>
      </c>
      <c r="Y470">
        <v>-203.67000000000002</v>
      </c>
      <c r="Z470">
        <v>11</v>
      </c>
      <c r="AA470">
        <v>138.51</v>
      </c>
      <c r="AB470">
        <v>89770</v>
      </c>
    </row>
    <row r="471" spans="1:28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tr">
        <f>IFERROR(VLOOKUP(K471, CategoryLookup!A:B, 2, FALSE), "Mismatch")</f>
        <v>Office Supplies</v>
      </c>
      <c r="M471" t="s">
        <v>31</v>
      </c>
      <c r="N471" t="s">
        <v>966</v>
      </c>
      <c r="P471">
        <v>0.51</v>
      </c>
      <c r="Q471" t="s">
        <v>33</v>
      </c>
      <c r="R471" t="s">
        <v>34</v>
      </c>
      <c r="S471" t="s">
        <v>45</v>
      </c>
      <c r="T471" t="s">
        <v>967</v>
      </c>
      <c r="U471">
        <v>93117</v>
      </c>
      <c r="V471" s="3">
        <v>42070</v>
      </c>
      <c r="W471" s="3">
        <v>42071</v>
      </c>
      <c r="X471" s="3">
        <f t="shared" si="7"/>
        <v>1</v>
      </c>
      <c r="Y471">
        <v>19.57</v>
      </c>
      <c r="Z471">
        <v>7</v>
      </c>
      <c r="AA471">
        <v>41.96</v>
      </c>
      <c r="AB471">
        <v>88569</v>
      </c>
    </row>
    <row r="472" spans="1:28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tr">
        <f>IFERROR(VLOOKUP(K472, CategoryLookup!A:B, 2, FALSE), "Mismatch")</f>
        <v>Furniture</v>
      </c>
      <c r="M472" t="s">
        <v>236</v>
      </c>
      <c r="N472" t="s">
        <v>969</v>
      </c>
      <c r="P472">
        <v>0.55000000000000004</v>
      </c>
      <c r="Q472" t="s">
        <v>33</v>
      </c>
      <c r="R472" t="s">
        <v>34</v>
      </c>
      <c r="S472" t="s">
        <v>45</v>
      </c>
      <c r="T472" t="s">
        <v>970</v>
      </c>
      <c r="U472">
        <v>91745</v>
      </c>
      <c r="V472" s="3">
        <v>42060</v>
      </c>
      <c r="W472" s="3">
        <v>42062</v>
      </c>
      <c r="X472" s="3">
        <f t="shared" si="7"/>
        <v>2</v>
      </c>
      <c r="Y472">
        <v>98.12</v>
      </c>
      <c r="Z472">
        <v>6</v>
      </c>
      <c r="AA472">
        <v>300.63</v>
      </c>
      <c r="AB472">
        <v>88568</v>
      </c>
    </row>
    <row r="473" spans="1:28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tr">
        <f>IFERROR(VLOOKUP(K473, CategoryLookup!A:B, 2, FALSE), "Mismatch")</f>
        <v>Office Supplies</v>
      </c>
      <c r="M473" t="s">
        <v>86</v>
      </c>
      <c r="N473" t="s">
        <v>971</v>
      </c>
      <c r="P473">
        <v>0.4</v>
      </c>
      <c r="Q473" t="s">
        <v>33</v>
      </c>
      <c r="R473" t="s">
        <v>34</v>
      </c>
      <c r="S473" t="s">
        <v>45</v>
      </c>
      <c r="T473" t="s">
        <v>970</v>
      </c>
      <c r="U473">
        <v>91745</v>
      </c>
      <c r="V473" s="3">
        <v>42070</v>
      </c>
      <c r="W473" s="3">
        <v>42072</v>
      </c>
      <c r="X473" s="3">
        <f t="shared" si="7"/>
        <v>2</v>
      </c>
      <c r="Y473">
        <v>107.11</v>
      </c>
      <c r="Z473">
        <v>13</v>
      </c>
      <c r="AA473">
        <v>240.46</v>
      </c>
      <c r="AB473">
        <v>88569</v>
      </c>
    </row>
    <row r="474" spans="1:28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tr">
        <f>IFERROR(VLOOKUP(K474, CategoryLookup!A:B, 2, FALSE), "Mismatch")</f>
        <v>Office Supplies</v>
      </c>
      <c r="M474" t="s">
        <v>59</v>
      </c>
      <c r="N474" t="s">
        <v>586</v>
      </c>
      <c r="P474">
        <v>0.4</v>
      </c>
      <c r="Q474" t="s">
        <v>33</v>
      </c>
      <c r="R474" t="s">
        <v>34</v>
      </c>
      <c r="S474" t="s">
        <v>45</v>
      </c>
      <c r="T474" t="s">
        <v>970</v>
      </c>
      <c r="U474">
        <v>91745</v>
      </c>
      <c r="V474" s="3">
        <v>42070</v>
      </c>
      <c r="W474" s="3">
        <v>42072</v>
      </c>
      <c r="X474" s="3">
        <f t="shared" si="7"/>
        <v>2</v>
      </c>
      <c r="Y474">
        <v>-216.154</v>
      </c>
      <c r="Z474">
        <v>21</v>
      </c>
      <c r="AA474">
        <v>74.08</v>
      </c>
      <c r="AB474">
        <v>88569</v>
      </c>
    </row>
    <row r="475" spans="1:28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tr">
        <f>IFERROR(VLOOKUP(K475, CategoryLookup!A:B, 2, FALSE), "Mismatch")</f>
        <v>Office Supplies</v>
      </c>
      <c r="M475" t="s">
        <v>31</v>
      </c>
      <c r="N475" t="s">
        <v>972</v>
      </c>
      <c r="P475">
        <v>0.81</v>
      </c>
      <c r="Q475" t="s">
        <v>33</v>
      </c>
      <c r="R475" t="s">
        <v>34</v>
      </c>
      <c r="S475" t="s">
        <v>45</v>
      </c>
      <c r="T475" t="s">
        <v>970</v>
      </c>
      <c r="U475">
        <v>91745</v>
      </c>
      <c r="V475" s="3">
        <v>42124</v>
      </c>
      <c r="W475" s="3">
        <v>42124</v>
      </c>
      <c r="X475" s="3">
        <f t="shared" si="7"/>
        <v>0</v>
      </c>
      <c r="Y475">
        <v>-6.6096000000000004</v>
      </c>
      <c r="Z475">
        <v>4</v>
      </c>
      <c r="AA475">
        <v>5.28</v>
      </c>
      <c r="AB475">
        <v>88571</v>
      </c>
    </row>
    <row r="476" spans="1:28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tr">
        <f>IFERROR(VLOOKUP(K476, CategoryLookup!A:B, 2, FALSE), "Mismatch")</f>
        <v>Office Supplies</v>
      </c>
      <c r="M476" t="s">
        <v>59</v>
      </c>
      <c r="N476" t="s">
        <v>110</v>
      </c>
      <c r="P476">
        <v>0.35</v>
      </c>
      <c r="Q476" t="s">
        <v>33</v>
      </c>
      <c r="R476" t="s">
        <v>34</v>
      </c>
      <c r="S476" t="s">
        <v>45</v>
      </c>
      <c r="T476" t="s">
        <v>974</v>
      </c>
      <c r="U476">
        <v>92345</v>
      </c>
      <c r="V476" s="3">
        <v>42079</v>
      </c>
      <c r="W476" s="3">
        <v>42081</v>
      </c>
      <c r="X476" s="3">
        <f t="shared" si="7"/>
        <v>2</v>
      </c>
      <c r="Y476">
        <v>-89.216999999999999</v>
      </c>
      <c r="Z476">
        <v>12</v>
      </c>
      <c r="AA476">
        <v>50.83</v>
      </c>
      <c r="AB476">
        <v>88570</v>
      </c>
    </row>
    <row r="477" spans="1:28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tr">
        <f>IFERROR(VLOOKUP(K477, CategoryLookup!A:B, 2, FALSE), "Mismatch")</f>
        <v>Office Supplies</v>
      </c>
      <c r="M477" t="s">
        <v>31</v>
      </c>
      <c r="N477" t="s">
        <v>127</v>
      </c>
      <c r="P477">
        <v>0.56000000000000005</v>
      </c>
      <c r="Q477" t="s">
        <v>33</v>
      </c>
      <c r="R477" t="s">
        <v>53</v>
      </c>
      <c r="S477" t="s">
        <v>228</v>
      </c>
      <c r="T477" t="s">
        <v>976</v>
      </c>
      <c r="U477">
        <v>6405</v>
      </c>
      <c r="V477" s="3">
        <v>42124</v>
      </c>
      <c r="W477" s="3">
        <v>42126</v>
      </c>
      <c r="X477" s="3">
        <f t="shared" si="7"/>
        <v>2</v>
      </c>
      <c r="Y477">
        <v>1.2236</v>
      </c>
      <c r="Z477">
        <v>22</v>
      </c>
      <c r="AA477">
        <v>39.26</v>
      </c>
      <c r="AB477">
        <v>88571</v>
      </c>
    </row>
    <row r="478" spans="1:28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tr">
        <f>IFERROR(VLOOKUP(K478, CategoryLookup!A:B, 2, FALSE), "Mismatch")</f>
        <v>Office Supplies</v>
      </c>
      <c r="M478" t="s">
        <v>59</v>
      </c>
      <c r="N478" t="s">
        <v>978</v>
      </c>
      <c r="P478">
        <v>0.66</v>
      </c>
      <c r="Q478" t="s">
        <v>33</v>
      </c>
      <c r="R478" t="s">
        <v>53</v>
      </c>
      <c r="S478" t="s">
        <v>228</v>
      </c>
      <c r="T478" t="s">
        <v>979</v>
      </c>
      <c r="U478">
        <v>6810</v>
      </c>
      <c r="V478" s="3">
        <v>42124</v>
      </c>
      <c r="W478" s="3">
        <v>42125</v>
      </c>
      <c r="X478" s="3">
        <f t="shared" si="7"/>
        <v>1</v>
      </c>
      <c r="Y478">
        <v>4.3148</v>
      </c>
      <c r="Z478">
        <v>23</v>
      </c>
      <c r="AA478">
        <v>606.51</v>
      </c>
      <c r="AB478">
        <v>88571</v>
      </c>
    </row>
    <row r="479" spans="1:28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tr">
        <f>IFERROR(VLOOKUP(K479, CategoryLookup!A:B, 2, FALSE), "Mismatch")</f>
        <v>Technology</v>
      </c>
      <c r="M479" t="s">
        <v>31</v>
      </c>
      <c r="N479" t="s">
        <v>981</v>
      </c>
      <c r="P479">
        <v>0.38</v>
      </c>
      <c r="Q479" t="s">
        <v>33</v>
      </c>
      <c r="R479" t="s">
        <v>53</v>
      </c>
      <c r="S479" t="s">
        <v>188</v>
      </c>
      <c r="T479" t="s">
        <v>476</v>
      </c>
      <c r="U479">
        <v>4240</v>
      </c>
      <c r="V479" s="3">
        <v>42124</v>
      </c>
      <c r="W479" s="3">
        <v>42126</v>
      </c>
      <c r="X479" s="3">
        <f t="shared" si="7"/>
        <v>2</v>
      </c>
      <c r="Y479">
        <v>-125.83296</v>
      </c>
      <c r="Z479">
        <v>2</v>
      </c>
      <c r="AA479">
        <v>64.89</v>
      </c>
      <c r="AB479">
        <v>88571</v>
      </c>
    </row>
    <row r="480" spans="1:28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tr">
        <f>IFERROR(VLOOKUP(K480, CategoryLookup!A:B, 2, FALSE), "Mismatch")</f>
        <v>Furniture</v>
      </c>
      <c r="M480" t="s">
        <v>31</v>
      </c>
      <c r="N480" t="s">
        <v>730</v>
      </c>
      <c r="P480">
        <v>0.46</v>
      </c>
      <c r="Q480" t="s">
        <v>33</v>
      </c>
      <c r="R480" t="s">
        <v>61</v>
      </c>
      <c r="S480" t="s">
        <v>703</v>
      </c>
      <c r="T480" t="s">
        <v>832</v>
      </c>
      <c r="U480">
        <v>46312</v>
      </c>
      <c r="V480" s="3">
        <v>42151</v>
      </c>
      <c r="W480" s="3">
        <v>42152</v>
      </c>
      <c r="X480" s="3">
        <f t="shared" si="7"/>
        <v>1</v>
      </c>
      <c r="Y480">
        <v>122.21</v>
      </c>
      <c r="Z480">
        <v>18</v>
      </c>
      <c r="AA480">
        <v>267.2</v>
      </c>
      <c r="AB480">
        <v>90674</v>
      </c>
    </row>
    <row r="481" spans="1:28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tr">
        <f>IFERROR(VLOOKUP(K481, CategoryLookup!A:B, 2, FALSE), "Mismatch")</f>
        <v>Office Supplies</v>
      </c>
      <c r="M481" t="s">
        <v>59</v>
      </c>
      <c r="N481" t="s">
        <v>983</v>
      </c>
      <c r="P481">
        <v>0.37</v>
      </c>
      <c r="Q481" t="s">
        <v>33</v>
      </c>
      <c r="R481" t="s">
        <v>61</v>
      </c>
      <c r="S481" t="s">
        <v>703</v>
      </c>
      <c r="T481" t="s">
        <v>832</v>
      </c>
      <c r="U481">
        <v>46312</v>
      </c>
      <c r="V481" s="3">
        <v>42061</v>
      </c>
      <c r="W481" s="3">
        <v>42065</v>
      </c>
      <c r="X481" s="3">
        <f t="shared" si="7"/>
        <v>4</v>
      </c>
      <c r="Y481">
        <v>-11.1332</v>
      </c>
      <c r="Z481">
        <v>12</v>
      </c>
      <c r="AA481">
        <v>86.79</v>
      </c>
      <c r="AB481">
        <v>90675</v>
      </c>
    </row>
    <row r="482" spans="1:28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tr">
        <f>IFERROR(VLOOKUP(K482, CategoryLookup!A:B, 2, FALSE), "Mismatch")</f>
        <v>Furniture</v>
      </c>
      <c r="M482" t="s">
        <v>59</v>
      </c>
      <c r="N482" t="s">
        <v>985</v>
      </c>
      <c r="P482">
        <v>0.42</v>
      </c>
      <c r="Q482" t="s">
        <v>33</v>
      </c>
      <c r="R482" t="s">
        <v>61</v>
      </c>
      <c r="S482" t="s">
        <v>62</v>
      </c>
      <c r="T482" t="s">
        <v>986</v>
      </c>
      <c r="U482">
        <v>55126</v>
      </c>
      <c r="V482" s="3">
        <v>42060</v>
      </c>
      <c r="W482" s="3">
        <v>42062</v>
      </c>
      <c r="X482" s="3">
        <f t="shared" si="7"/>
        <v>2</v>
      </c>
      <c r="Y482">
        <v>201.7353</v>
      </c>
      <c r="Z482">
        <v>10</v>
      </c>
      <c r="AA482">
        <v>292.37</v>
      </c>
      <c r="AB482">
        <v>91194</v>
      </c>
    </row>
    <row r="483" spans="1:28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tr">
        <f>IFERROR(VLOOKUP(K483, CategoryLookup!A:B, 2, FALSE), "Mismatch")</f>
        <v>Office Supplies</v>
      </c>
      <c r="M483" t="s">
        <v>236</v>
      </c>
      <c r="N483" t="s">
        <v>987</v>
      </c>
      <c r="P483">
        <v>0.83</v>
      </c>
      <c r="Q483" t="s">
        <v>33</v>
      </c>
      <c r="R483" t="s">
        <v>61</v>
      </c>
      <c r="S483" t="s">
        <v>62</v>
      </c>
      <c r="T483" t="s">
        <v>986</v>
      </c>
      <c r="U483">
        <v>55126</v>
      </c>
      <c r="V483" s="3">
        <v>42060</v>
      </c>
      <c r="W483" s="3">
        <v>42062</v>
      </c>
      <c r="X483" s="3">
        <f t="shared" si="7"/>
        <v>2</v>
      </c>
      <c r="Y483">
        <v>-684.78</v>
      </c>
      <c r="Z483">
        <v>8</v>
      </c>
      <c r="AA483">
        <v>682.79</v>
      </c>
      <c r="AB483">
        <v>91194</v>
      </c>
    </row>
    <row r="484" spans="1:28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tr">
        <f>IFERROR(VLOOKUP(K484, CategoryLookup!A:B, 2, FALSE), "Mismatch")</f>
        <v>Office Supplies</v>
      </c>
      <c r="M484" t="s">
        <v>59</v>
      </c>
      <c r="N484" t="s">
        <v>988</v>
      </c>
      <c r="P484">
        <v>0.37</v>
      </c>
      <c r="Q484" t="s">
        <v>33</v>
      </c>
      <c r="R484" t="s">
        <v>61</v>
      </c>
      <c r="S484" t="s">
        <v>62</v>
      </c>
      <c r="T484" t="s">
        <v>986</v>
      </c>
      <c r="U484">
        <v>55126</v>
      </c>
      <c r="V484" s="3">
        <v>42069</v>
      </c>
      <c r="W484" s="3">
        <v>42070</v>
      </c>
      <c r="X484" s="3">
        <f t="shared" si="7"/>
        <v>1</v>
      </c>
      <c r="Y484">
        <v>-237.47</v>
      </c>
      <c r="Z484">
        <v>20</v>
      </c>
      <c r="AA484">
        <v>125.77</v>
      </c>
      <c r="AB484">
        <v>91195</v>
      </c>
    </row>
    <row r="485" spans="1:28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tr">
        <f>IFERROR(VLOOKUP(K485, CategoryLookup!A:B, 2, FALSE), "Mismatch")</f>
        <v>Furniture</v>
      </c>
      <c r="M485" t="s">
        <v>43</v>
      </c>
      <c r="N485" t="s">
        <v>989</v>
      </c>
      <c r="Q485" t="s">
        <v>33</v>
      </c>
      <c r="R485" t="s">
        <v>61</v>
      </c>
      <c r="S485" t="s">
        <v>62</v>
      </c>
      <c r="T485" t="s">
        <v>986</v>
      </c>
      <c r="U485">
        <v>55126</v>
      </c>
      <c r="V485" s="3">
        <v>42069</v>
      </c>
      <c r="W485" s="3">
        <v>42070</v>
      </c>
      <c r="X485" s="3">
        <f t="shared" si="7"/>
        <v>1</v>
      </c>
      <c r="Y485">
        <v>-2946.0509999999999</v>
      </c>
      <c r="Z485">
        <v>12</v>
      </c>
      <c r="AA485">
        <v>3918.98</v>
      </c>
      <c r="AB485">
        <v>91195</v>
      </c>
    </row>
    <row r="486" spans="1:28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tr">
        <f>IFERROR(VLOOKUP(K486, CategoryLookup!A:B, 2, FALSE), "Mismatch")</f>
        <v>Furniture</v>
      </c>
      <c r="M486" t="s">
        <v>31</v>
      </c>
      <c r="N486" t="s">
        <v>730</v>
      </c>
      <c r="P486">
        <v>0.46</v>
      </c>
      <c r="Q486" t="s">
        <v>33</v>
      </c>
      <c r="R486" t="s">
        <v>34</v>
      </c>
      <c r="S486" t="s">
        <v>533</v>
      </c>
      <c r="T486" t="s">
        <v>991</v>
      </c>
      <c r="U486">
        <v>89502</v>
      </c>
      <c r="V486" s="3">
        <v>42078</v>
      </c>
      <c r="W486" s="3">
        <v>42080</v>
      </c>
      <c r="X486" s="3">
        <f t="shared" si="7"/>
        <v>2</v>
      </c>
      <c r="Y486">
        <v>21.555599999999998</v>
      </c>
      <c r="Z486">
        <v>2</v>
      </c>
      <c r="AA486">
        <v>31.24</v>
      </c>
      <c r="AB486">
        <v>90577</v>
      </c>
    </row>
    <row r="487" spans="1:28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tr">
        <f>IFERROR(VLOOKUP(K487, CategoryLookup!A:B, 2, FALSE), "Mismatch")</f>
        <v>Office Supplies</v>
      </c>
      <c r="M487" t="s">
        <v>59</v>
      </c>
      <c r="N487" t="s">
        <v>344</v>
      </c>
      <c r="P487">
        <v>0.38</v>
      </c>
      <c r="Q487" t="s">
        <v>33</v>
      </c>
      <c r="R487" t="s">
        <v>34</v>
      </c>
      <c r="S487" t="s">
        <v>533</v>
      </c>
      <c r="T487" t="s">
        <v>991</v>
      </c>
      <c r="U487">
        <v>89502</v>
      </c>
      <c r="V487" s="3">
        <v>42144</v>
      </c>
      <c r="W487" s="3">
        <v>42147</v>
      </c>
      <c r="X487" s="3">
        <f t="shared" si="7"/>
        <v>3</v>
      </c>
      <c r="Y487">
        <v>-239.315</v>
      </c>
      <c r="Z487">
        <v>12</v>
      </c>
      <c r="AA487">
        <v>74.77</v>
      </c>
      <c r="AB487">
        <v>90578</v>
      </c>
    </row>
    <row r="488" spans="1:28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tr">
        <f>IFERROR(VLOOKUP(K488, CategoryLookup!A:B, 2, FALSE), "Mismatch")</f>
        <v>Office Supplies</v>
      </c>
      <c r="M488" t="s">
        <v>59</v>
      </c>
      <c r="N488" t="s">
        <v>992</v>
      </c>
      <c r="P488">
        <v>0.37</v>
      </c>
      <c r="Q488" t="s">
        <v>33</v>
      </c>
      <c r="R488" t="s">
        <v>34</v>
      </c>
      <c r="S488" t="s">
        <v>533</v>
      </c>
      <c r="T488" t="s">
        <v>991</v>
      </c>
      <c r="U488">
        <v>89502</v>
      </c>
      <c r="V488" s="3">
        <v>42144</v>
      </c>
      <c r="W488" s="3">
        <v>42146</v>
      </c>
      <c r="X488" s="3">
        <f t="shared" si="7"/>
        <v>2</v>
      </c>
      <c r="Y488">
        <v>-33.31</v>
      </c>
      <c r="Z488">
        <v>18</v>
      </c>
      <c r="AA488">
        <v>127.81</v>
      </c>
      <c r="AB488">
        <v>90578</v>
      </c>
    </row>
    <row r="489" spans="1:28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tr">
        <f>IFERROR(VLOOKUP(K489, CategoryLookup!A:B, 2, FALSE), "Mismatch")</f>
        <v>Office Supplies</v>
      </c>
      <c r="M489" t="s">
        <v>59</v>
      </c>
      <c r="N489" t="s">
        <v>994</v>
      </c>
      <c r="P489">
        <v>0.59</v>
      </c>
      <c r="Q489" t="s">
        <v>33</v>
      </c>
      <c r="R489" t="s">
        <v>34</v>
      </c>
      <c r="S489" t="s">
        <v>212</v>
      </c>
      <c r="T489" t="s">
        <v>995</v>
      </c>
      <c r="U489">
        <v>84106</v>
      </c>
      <c r="V489" s="3">
        <v>42056</v>
      </c>
      <c r="W489" s="3">
        <v>42057</v>
      </c>
      <c r="X489" s="3">
        <f t="shared" si="7"/>
        <v>1</v>
      </c>
      <c r="Y489">
        <v>-74.479599999999991</v>
      </c>
      <c r="Z489">
        <v>18</v>
      </c>
      <c r="AA489">
        <v>78.59</v>
      </c>
      <c r="AB489">
        <v>89059</v>
      </c>
    </row>
    <row r="490" spans="1:28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tr">
        <f>IFERROR(VLOOKUP(K490, CategoryLookup!A:B, 2, FALSE), "Mismatch")</f>
        <v>Technology</v>
      </c>
      <c r="M490" t="s">
        <v>59</v>
      </c>
      <c r="N490" t="s">
        <v>996</v>
      </c>
      <c r="P490">
        <v>0.57999999999999996</v>
      </c>
      <c r="Q490" t="s">
        <v>33</v>
      </c>
      <c r="R490" t="s">
        <v>34</v>
      </c>
      <c r="S490" t="s">
        <v>212</v>
      </c>
      <c r="T490" t="s">
        <v>995</v>
      </c>
      <c r="U490">
        <v>84106</v>
      </c>
      <c r="V490" s="3">
        <v>42056</v>
      </c>
      <c r="W490" s="3">
        <v>42058</v>
      </c>
      <c r="X490" s="3">
        <f t="shared" si="7"/>
        <v>2</v>
      </c>
      <c r="Y490">
        <v>-232.22056000000003</v>
      </c>
      <c r="Z490">
        <v>4</v>
      </c>
      <c r="AA490">
        <v>497.11</v>
      </c>
      <c r="AB490">
        <v>89059</v>
      </c>
    </row>
    <row r="491" spans="1:28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tr">
        <f>IFERROR(VLOOKUP(K491, CategoryLookup!A:B, 2, FALSE), "Mismatch")</f>
        <v>Office Supplies</v>
      </c>
      <c r="M491" t="s">
        <v>59</v>
      </c>
      <c r="N491" t="s">
        <v>998</v>
      </c>
      <c r="P491">
        <v>0.38</v>
      </c>
      <c r="Q491" t="s">
        <v>33</v>
      </c>
      <c r="R491" t="s">
        <v>34</v>
      </c>
      <c r="S491" t="s">
        <v>378</v>
      </c>
      <c r="T491" t="s">
        <v>999</v>
      </c>
      <c r="U491">
        <v>85254</v>
      </c>
      <c r="V491" s="3">
        <v>42088</v>
      </c>
      <c r="W491" s="3">
        <v>42090</v>
      </c>
      <c r="X491" s="3">
        <f t="shared" si="7"/>
        <v>2</v>
      </c>
      <c r="Y491">
        <v>18.643799999999999</v>
      </c>
      <c r="Z491">
        <v>5</v>
      </c>
      <c r="AA491">
        <v>27.02</v>
      </c>
      <c r="AB491">
        <v>86153</v>
      </c>
    </row>
    <row r="492" spans="1:28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tr">
        <f>IFERROR(VLOOKUP(K492, CategoryLookup!A:B, 2, FALSE), "Mismatch")</f>
        <v>Office Supplies</v>
      </c>
      <c r="M492" t="s">
        <v>59</v>
      </c>
      <c r="N492" t="s">
        <v>227</v>
      </c>
      <c r="P492">
        <v>0.39</v>
      </c>
      <c r="Q492" t="s">
        <v>33</v>
      </c>
      <c r="R492" t="s">
        <v>34</v>
      </c>
      <c r="S492" t="s">
        <v>378</v>
      </c>
      <c r="T492" t="s">
        <v>999</v>
      </c>
      <c r="U492">
        <v>85254</v>
      </c>
      <c r="V492" s="3">
        <v>42088</v>
      </c>
      <c r="W492" s="3">
        <v>42090</v>
      </c>
      <c r="X492" s="3">
        <f t="shared" si="7"/>
        <v>2</v>
      </c>
      <c r="Y492">
        <v>-31.24</v>
      </c>
      <c r="Z492">
        <v>1</v>
      </c>
      <c r="AA492">
        <v>27.67</v>
      </c>
      <c r="AB492">
        <v>86153</v>
      </c>
    </row>
    <row r="493" spans="1:28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tr">
        <f>IFERROR(VLOOKUP(K493, CategoryLookup!A:B, 2, FALSE), "Mismatch")</f>
        <v>Furniture</v>
      </c>
      <c r="M493" t="s">
        <v>43</v>
      </c>
      <c r="N493" t="s">
        <v>1001</v>
      </c>
      <c r="P493">
        <v>0.6</v>
      </c>
      <c r="Q493" t="s">
        <v>33</v>
      </c>
      <c r="R493" t="s">
        <v>61</v>
      </c>
      <c r="S493" t="s">
        <v>130</v>
      </c>
      <c r="T493" t="s">
        <v>956</v>
      </c>
      <c r="U493">
        <v>79109</v>
      </c>
      <c r="V493" s="3">
        <v>42148</v>
      </c>
      <c r="W493" s="3">
        <v>42149</v>
      </c>
      <c r="X493" s="3">
        <f t="shared" si="7"/>
        <v>1</v>
      </c>
      <c r="Y493">
        <v>55.888000000000034</v>
      </c>
      <c r="Z493">
        <v>41</v>
      </c>
      <c r="AA493">
        <v>1033.56</v>
      </c>
      <c r="AB493">
        <v>89537</v>
      </c>
    </row>
    <row r="494" spans="1:28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tr">
        <f>IFERROR(VLOOKUP(K494, CategoryLookup!A:B, 2, FALSE), "Mismatch")</f>
        <v>Furniture</v>
      </c>
      <c r="M494" t="s">
        <v>43</v>
      </c>
      <c r="N494" t="s">
        <v>1003</v>
      </c>
      <c r="P494">
        <v>0.57999999999999996</v>
      </c>
      <c r="Q494" t="s">
        <v>33</v>
      </c>
      <c r="R494" t="s">
        <v>61</v>
      </c>
      <c r="S494" t="s">
        <v>130</v>
      </c>
      <c r="T494" t="s">
        <v>1004</v>
      </c>
      <c r="U494">
        <v>76021</v>
      </c>
      <c r="V494" s="3">
        <v>42009</v>
      </c>
      <c r="W494" s="3">
        <v>42010</v>
      </c>
      <c r="X494" s="3">
        <f t="shared" si="7"/>
        <v>1</v>
      </c>
      <c r="Y494">
        <v>1.3224</v>
      </c>
      <c r="Z494">
        <v>11</v>
      </c>
      <c r="AA494">
        <v>19.97</v>
      </c>
      <c r="AB494">
        <v>89536</v>
      </c>
    </row>
    <row r="495" spans="1:28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tr">
        <f>IFERROR(VLOOKUP(K495, CategoryLookup!A:B, 2, FALSE), "Mismatch")</f>
        <v>Technology</v>
      </c>
      <c r="M495" t="s">
        <v>59</v>
      </c>
      <c r="N495" t="s">
        <v>1005</v>
      </c>
      <c r="P495">
        <v>0.55000000000000004</v>
      </c>
      <c r="Q495" t="s">
        <v>33</v>
      </c>
      <c r="R495" t="s">
        <v>61</v>
      </c>
      <c r="S495" t="s">
        <v>130</v>
      </c>
      <c r="T495" t="s">
        <v>1004</v>
      </c>
      <c r="U495">
        <v>76021</v>
      </c>
      <c r="V495" s="3">
        <v>42009</v>
      </c>
      <c r="W495" s="3">
        <v>42009</v>
      </c>
      <c r="X495" s="3">
        <f t="shared" si="7"/>
        <v>0</v>
      </c>
      <c r="Y495">
        <v>455.42069999999995</v>
      </c>
      <c r="Z495">
        <v>6</v>
      </c>
      <c r="AA495">
        <v>660.03</v>
      </c>
      <c r="AB495">
        <v>89536</v>
      </c>
    </row>
    <row r="496" spans="1:28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tr">
        <f>IFERROR(VLOOKUP(K496, CategoryLookup!A:B, 2, FALSE), "Mismatch")</f>
        <v>Furniture</v>
      </c>
      <c r="M496" t="s">
        <v>31</v>
      </c>
      <c r="N496" t="s">
        <v>1007</v>
      </c>
      <c r="P496">
        <v>0.43</v>
      </c>
      <c r="Q496" t="s">
        <v>33</v>
      </c>
      <c r="R496" t="s">
        <v>53</v>
      </c>
      <c r="S496" t="s">
        <v>1008</v>
      </c>
      <c r="T496" t="s">
        <v>35</v>
      </c>
      <c r="U496">
        <v>20024</v>
      </c>
      <c r="V496" s="3">
        <v>42014</v>
      </c>
      <c r="W496" s="3">
        <v>42016</v>
      </c>
      <c r="X496" s="3">
        <f t="shared" si="7"/>
        <v>2</v>
      </c>
      <c r="Y496">
        <v>29.332000000000001</v>
      </c>
      <c r="Z496">
        <v>24</v>
      </c>
      <c r="AA496">
        <v>199.12</v>
      </c>
      <c r="AB496">
        <v>14596</v>
      </c>
    </row>
    <row r="497" spans="1:28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tr">
        <f>IFERROR(VLOOKUP(K497, CategoryLookup!A:B, 2, FALSE), "Mismatch")</f>
        <v>Office Supplies</v>
      </c>
      <c r="M497" t="s">
        <v>31</v>
      </c>
      <c r="N497" t="s">
        <v>1009</v>
      </c>
      <c r="P497">
        <v>0.56000000000000005</v>
      </c>
      <c r="Q497" t="s">
        <v>33</v>
      </c>
      <c r="R497" t="s">
        <v>53</v>
      </c>
      <c r="S497" t="s">
        <v>1008</v>
      </c>
      <c r="T497" t="s">
        <v>35</v>
      </c>
      <c r="U497">
        <v>20024</v>
      </c>
      <c r="V497" s="3">
        <v>42014</v>
      </c>
      <c r="W497" s="3">
        <v>42015</v>
      </c>
      <c r="X497" s="3">
        <f t="shared" si="7"/>
        <v>1</v>
      </c>
      <c r="Y497">
        <v>-86</v>
      </c>
      <c r="Z497">
        <v>19</v>
      </c>
      <c r="AA497">
        <v>63.14</v>
      </c>
      <c r="AB497">
        <v>14596</v>
      </c>
    </row>
    <row r="498" spans="1:28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tr">
        <f>IFERROR(VLOOKUP(K498, CategoryLookup!A:B, 2, FALSE), "Mismatch")</f>
        <v>Office Supplies</v>
      </c>
      <c r="M498" t="s">
        <v>31</v>
      </c>
      <c r="N498" t="s">
        <v>1010</v>
      </c>
      <c r="P498">
        <v>0.38</v>
      </c>
      <c r="Q498" t="s">
        <v>33</v>
      </c>
      <c r="R498" t="s">
        <v>53</v>
      </c>
      <c r="S498" t="s">
        <v>1008</v>
      </c>
      <c r="T498" t="s">
        <v>35</v>
      </c>
      <c r="U498">
        <v>20024</v>
      </c>
      <c r="V498" s="3">
        <v>42037</v>
      </c>
      <c r="W498" s="3">
        <v>42037</v>
      </c>
      <c r="X498" s="3">
        <f t="shared" si="7"/>
        <v>0</v>
      </c>
      <c r="Y498">
        <v>-0.49</v>
      </c>
      <c r="Z498">
        <v>38</v>
      </c>
      <c r="AA498">
        <v>44.85</v>
      </c>
      <c r="AB498">
        <v>38529</v>
      </c>
    </row>
    <row r="499" spans="1:28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tr">
        <f>IFERROR(VLOOKUP(K499, CategoryLookup!A:B, 2, FALSE), "Mismatch")</f>
        <v>Furniture</v>
      </c>
      <c r="M499" t="s">
        <v>31</v>
      </c>
      <c r="N499" t="s">
        <v>1007</v>
      </c>
      <c r="P499">
        <v>0.43</v>
      </c>
      <c r="Q499" t="s">
        <v>33</v>
      </c>
      <c r="R499" t="s">
        <v>61</v>
      </c>
      <c r="S499" t="s">
        <v>130</v>
      </c>
      <c r="T499" t="s">
        <v>1012</v>
      </c>
      <c r="U499">
        <v>76201</v>
      </c>
      <c r="V499" s="3">
        <v>42014</v>
      </c>
      <c r="W499" s="3">
        <v>42016</v>
      </c>
      <c r="X499" s="3">
        <f t="shared" si="7"/>
        <v>2</v>
      </c>
      <c r="Y499">
        <v>34.348199999999999</v>
      </c>
      <c r="Z499">
        <v>6</v>
      </c>
      <c r="AA499">
        <v>49.78</v>
      </c>
      <c r="AB499">
        <v>90166</v>
      </c>
    </row>
    <row r="500" spans="1:28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tr">
        <f>IFERROR(VLOOKUP(K500, CategoryLookup!A:B, 2, FALSE), "Mismatch")</f>
        <v>Office Supplies</v>
      </c>
      <c r="M500" t="s">
        <v>31</v>
      </c>
      <c r="N500" t="s">
        <v>1009</v>
      </c>
      <c r="P500">
        <v>0.56000000000000005</v>
      </c>
      <c r="Q500" t="s">
        <v>33</v>
      </c>
      <c r="R500" t="s">
        <v>61</v>
      </c>
      <c r="S500" t="s">
        <v>130</v>
      </c>
      <c r="T500" t="s">
        <v>1012</v>
      </c>
      <c r="U500">
        <v>76201</v>
      </c>
      <c r="V500" s="3">
        <v>42014</v>
      </c>
      <c r="W500" s="3">
        <v>42015</v>
      </c>
      <c r="X500" s="3">
        <f t="shared" si="7"/>
        <v>1</v>
      </c>
      <c r="Y500">
        <v>-66.650000000000006</v>
      </c>
      <c r="Z500">
        <v>5</v>
      </c>
      <c r="AA500">
        <v>16.62</v>
      </c>
      <c r="AB500">
        <v>90166</v>
      </c>
    </row>
    <row r="501" spans="1:28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tr">
        <f>IFERROR(VLOOKUP(K501, CategoryLookup!A:B, 2, FALSE), "Mismatch")</f>
        <v>Technology</v>
      </c>
      <c r="M501" t="s">
        <v>51</v>
      </c>
      <c r="N501" t="s">
        <v>1013</v>
      </c>
      <c r="P501">
        <v>0.71</v>
      </c>
      <c r="Q501" t="s">
        <v>33</v>
      </c>
      <c r="R501" t="s">
        <v>61</v>
      </c>
      <c r="S501" t="s">
        <v>130</v>
      </c>
      <c r="T501" t="s">
        <v>1012</v>
      </c>
      <c r="U501">
        <v>76201</v>
      </c>
      <c r="V501" s="3">
        <v>42175</v>
      </c>
      <c r="W501" s="3">
        <v>42177</v>
      </c>
      <c r="X501" s="3">
        <f t="shared" si="7"/>
        <v>2</v>
      </c>
      <c r="Y501">
        <v>35.954999999999998</v>
      </c>
      <c r="Z501">
        <v>11</v>
      </c>
      <c r="AA501">
        <v>517.67999999999995</v>
      </c>
      <c r="AB501">
        <v>90167</v>
      </c>
    </row>
    <row r="502" spans="1:28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tr">
        <f>IFERROR(VLOOKUP(K502, CategoryLookup!A:B, 2, FALSE), "Mismatch")</f>
        <v>Technology</v>
      </c>
      <c r="M502" t="s">
        <v>43</v>
      </c>
      <c r="N502" t="s">
        <v>1015</v>
      </c>
      <c r="P502">
        <v>0.38</v>
      </c>
      <c r="Q502" t="s">
        <v>33</v>
      </c>
      <c r="R502" t="s">
        <v>53</v>
      </c>
      <c r="S502" t="s">
        <v>71</v>
      </c>
      <c r="T502" t="s">
        <v>90</v>
      </c>
      <c r="U502">
        <v>10039</v>
      </c>
      <c r="V502" s="3">
        <v>42016</v>
      </c>
      <c r="W502" s="3">
        <v>42017</v>
      </c>
      <c r="X502" s="3">
        <f t="shared" si="7"/>
        <v>1</v>
      </c>
      <c r="Y502">
        <v>-173.09520000000001</v>
      </c>
      <c r="Z502">
        <v>6</v>
      </c>
      <c r="AA502">
        <v>573.30999999999995</v>
      </c>
      <c r="AB502">
        <v>33635</v>
      </c>
    </row>
    <row r="503" spans="1:28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tr">
        <f>IFERROR(VLOOKUP(K503, CategoryLookup!A:B, 2, FALSE), "Mismatch")</f>
        <v>Office Supplies</v>
      </c>
      <c r="M503" t="s">
        <v>236</v>
      </c>
      <c r="N503" t="s">
        <v>375</v>
      </c>
      <c r="P503">
        <v>0.84</v>
      </c>
      <c r="Q503" t="s">
        <v>33</v>
      </c>
      <c r="R503" t="s">
        <v>53</v>
      </c>
      <c r="S503" t="s">
        <v>71</v>
      </c>
      <c r="T503" t="s">
        <v>90</v>
      </c>
      <c r="U503">
        <v>10039</v>
      </c>
      <c r="V503" s="3">
        <v>42016</v>
      </c>
      <c r="W503" s="3">
        <v>42017</v>
      </c>
      <c r="X503" s="3">
        <f t="shared" si="7"/>
        <v>1</v>
      </c>
      <c r="Y503">
        <v>-96.16</v>
      </c>
      <c r="Z503">
        <v>5</v>
      </c>
      <c r="AA503">
        <v>140.22999999999999</v>
      </c>
      <c r="AB503">
        <v>33635</v>
      </c>
    </row>
    <row r="504" spans="1:28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tr">
        <f>IFERROR(VLOOKUP(K504, CategoryLookup!A:B, 2, FALSE), "Mismatch")</f>
        <v>Office Supplies</v>
      </c>
      <c r="M504" t="s">
        <v>59</v>
      </c>
      <c r="N504" t="s">
        <v>1016</v>
      </c>
      <c r="P504">
        <v>0.38</v>
      </c>
      <c r="Q504" t="s">
        <v>33</v>
      </c>
      <c r="R504" t="s">
        <v>53</v>
      </c>
      <c r="S504" t="s">
        <v>71</v>
      </c>
      <c r="T504" t="s">
        <v>90</v>
      </c>
      <c r="U504">
        <v>10039</v>
      </c>
      <c r="V504" s="3">
        <v>42031</v>
      </c>
      <c r="W504" s="3">
        <v>42031</v>
      </c>
      <c r="X504" s="3">
        <f t="shared" si="7"/>
        <v>0</v>
      </c>
      <c r="Y504">
        <v>263.39999999999998</v>
      </c>
      <c r="Z504">
        <v>47</v>
      </c>
      <c r="AA504">
        <v>594.44000000000005</v>
      </c>
      <c r="AB504">
        <v>9606</v>
      </c>
    </row>
    <row r="505" spans="1:28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tr">
        <f>IFERROR(VLOOKUP(K505, CategoryLookup!A:B, 2, FALSE), "Mismatch")</f>
        <v>Office Supplies</v>
      </c>
      <c r="M505" t="s">
        <v>31</v>
      </c>
      <c r="N505" t="s">
        <v>167</v>
      </c>
      <c r="P505">
        <v>0.36</v>
      </c>
      <c r="Q505" t="s">
        <v>33</v>
      </c>
      <c r="R505" t="s">
        <v>53</v>
      </c>
      <c r="S505" t="s">
        <v>71</v>
      </c>
      <c r="T505" t="s">
        <v>90</v>
      </c>
      <c r="U505">
        <v>10039</v>
      </c>
      <c r="V505" s="3">
        <v>42031</v>
      </c>
      <c r="W505" s="3">
        <v>42033</v>
      </c>
      <c r="X505" s="3">
        <f t="shared" si="7"/>
        <v>2</v>
      </c>
      <c r="Y505">
        <v>37.31</v>
      </c>
      <c r="Z505">
        <v>44</v>
      </c>
      <c r="AA505">
        <v>228.5</v>
      </c>
      <c r="AB505">
        <v>9606</v>
      </c>
    </row>
    <row r="506" spans="1:28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tr">
        <f>IFERROR(VLOOKUP(K506, CategoryLookup!A:B, 2, FALSE), "Mismatch")</f>
        <v>Technology</v>
      </c>
      <c r="M506" t="s">
        <v>43</v>
      </c>
      <c r="N506" t="s">
        <v>1015</v>
      </c>
      <c r="P506">
        <v>0.38</v>
      </c>
      <c r="Q506" t="s">
        <v>33</v>
      </c>
      <c r="R506" t="s">
        <v>53</v>
      </c>
      <c r="S506" t="s">
        <v>234</v>
      </c>
      <c r="T506" t="s">
        <v>1018</v>
      </c>
      <c r="U506">
        <v>16602</v>
      </c>
      <c r="V506" s="3">
        <v>42016</v>
      </c>
      <c r="W506" s="3">
        <v>42017</v>
      </c>
      <c r="X506" s="3">
        <f t="shared" si="7"/>
        <v>1</v>
      </c>
      <c r="Y506">
        <v>-173.09520000000001</v>
      </c>
      <c r="Z506">
        <v>2</v>
      </c>
      <c r="AA506">
        <v>191.1</v>
      </c>
      <c r="AB506">
        <v>86263</v>
      </c>
    </row>
    <row r="507" spans="1:28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tr">
        <f>IFERROR(VLOOKUP(K507, CategoryLookup!A:B, 2, FALSE), "Mismatch")</f>
        <v>Office Supplies</v>
      </c>
      <c r="M507" t="s">
        <v>236</v>
      </c>
      <c r="N507" t="s">
        <v>375</v>
      </c>
      <c r="P507">
        <v>0.84</v>
      </c>
      <c r="Q507" t="s">
        <v>33</v>
      </c>
      <c r="R507" t="s">
        <v>53</v>
      </c>
      <c r="S507" t="s">
        <v>234</v>
      </c>
      <c r="T507" t="s">
        <v>1018</v>
      </c>
      <c r="U507">
        <v>16602</v>
      </c>
      <c r="V507" s="3">
        <v>42016</v>
      </c>
      <c r="W507" s="3">
        <v>42017</v>
      </c>
      <c r="X507" s="3">
        <f t="shared" si="7"/>
        <v>1</v>
      </c>
      <c r="Y507">
        <v>-96.16</v>
      </c>
      <c r="Z507">
        <v>1</v>
      </c>
      <c r="AA507">
        <v>28.05</v>
      </c>
      <c r="AB507">
        <v>86263</v>
      </c>
    </row>
    <row r="508" spans="1:28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tr">
        <f>IFERROR(VLOOKUP(K508, CategoryLookup!A:B, 2, FALSE), "Mismatch")</f>
        <v>Office Supplies</v>
      </c>
      <c r="M508" t="s">
        <v>59</v>
      </c>
      <c r="N508" t="s">
        <v>1016</v>
      </c>
      <c r="P508">
        <v>0.38</v>
      </c>
      <c r="Q508" t="s">
        <v>33</v>
      </c>
      <c r="R508" t="s">
        <v>53</v>
      </c>
      <c r="S508" t="s">
        <v>234</v>
      </c>
      <c r="T508" t="s">
        <v>1018</v>
      </c>
      <c r="U508">
        <v>16602</v>
      </c>
      <c r="V508" s="3">
        <v>42031</v>
      </c>
      <c r="W508" s="3">
        <v>42031</v>
      </c>
      <c r="X508" s="3">
        <f t="shared" si="7"/>
        <v>0</v>
      </c>
      <c r="Y508">
        <v>104.7213</v>
      </c>
      <c r="Z508">
        <v>12</v>
      </c>
      <c r="AA508">
        <v>151.77000000000001</v>
      </c>
      <c r="AB508">
        <v>86264</v>
      </c>
    </row>
    <row r="509" spans="1:28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tr">
        <f>IFERROR(VLOOKUP(K509, CategoryLookup!A:B, 2, FALSE), "Mismatch")</f>
        <v>Office Supplies</v>
      </c>
      <c r="M509" t="s">
        <v>31</v>
      </c>
      <c r="N509" t="s">
        <v>167</v>
      </c>
      <c r="P509">
        <v>0.36</v>
      </c>
      <c r="Q509" t="s">
        <v>33</v>
      </c>
      <c r="R509" t="s">
        <v>53</v>
      </c>
      <c r="S509" t="s">
        <v>234</v>
      </c>
      <c r="T509" t="s">
        <v>1018</v>
      </c>
      <c r="U509">
        <v>16602</v>
      </c>
      <c r="V509" s="3">
        <v>42031</v>
      </c>
      <c r="W509" s="3">
        <v>42033</v>
      </c>
      <c r="X509" s="3">
        <f t="shared" si="7"/>
        <v>2</v>
      </c>
      <c r="Y509">
        <v>37.31</v>
      </c>
      <c r="Z509">
        <v>11</v>
      </c>
      <c r="AA509">
        <v>57.13</v>
      </c>
      <c r="AB509">
        <v>86264</v>
      </c>
    </row>
    <row r="510" spans="1:28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tr">
        <f>IFERROR(VLOOKUP(K510, CategoryLookup!A:B, 2, FALSE), "Mismatch")</f>
        <v>Office Supplies</v>
      </c>
      <c r="M510" t="s">
        <v>59</v>
      </c>
      <c r="N510" t="s">
        <v>1020</v>
      </c>
      <c r="P510">
        <v>0.39</v>
      </c>
      <c r="Q510" t="s">
        <v>33</v>
      </c>
      <c r="R510" t="s">
        <v>53</v>
      </c>
      <c r="S510" t="s">
        <v>193</v>
      </c>
      <c r="T510" t="s">
        <v>1021</v>
      </c>
      <c r="U510">
        <v>1887</v>
      </c>
      <c r="V510" s="3">
        <v>42075</v>
      </c>
      <c r="W510" s="3">
        <v>42077</v>
      </c>
      <c r="X510" s="3">
        <f t="shared" si="7"/>
        <v>2</v>
      </c>
      <c r="Y510">
        <v>80.674799999999991</v>
      </c>
      <c r="Z510">
        <v>18</v>
      </c>
      <c r="AA510">
        <v>116.92</v>
      </c>
      <c r="AB510">
        <v>90806</v>
      </c>
    </row>
    <row r="511" spans="1:28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tr">
        <f>IFERROR(VLOOKUP(K511, CategoryLookup!A:B, 2, FALSE), "Mismatch")</f>
        <v>Technology</v>
      </c>
      <c r="M511" t="s">
        <v>31</v>
      </c>
      <c r="N511" t="s">
        <v>981</v>
      </c>
      <c r="P511">
        <v>0.38</v>
      </c>
      <c r="Q511" t="s">
        <v>33</v>
      </c>
      <c r="R511" t="s">
        <v>136</v>
      </c>
      <c r="S511" t="s">
        <v>613</v>
      </c>
      <c r="T511" t="s">
        <v>675</v>
      </c>
      <c r="U511">
        <v>42420</v>
      </c>
      <c r="V511" s="3">
        <v>42061</v>
      </c>
      <c r="W511" s="3">
        <v>42062</v>
      </c>
      <c r="X511" s="3">
        <f t="shared" si="7"/>
        <v>1</v>
      </c>
      <c r="Y511">
        <v>114.3165</v>
      </c>
      <c r="Z511">
        <v>5</v>
      </c>
      <c r="AA511">
        <v>151.6</v>
      </c>
      <c r="AB511">
        <v>86459</v>
      </c>
    </row>
    <row r="512" spans="1:28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tr">
        <f>IFERROR(VLOOKUP(K512, CategoryLookup!A:B, 2, FALSE), "Mismatch")</f>
        <v>Office Supplies</v>
      </c>
      <c r="M512" t="s">
        <v>31</v>
      </c>
      <c r="N512" t="s">
        <v>1023</v>
      </c>
      <c r="P512">
        <v>0.57999999999999996</v>
      </c>
      <c r="Q512" t="s">
        <v>33</v>
      </c>
      <c r="R512" t="s">
        <v>136</v>
      </c>
      <c r="S512" t="s">
        <v>613</v>
      </c>
      <c r="T512" t="s">
        <v>675</v>
      </c>
      <c r="U512">
        <v>42420</v>
      </c>
      <c r="V512" s="3">
        <v>42172</v>
      </c>
      <c r="W512" s="3">
        <v>42174</v>
      </c>
      <c r="X512" s="3">
        <f t="shared" si="7"/>
        <v>2</v>
      </c>
      <c r="Y512">
        <v>1107.4079999999999</v>
      </c>
      <c r="Z512">
        <v>12</v>
      </c>
      <c r="AA512">
        <v>31.73</v>
      </c>
      <c r="AB512">
        <v>86460</v>
      </c>
    </row>
    <row r="513" spans="1:28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tr">
        <f>IFERROR(VLOOKUP(K513, CategoryLookup!A:B, 2, FALSE), "Mismatch")</f>
        <v>Office Supplies</v>
      </c>
      <c r="M513" t="s">
        <v>59</v>
      </c>
      <c r="N513" t="s">
        <v>836</v>
      </c>
      <c r="P513">
        <v>0.4</v>
      </c>
      <c r="Q513" t="s">
        <v>33</v>
      </c>
      <c r="R513" t="s">
        <v>136</v>
      </c>
      <c r="S513" t="s">
        <v>958</v>
      </c>
      <c r="T513" t="s">
        <v>959</v>
      </c>
      <c r="U513">
        <v>71854</v>
      </c>
      <c r="V513" s="3">
        <v>42138</v>
      </c>
      <c r="W513" s="3">
        <v>42138</v>
      </c>
      <c r="X513" s="3">
        <f t="shared" si="7"/>
        <v>0</v>
      </c>
      <c r="Y513">
        <v>-149.21199999999999</v>
      </c>
      <c r="Z513">
        <v>15</v>
      </c>
      <c r="AA513">
        <v>85.26</v>
      </c>
      <c r="AB513">
        <v>90187</v>
      </c>
    </row>
    <row r="514" spans="1:28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tr">
        <f>IFERROR(VLOOKUP(K514, CategoryLookup!A:B, 2, FALSE), "Mismatch")</f>
        <v>Office Supplies</v>
      </c>
      <c r="M514" t="s">
        <v>31</v>
      </c>
      <c r="N514" t="s">
        <v>1026</v>
      </c>
      <c r="P514">
        <v>0.36</v>
      </c>
      <c r="Q514" t="s">
        <v>33</v>
      </c>
      <c r="R514" t="s">
        <v>53</v>
      </c>
      <c r="S514" t="s">
        <v>648</v>
      </c>
      <c r="T514" t="s">
        <v>1027</v>
      </c>
      <c r="U514">
        <v>26003</v>
      </c>
      <c r="V514" s="3">
        <v>42035</v>
      </c>
      <c r="W514" s="3">
        <v>42037</v>
      </c>
      <c r="X514" s="3">
        <f t="shared" si="7"/>
        <v>2</v>
      </c>
      <c r="Y514">
        <v>-21.018000000000001</v>
      </c>
      <c r="Z514">
        <v>2</v>
      </c>
      <c r="AA514">
        <v>16.600000000000001</v>
      </c>
      <c r="AB514">
        <v>90185</v>
      </c>
    </row>
    <row r="515" spans="1:28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tr">
        <f>IFERROR(VLOOKUP(K515, CategoryLookup!A:B, 2, FALSE), "Mismatch")</f>
        <v>Furniture</v>
      </c>
      <c r="M515" t="s">
        <v>121</v>
      </c>
      <c r="N515" t="s">
        <v>655</v>
      </c>
      <c r="P515">
        <v>0.72</v>
      </c>
      <c r="Q515" t="s">
        <v>33</v>
      </c>
      <c r="R515" t="s">
        <v>53</v>
      </c>
      <c r="S515" t="s">
        <v>648</v>
      </c>
      <c r="T515" t="s">
        <v>1027</v>
      </c>
      <c r="U515">
        <v>26003</v>
      </c>
      <c r="V515" s="3">
        <v>42035</v>
      </c>
      <c r="W515" s="3">
        <v>42036</v>
      </c>
      <c r="X515" s="3">
        <f t="shared" ref="X515:X578" si="8">W515 - V515</f>
        <v>1</v>
      </c>
      <c r="Y515">
        <v>-655.52987500000006</v>
      </c>
      <c r="Z515">
        <v>10</v>
      </c>
      <c r="AA515">
        <v>2285.41</v>
      </c>
      <c r="AB515">
        <v>90185</v>
      </c>
    </row>
    <row r="516" spans="1:28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tr">
        <f>IFERROR(VLOOKUP(K516, CategoryLookup!A:B, 2, FALSE), "Mismatch")</f>
        <v>Office Supplies</v>
      </c>
      <c r="M516" t="s">
        <v>59</v>
      </c>
      <c r="N516" t="s">
        <v>1028</v>
      </c>
      <c r="P516">
        <v>0.56999999999999995</v>
      </c>
      <c r="Q516" t="s">
        <v>33</v>
      </c>
      <c r="R516" t="s">
        <v>53</v>
      </c>
      <c r="S516" t="s">
        <v>648</v>
      </c>
      <c r="T516" t="s">
        <v>1027</v>
      </c>
      <c r="U516">
        <v>26003</v>
      </c>
      <c r="V516" s="3">
        <v>42098</v>
      </c>
      <c r="W516" s="3">
        <v>42100</v>
      </c>
      <c r="X516" s="3">
        <f t="shared" si="8"/>
        <v>2</v>
      </c>
      <c r="Y516">
        <v>354.32879999999994</v>
      </c>
      <c r="Z516">
        <v>8</v>
      </c>
      <c r="AA516">
        <v>513.52</v>
      </c>
      <c r="AB516">
        <v>90186</v>
      </c>
    </row>
    <row r="517" spans="1:28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tr">
        <f>IFERROR(VLOOKUP(K517, CategoryLookup!A:B, 2, FALSE), "Mismatch")</f>
        <v>Furniture</v>
      </c>
      <c r="M517" t="s">
        <v>43</v>
      </c>
      <c r="N517" t="s">
        <v>862</v>
      </c>
      <c r="P517">
        <v>0.61</v>
      </c>
      <c r="Q517" t="s">
        <v>33</v>
      </c>
      <c r="R517" t="s">
        <v>61</v>
      </c>
      <c r="S517" t="s">
        <v>130</v>
      </c>
      <c r="T517" t="s">
        <v>1030</v>
      </c>
      <c r="U517">
        <v>77803</v>
      </c>
      <c r="V517" s="3">
        <v>42008</v>
      </c>
      <c r="W517" s="3">
        <v>42009</v>
      </c>
      <c r="X517" s="3">
        <f t="shared" si="8"/>
        <v>1</v>
      </c>
      <c r="Y517">
        <v>-489.41559999999998</v>
      </c>
      <c r="Z517">
        <v>1</v>
      </c>
      <c r="AA517">
        <v>346.52</v>
      </c>
      <c r="AB517">
        <v>86356</v>
      </c>
    </row>
    <row r="518" spans="1:28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tr">
        <f>IFERROR(VLOOKUP(K518, CategoryLookup!A:B, 2, FALSE), "Mismatch")</f>
        <v>Office Supplies</v>
      </c>
      <c r="M518" t="s">
        <v>59</v>
      </c>
      <c r="N518" t="s">
        <v>161</v>
      </c>
      <c r="P518">
        <v>0.66</v>
      </c>
      <c r="Q518" t="s">
        <v>33</v>
      </c>
      <c r="R518" t="s">
        <v>61</v>
      </c>
      <c r="S518" t="s">
        <v>130</v>
      </c>
      <c r="T518" t="s">
        <v>1032</v>
      </c>
      <c r="U518">
        <v>76028</v>
      </c>
      <c r="V518" s="3">
        <v>42008</v>
      </c>
      <c r="W518" s="3">
        <v>42015</v>
      </c>
      <c r="X518" s="3">
        <f t="shared" si="8"/>
        <v>7</v>
      </c>
      <c r="Y518">
        <v>35.31</v>
      </c>
      <c r="Z518">
        <v>3</v>
      </c>
      <c r="AA518">
        <v>499.31</v>
      </c>
      <c r="AB518">
        <v>86357</v>
      </c>
    </row>
    <row r="519" spans="1:28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tr">
        <f>IFERROR(VLOOKUP(K519, CategoryLookup!A:B, 2, FALSE), "Mismatch")</f>
        <v>Office Supplies</v>
      </c>
      <c r="M519" t="s">
        <v>59</v>
      </c>
      <c r="N519" t="s">
        <v>1034</v>
      </c>
      <c r="P519">
        <v>0.57999999999999996</v>
      </c>
      <c r="Q519" t="s">
        <v>33</v>
      </c>
      <c r="R519" t="s">
        <v>34</v>
      </c>
      <c r="S519" t="s">
        <v>45</v>
      </c>
      <c r="T519" t="s">
        <v>773</v>
      </c>
      <c r="U519">
        <v>91730</v>
      </c>
      <c r="V519" s="3">
        <v>42106</v>
      </c>
      <c r="W519" s="3">
        <v>42108</v>
      </c>
      <c r="X519" s="3">
        <f t="shared" si="8"/>
        <v>2</v>
      </c>
      <c r="Y519">
        <v>6.11</v>
      </c>
      <c r="Z519">
        <v>2</v>
      </c>
      <c r="AA519">
        <v>73.099999999999994</v>
      </c>
      <c r="AB519">
        <v>90492</v>
      </c>
    </row>
    <row r="520" spans="1:28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tr">
        <f>IFERROR(VLOOKUP(K520, CategoryLookup!A:B, 2, FALSE), "Mismatch")</f>
        <v>Furniture</v>
      </c>
      <c r="M520" t="s">
        <v>121</v>
      </c>
      <c r="N520" t="s">
        <v>1035</v>
      </c>
      <c r="P520">
        <v>0.61</v>
      </c>
      <c r="Q520" t="s">
        <v>33</v>
      </c>
      <c r="R520" t="s">
        <v>34</v>
      </c>
      <c r="S520" t="s">
        <v>45</v>
      </c>
      <c r="T520" t="s">
        <v>773</v>
      </c>
      <c r="U520">
        <v>91730</v>
      </c>
      <c r="V520" s="3">
        <v>42144</v>
      </c>
      <c r="W520" s="3">
        <v>42145</v>
      </c>
      <c r="X520" s="3">
        <f t="shared" si="8"/>
        <v>1</v>
      </c>
      <c r="Y520">
        <v>187.41200000000026</v>
      </c>
      <c r="Z520">
        <v>39</v>
      </c>
      <c r="AA520">
        <v>2115.06</v>
      </c>
      <c r="AB520">
        <v>90493</v>
      </c>
    </row>
    <row r="521" spans="1:28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tr">
        <f>IFERROR(VLOOKUP(K521, CategoryLookup!A:B, 2, FALSE), "Mismatch")</f>
        <v>Office Supplies</v>
      </c>
      <c r="M521" t="s">
        <v>51</v>
      </c>
      <c r="N521" t="s">
        <v>358</v>
      </c>
      <c r="P521">
        <v>0.59</v>
      </c>
      <c r="Q521" t="s">
        <v>33</v>
      </c>
      <c r="R521" t="s">
        <v>34</v>
      </c>
      <c r="S521" t="s">
        <v>45</v>
      </c>
      <c r="T521" t="s">
        <v>1037</v>
      </c>
      <c r="U521">
        <v>96003</v>
      </c>
      <c r="V521" s="3">
        <v>42106</v>
      </c>
      <c r="W521" s="3">
        <v>42106</v>
      </c>
      <c r="X521" s="3">
        <f t="shared" si="8"/>
        <v>0</v>
      </c>
      <c r="Y521">
        <v>-6.34</v>
      </c>
      <c r="Z521">
        <v>6</v>
      </c>
      <c r="AA521">
        <v>47.95</v>
      </c>
      <c r="AB521">
        <v>90492</v>
      </c>
    </row>
    <row r="522" spans="1:28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tr">
        <f>IFERROR(VLOOKUP(K522, CategoryLookup!A:B, 2, FALSE), "Mismatch")</f>
        <v>Technology</v>
      </c>
      <c r="M522" t="s">
        <v>59</v>
      </c>
      <c r="N522" t="s">
        <v>513</v>
      </c>
      <c r="P522">
        <v>0.37</v>
      </c>
      <c r="Q522" t="s">
        <v>33</v>
      </c>
      <c r="R522" t="s">
        <v>34</v>
      </c>
      <c r="S522" t="s">
        <v>45</v>
      </c>
      <c r="T522" t="s">
        <v>1039</v>
      </c>
      <c r="U522">
        <v>92374</v>
      </c>
      <c r="V522" s="3">
        <v>42090</v>
      </c>
      <c r="W522" s="3">
        <v>42095</v>
      </c>
      <c r="X522" s="3">
        <f t="shared" si="8"/>
        <v>5</v>
      </c>
      <c r="Y522">
        <v>92.722199999999987</v>
      </c>
      <c r="Z522">
        <v>9</v>
      </c>
      <c r="AA522">
        <v>134.38</v>
      </c>
      <c r="AB522">
        <v>90491</v>
      </c>
    </row>
    <row r="523" spans="1:28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tr">
        <f>IFERROR(VLOOKUP(K523, CategoryLookup!A:B, 2, FALSE), "Mismatch")</f>
        <v>Office Supplies</v>
      </c>
      <c r="M523" t="s">
        <v>59</v>
      </c>
      <c r="N523" t="s">
        <v>1040</v>
      </c>
      <c r="P523">
        <v>0.4</v>
      </c>
      <c r="Q523" t="s">
        <v>33</v>
      </c>
      <c r="R523" t="s">
        <v>34</v>
      </c>
      <c r="S523" t="s">
        <v>45</v>
      </c>
      <c r="T523" t="s">
        <v>1039</v>
      </c>
      <c r="U523">
        <v>92374</v>
      </c>
      <c r="V523" s="3">
        <v>42106</v>
      </c>
      <c r="W523" s="3">
        <v>42108</v>
      </c>
      <c r="X523" s="3">
        <f t="shared" si="8"/>
        <v>2</v>
      </c>
      <c r="Y523">
        <v>-160.27549999999999</v>
      </c>
      <c r="Z523">
        <v>9</v>
      </c>
      <c r="AA523">
        <v>76.77</v>
      </c>
      <c r="AB523">
        <v>90492</v>
      </c>
    </row>
    <row r="524" spans="1:28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tr">
        <f>IFERROR(VLOOKUP(K524, CategoryLookup!A:B, 2, FALSE), "Mismatch")</f>
        <v>Technology</v>
      </c>
      <c r="M524" t="s">
        <v>59</v>
      </c>
      <c r="N524" t="s">
        <v>1042</v>
      </c>
      <c r="P524">
        <v>0.56000000000000005</v>
      </c>
      <c r="Q524" t="s">
        <v>33</v>
      </c>
      <c r="R524" t="s">
        <v>34</v>
      </c>
      <c r="S524" t="s">
        <v>45</v>
      </c>
      <c r="T524" t="s">
        <v>773</v>
      </c>
      <c r="U524">
        <v>91730</v>
      </c>
      <c r="V524" s="3">
        <v>42144</v>
      </c>
      <c r="W524" s="3">
        <v>42145</v>
      </c>
      <c r="X524" s="3">
        <f t="shared" si="8"/>
        <v>1</v>
      </c>
      <c r="Y524">
        <v>396.97199999999998</v>
      </c>
      <c r="Z524">
        <v>14</v>
      </c>
      <c r="AA524">
        <v>782</v>
      </c>
      <c r="AB524">
        <v>87135</v>
      </c>
    </row>
    <row r="525" spans="1:28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tr">
        <f>IFERROR(VLOOKUP(K525, CategoryLookup!A:B, 2, FALSE), "Mismatch")</f>
        <v>Office Supplies</v>
      </c>
      <c r="M525" t="s">
        <v>31</v>
      </c>
      <c r="N525" t="s">
        <v>1044</v>
      </c>
      <c r="P525">
        <v>0.44</v>
      </c>
      <c r="Q525" t="s">
        <v>33</v>
      </c>
      <c r="R525" t="s">
        <v>53</v>
      </c>
      <c r="S525" t="s">
        <v>188</v>
      </c>
      <c r="T525" t="s">
        <v>1045</v>
      </c>
      <c r="U525">
        <v>4330</v>
      </c>
      <c r="V525" s="3">
        <v>42100</v>
      </c>
      <c r="W525" s="3">
        <v>42100</v>
      </c>
      <c r="X525" s="3">
        <f t="shared" si="8"/>
        <v>0</v>
      </c>
      <c r="Y525">
        <v>-7.04</v>
      </c>
      <c r="Z525">
        <v>7</v>
      </c>
      <c r="AA525">
        <v>15.73</v>
      </c>
      <c r="AB525">
        <v>87134</v>
      </c>
    </row>
    <row r="526" spans="1:28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tr">
        <f>IFERROR(VLOOKUP(K526, CategoryLookup!A:B, 2, FALSE), "Mismatch")</f>
        <v>Furniture</v>
      </c>
      <c r="M526" t="s">
        <v>121</v>
      </c>
      <c r="N526" t="s">
        <v>1047</v>
      </c>
      <c r="P526">
        <v>0.66</v>
      </c>
      <c r="Q526" t="s">
        <v>33</v>
      </c>
      <c r="R526" t="s">
        <v>53</v>
      </c>
      <c r="S526" t="s">
        <v>54</v>
      </c>
      <c r="T526" t="s">
        <v>1048</v>
      </c>
      <c r="U526">
        <v>8857</v>
      </c>
      <c r="V526" s="3">
        <v>42100</v>
      </c>
      <c r="W526" s="3">
        <v>42102</v>
      </c>
      <c r="X526" s="3">
        <f t="shared" si="8"/>
        <v>2</v>
      </c>
      <c r="Y526">
        <v>538.52</v>
      </c>
      <c r="Z526">
        <v>10</v>
      </c>
      <c r="AA526">
        <v>1719.07</v>
      </c>
      <c r="AB526">
        <v>87134</v>
      </c>
    </row>
    <row r="527" spans="1:28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tr">
        <f>IFERROR(VLOOKUP(K527, CategoryLookup!A:B, 2, FALSE), "Mismatch")</f>
        <v>Office Supplies</v>
      </c>
      <c r="M527" t="s">
        <v>31</v>
      </c>
      <c r="N527" t="s">
        <v>1050</v>
      </c>
      <c r="P527">
        <v>0.38</v>
      </c>
      <c r="Q527" t="s">
        <v>33</v>
      </c>
      <c r="R527" t="s">
        <v>34</v>
      </c>
      <c r="S527" t="s">
        <v>45</v>
      </c>
      <c r="T527" t="s">
        <v>1039</v>
      </c>
      <c r="U527">
        <v>92374</v>
      </c>
      <c r="V527" s="3">
        <v>42052</v>
      </c>
      <c r="W527" s="3">
        <v>42054</v>
      </c>
      <c r="X527" s="3">
        <f t="shared" si="8"/>
        <v>2</v>
      </c>
      <c r="Y527">
        <v>-4.1399999999999997</v>
      </c>
      <c r="Z527">
        <v>1</v>
      </c>
      <c r="AA527">
        <v>8.41</v>
      </c>
      <c r="AB527">
        <v>90588</v>
      </c>
    </row>
    <row r="528" spans="1:28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tr">
        <f>IFERROR(VLOOKUP(K528, CategoryLookup!A:B, 2, FALSE), "Mismatch")</f>
        <v>Office Supplies</v>
      </c>
      <c r="M528" t="s">
        <v>59</v>
      </c>
      <c r="N528" t="s">
        <v>1051</v>
      </c>
      <c r="P528">
        <v>0.36</v>
      </c>
      <c r="Q528" t="s">
        <v>33</v>
      </c>
      <c r="R528" t="s">
        <v>34</v>
      </c>
      <c r="S528" t="s">
        <v>45</v>
      </c>
      <c r="T528" t="s">
        <v>1039</v>
      </c>
      <c r="U528">
        <v>92374</v>
      </c>
      <c r="V528" s="3">
        <v>42182</v>
      </c>
      <c r="W528" s="3">
        <v>42182</v>
      </c>
      <c r="X528" s="3">
        <f t="shared" si="8"/>
        <v>0</v>
      </c>
      <c r="Y528">
        <v>-31.885000000000002</v>
      </c>
      <c r="Z528">
        <v>17</v>
      </c>
      <c r="AA528">
        <v>104.95</v>
      </c>
      <c r="AB528">
        <v>90589</v>
      </c>
    </row>
    <row r="529" spans="1:28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tr">
        <f>IFERROR(VLOOKUP(K529, CategoryLookup!A:B, 2, FALSE), "Mismatch")</f>
        <v>Technology</v>
      </c>
      <c r="M529" t="s">
        <v>59</v>
      </c>
      <c r="N529" t="s">
        <v>1053</v>
      </c>
      <c r="P529">
        <v>0.59</v>
      </c>
      <c r="Q529" t="s">
        <v>33</v>
      </c>
      <c r="R529" t="s">
        <v>34</v>
      </c>
      <c r="S529" t="s">
        <v>45</v>
      </c>
      <c r="T529" t="s">
        <v>1054</v>
      </c>
      <c r="U529">
        <v>90278</v>
      </c>
      <c r="V529" s="3">
        <v>42182</v>
      </c>
      <c r="W529" s="3">
        <v>42183</v>
      </c>
      <c r="X529" s="3">
        <f t="shared" si="8"/>
        <v>1</v>
      </c>
      <c r="Y529">
        <v>-95.21050000000001</v>
      </c>
      <c r="Z529">
        <v>3</v>
      </c>
      <c r="AA529">
        <v>166.59</v>
      </c>
      <c r="AB529">
        <v>90589</v>
      </c>
    </row>
    <row r="530" spans="1:28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tr">
        <f>IFERROR(VLOOKUP(K530, CategoryLookup!A:B, 2, FALSE), "Mismatch")</f>
        <v>Furniture</v>
      </c>
      <c r="M530" t="s">
        <v>121</v>
      </c>
      <c r="N530" t="s">
        <v>260</v>
      </c>
      <c r="P530">
        <v>0.62</v>
      </c>
      <c r="Q530" t="s">
        <v>33</v>
      </c>
      <c r="R530" t="s">
        <v>53</v>
      </c>
      <c r="S530" t="s">
        <v>228</v>
      </c>
      <c r="T530" t="s">
        <v>1056</v>
      </c>
      <c r="U530">
        <v>6776</v>
      </c>
      <c r="V530" s="3">
        <v>42108</v>
      </c>
      <c r="W530" s="3">
        <v>42113</v>
      </c>
      <c r="X530" s="3">
        <f t="shared" si="8"/>
        <v>5</v>
      </c>
      <c r="Y530">
        <v>-193.58</v>
      </c>
      <c r="Z530">
        <v>4</v>
      </c>
      <c r="AA530">
        <v>396.19</v>
      </c>
      <c r="AB530">
        <v>90844</v>
      </c>
    </row>
    <row r="531" spans="1:28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tr">
        <f>IFERROR(VLOOKUP(K531, CategoryLookup!A:B, 2, FALSE), "Mismatch")</f>
        <v>Office Supplies</v>
      </c>
      <c r="M531" t="s">
        <v>59</v>
      </c>
      <c r="N531" t="s">
        <v>1058</v>
      </c>
      <c r="P531">
        <v>0.37</v>
      </c>
      <c r="Q531" t="s">
        <v>33</v>
      </c>
      <c r="R531" t="s">
        <v>34</v>
      </c>
      <c r="S531" t="s">
        <v>45</v>
      </c>
      <c r="T531" t="s">
        <v>1059</v>
      </c>
      <c r="U531">
        <v>95070</v>
      </c>
      <c r="V531" s="3">
        <v>42069</v>
      </c>
      <c r="W531" s="3">
        <v>42069</v>
      </c>
      <c r="X531" s="3">
        <f t="shared" si="8"/>
        <v>0</v>
      </c>
      <c r="Y531">
        <v>-4.3009999999999939</v>
      </c>
      <c r="Z531">
        <v>3</v>
      </c>
      <c r="AA531">
        <v>98.7</v>
      </c>
      <c r="AB531">
        <v>86567</v>
      </c>
    </row>
    <row r="532" spans="1:28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tr">
        <f>IFERROR(VLOOKUP(K532, CategoryLookup!A:B, 2, FALSE), "Mismatch")</f>
        <v>Furniture</v>
      </c>
      <c r="M532" t="s">
        <v>86</v>
      </c>
      <c r="N532" t="s">
        <v>1061</v>
      </c>
      <c r="P532">
        <v>0.74</v>
      </c>
      <c r="Q532" t="s">
        <v>33</v>
      </c>
      <c r="R532" t="s">
        <v>53</v>
      </c>
      <c r="S532" t="s">
        <v>188</v>
      </c>
      <c r="T532" t="s">
        <v>511</v>
      </c>
      <c r="U532">
        <v>4210</v>
      </c>
      <c r="V532" s="3">
        <v>42064</v>
      </c>
      <c r="W532" s="3">
        <v>42065</v>
      </c>
      <c r="X532" s="3">
        <f t="shared" si="8"/>
        <v>1</v>
      </c>
      <c r="Y532">
        <v>-1570.32</v>
      </c>
      <c r="Z532">
        <v>20</v>
      </c>
      <c r="AA532">
        <v>1782.44</v>
      </c>
      <c r="AB532">
        <v>86566</v>
      </c>
    </row>
    <row r="533" spans="1:28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tr">
        <f>IFERROR(VLOOKUP(K533, CategoryLookup!A:B, 2, FALSE), "Mismatch")</f>
        <v>Furniture</v>
      </c>
      <c r="M533" t="s">
        <v>31</v>
      </c>
      <c r="N533" t="s">
        <v>730</v>
      </c>
      <c r="P533">
        <v>0.46</v>
      </c>
      <c r="Q533" t="s">
        <v>33</v>
      </c>
      <c r="R533" t="s">
        <v>53</v>
      </c>
      <c r="S533" t="s">
        <v>54</v>
      </c>
      <c r="T533" t="s">
        <v>1063</v>
      </c>
      <c r="U533">
        <v>7002</v>
      </c>
      <c r="V533" s="3">
        <v>42015</v>
      </c>
      <c r="W533" s="3">
        <v>42017</v>
      </c>
      <c r="X533" s="3">
        <f t="shared" si="8"/>
        <v>2</v>
      </c>
      <c r="Y533">
        <v>27.23</v>
      </c>
      <c r="Z533">
        <v>5</v>
      </c>
      <c r="AA533">
        <v>72.11</v>
      </c>
      <c r="AB533">
        <v>86565</v>
      </c>
    </row>
    <row r="534" spans="1:28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tr">
        <f>IFERROR(VLOOKUP(K534, CategoryLookup!A:B, 2, FALSE), "Mismatch")</f>
        <v>Office Supplies</v>
      </c>
      <c r="M534" t="s">
        <v>59</v>
      </c>
      <c r="N534" t="s">
        <v>1066</v>
      </c>
      <c r="P534">
        <v>0.36</v>
      </c>
      <c r="Q534" t="s">
        <v>33</v>
      </c>
      <c r="R534" t="s">
        <v>34</v>
      </c>
      <c r="S534" t="s">
        <v>45</v>
      </c>
      <c r="T534" t="s">
        <v>663</v>
      </c>
      <c r="U534">
        <v>90049</v>
      </c>
      <c r="V534" s="3">
        <v>42006</v>
      </c>
      <c r="W534" s="3">
        <v>42008</v>
      </c>
      <c r="X534" s="3">
        <f t="shared" si="8"/>
        <v>2</v>
      </c>
      <c r="Y534">
        <v>-19.099200000000003</v>
      </c>
      <c r="Z534">
        <v>3</v>
      </c>
      <c r="AA534">
        <v>124.81</v>
      </c>
      <c r="AB534">
        <v>9285</v>
      </c>
    </row>
    <row r="535" spans="1:28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tr">
        <f>IFERROR(VLOOKUP(K535, CategoryLookup!A:B, 2, FALSE), "Mismatch")</f>
        <v>Office Supplies</v>
      </c>
      <c r="M535" t="s">
        <v>59</v>
      </c>
      <c r="N535" t="s">
        <v>621</v>
      </c>
      <c r="P535">
        <v>0.37</v>
      </c>
      <c r="Q535" t="s">
        <v>33</v>
      </c>
      <c r="R535" t="s">
        <v>34</v>
      </c>
      <c r="S535" t="s">
        <v>45</v>
      </c>
      <c r="T535" t="s">
        <v>663</v>
      </c>
      <c r="U535">
        <v>90049</v>
      </c>
      <c r="V535" s="3">
        <v>42085</v>
      </c>
      <c r="W535" s="3">
        <v>42089</v>
      </c>
      <c r="X535" s="3">
        <f t="shared" si="8"/>
        <v>4</v>
      </c>
      <c r="Y535">
        <v>373.67</v>
      </c>
      <c r="Z535">
        <v>18</v>
      </c>
      <c r="AA535">
        <v>881.32</v>
      </c>
      <c r="AB535">
        <v>8257</v>
      </c>
    </row>
    <row r="536" spans="1:28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tr">
        <f>IFERROR(VLOOKUP(K536, CategoryLookup!A:B, 2, FALSE), "Mismatch")</f>
        <v>Office Supplies</v>
      </c>
      <c r="M536" t="s">
        <v>59</v>
      </c>
      <c r="N536" t="s">
        <v>1066</v>
      </c>
      <c r="P536">
        <v>0.36</v>
      </c>
      <c r="Q536" t="s">
        <v>33</v>
      </c>
      <c r="R536" t="s">
        <v>61</v>
      </c>
      <c r="S536" t="s">
        <v>62</v>
      </c>
      <c r="T536" t="s">
        <v>63</v>
      </c>
      <c r="U536">
        <v>55372</v>
      </c>
      <c r="V536" s="3">
        <v>42006</v>
      </c>
      <c r="W536" s="3">
        <v>42008</v>
      </c>
      <c r="X536" s="3">
        <f t="shared" si="8"/>
        <v>2</v>
      </c>
      <c r="Y536">
        <v>-14.801880000000001</v>
      </c>
      <c r="Z536">
        <v>1</v>
      </c>
      <c r="AA536">
        <v>41.6</v>
      </c>
      <c r="AB536">
        <v>89083</v>
      </c>
    </row>
    <row r="537" spans="1:28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tr">
        <f>IFERROR(VLOOKUP(K537, CategoryLookup!A:B, 2, FALSE), "Mismatch")</f>
        <v>Technology</v>
      </c>
      <c r="M537" t="s">
        <v>43</v>
      </c>
      <c r="N537" t="s">
        <v>1068</v>
      </c>
      <c r="P537">
        <v>0.56999999999999995</v>
      </c>
      <c r="Q537" t="s">
        <v>33</v>
      </c>
      <c r="R537" t="s">
        <v>61</v>
      </c>
      <c r="S537" t="s">
        <v>62</v>
      </c>
      <c r="T537" t="s">
        <v>63</v>
      </c>
      <c r="U537">
        <v>55372</v>
      </c>
      <c r="V537" s="3">
        <v>42085</v>
      </c>
      <c r="W537" s="3">
        <v>42085</v>
      </c>
      <c r="X537" s="3">
        <f t="shared" si="8"/>
        <v>0</v>
      </c>
      <c r="Y537">
        <v>-2561.3235</v>
      </c>
      <c r="Z537">
        <v>1</v>
      </c>
      <c r="AA537">
        <v>1497.22</v>
      </c>
      <c r="AB537">
        <v>89084</v>
      </c>
    </row>
    <row r="538" spans="1:28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tr">
        <f>IFERROR(VLOOKUP(K538, CategoryLookup!A:B, 2, FALSE), "Mismatch")</f>
        <v>Office Supplies</v>
      </c>
      <c r="M538" t="s">
        <v>59</v>
      </c>
      <c r="N538" t="s">
        <v>621</v>
      </c>
      <c r="P538">
        <v>0.37</v>
      </c>
      <c r="Q538" t="s">
        <v>33</v>
      </c>
      <c r="R538" t="s">
        <v>61</v>
      </c>
      <c r="S538" t="s">
        <v>62</v>
      </c>
      <c r="T538" t="s">
        <v>63</v>
      </c>
      <c r="U538">
        <v>55372</v>
      </c>
      <c r="V538" s="3">
        <v>42085</v>
      </c>
      <c r="W538" s="3">
        <v>42089</v>
      </c>
      <c r="X538" s="3">
        <f t="shared" si="8"/>
        <v>4</v>
      </c>
      <c r="Y538">
        <v>168.91889999999998</v>
      </c>
      <c r="Z538">
        <v>5</v>
      </c>
      <c r="AA538">
        <v>244.81</v>
      </c>
      <c r="AB538">
        <v>89084</v>
      </c>
    </row>
    <row r="539" spans="1:28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tr">
        <f>IFERROR(VLOOKUP(K539, CategoryLookup!A:B, 2, FALSE), "Mismatch")</f>
        <v>Office Supplies</v>
      </c>
      <c r="M539" t="s">
        <v>31</v>
      </c>
      <c r="N539" t="s">
        <v>1069</v>
      </c>
      <c r="P539">
        <v>0.57999999999999996</v>
      </c>
      <c r="Q539" t="s">
        <v>33</v>
      </c>
      <c r="R539" t="s">
        <v>61</v>
      </c>
      <c r="S539" t="s">
        <v>62</v>
      </c>
      <c r="T539" t="s">
        <v>63</v>
      </c>
      <c r="U539">
        <v>55372</v>
      </c>
      <c r="V539" s="3">
        <v>42085</v>
      </c>
      <c r="W539" s="3">
        <v>42092</v>
      </c>
      <c r="X539" s="3">
        <f t="shared" si="8"/>
        <v>7</v>
      </c>
      <c r="Y539">
        <v>-6.2</v>
      </c>
      <c r="Z539">
        <v>1</v>
      </c>
      <c r="AA539">
        <v>4.55</v>
      </c>
      <c r="AB539">
        <v>89084</v>
      </c>
    </row>
    <row r="540" spans="1:28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tr">
        <f>IFERROR(VLOOKUP(K540, CategoryLookup!A:B, 2, FALSE), "Mismatch")</f>
        <v>Office Supplies</v>
      </c>
      <c r="M540" t="s">
        <v>59</v>
      </c>
      <c r="N540" t="s">
        <v>1071</v>
      </c>
      <c r="P540">
        <v>0.38</v>
      </c>
      <c r="Q540" t="s">
        <v>33</v>
      </c>
      <c r="R540" t="s">
        <v>61</v>
      </c>
      <c r="S540" t="s">
        <v>130</v>
      </c>
      <c r="T540" t="s">
        <v>1072</v>
      </c>
      <c r="U540">
        <v>75067</v>
      </c>
      <c r="V540" s="3">
        <v>42047</v>
      </c>
      <c r="W540" s="3">
        <v>42056</v>
      </c>
      <c r="X540" s="3">
        <f t="shared" si="8"/>
        <v>9</v>
      </c>
      <c r="Y540">
        <v>19.064699999999998</v>
      </c>
      <c r="Z540">
        <v>4</v>
      </c>
      <c r="AA540">
        <v>27.63</v>
      </c>
      <c r="AB540">
        <v>90771</v>
      </c>
    </row>
    <row r="541" spans="1:28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tr">
        <f>IFERROR(VLOOKUP(K541, CategoryLookup!A:B, 2, FALSE), "Mismatch")</f>
        <v>Office Supplies</v>
      </c>
      <c r="M541" t="s">
        <v>31</v>
      </c>
      <c r="N541" t="s">
        <v>1073</v>
      </c>
      <c r="P541">
        <v>0.52</v>
      </c>
      <c r="Q541" t="s">
        <v>33</v>
      </c>
      <c r="R541" t="s">
        <v>61</v>
      </c>
      <c r="S541" t="s">
        <v>130</v>
      </c>
      <c r="T541" t="s">
        <v>1072</v>
      </c>
      <c r="U541">
        <v>75067</v>
      </c>
      <c r="V541" s="3">
        <v>42047</v>
      </c>
      <c r="W541" s="3">
        <v>42047</v>
      </c>
      <c r="X541" s="3">
        <f t="shared" si="8"/>
        <v>0</v>
      </c>
      <c r="Y541">
        <v>10.56</v>
      </c>
      <c r="Z541">
        <v>5</v>
      </c>
      <c r="AA541">
        <v>31.21</v>
      </c>
      <c r="AB541">
        <v>90771</v>
      </c>
    </row>
    <row r="542" spans="1:28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tr">
        <f>IFERROR(VLOOKUP(K542, CategoryLookup!A:B, 2, FALSE), "Mismatch")</f>
        <v>Technology</v>
      </c>
      <c r="M542" t="s">
        <v>43</v>
      </c>
      <c r="N542" t="s">
        <v>1075</v>
      </c>
      <c r="P542">
        <v>0.56000000000000005</v>
      </c>
      <c r="Q542" t="s">
        <v>33</v>
      </c>
      <c r="R542" t="s">
        <v>61</v>
      </c>
      <c r="S542" t="s">
        <v>130</v>
      </c>
      <c r="T542" t="s">
        <v>1032</v>
      </c>
      <c r="U542">
        <v>76028</v>
      </c>
      <c r="V542" s="3">
        <v>42085</v>
      </c>
      <c r="W542" s="3">
        <v>42086</v>
      </c>
      <c r="X542" s="3">
        <f t="shared" si="8"/>
        <v>1</v>
      </c>
      <c r="Y542">
        <v>837.68069999999989</v>
      </c>
      <c r="Z542">
        <v>8</v>
      </c>
      <c r="AA542">
        <v>1214.03</v>
      </c>
      <c r="AB542">
        <v>91581</v>
      </c>
    </row>
    <row r="543" spans="1:28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tr">
        <f>IFERROR(VLOOKUP(K543, CategoryLookup!A:B, 2, FALSE), "Mismatch")</f>
        <v>Office Supplies</v>
      </c>
      <c r="M543" t="s">
        <v>31</v>
      </c>
      <c r="N543" t="s">
        <v>599</v>
      </c>
      <c r="P543">
        <v>0.57999999999999996</v>
      </c>
      <c r="Q543" t="s">
        <v>33</v>
      </c>
      <c r="R543" t="s">
        <v>34</v>
      </c>
      <c r="S543" t="s">
        <v>45</v>
      </c>
      <c r="T543" t="s">
        <v>1054</v>
      </c>
      <c r="U543">
        <v>90278</v>
      </c>
      <c r="V543" s="3">
        <v>42039</v>
      </c>
      <c r="W543" s="3">
        <v>42043</v>
      </c>
      <c r="X543" s="3">
        <f t="shared" si="8"/>
        <v>4</v>
      </c>
      <c r="Y543">
        <v>-4.2</v>
      </c>
      <c r="Z543">
        <v>1</v>
      </c>
      <c r="AA543">
        <v>3.51</v>
      </c>
      <c r="AB543">
        <v>89401</v>
      </c>
    </row>
    <row r="544" spans="1:28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tr">
        <f>IFERROR(VLOOKUP(K544, CategoryLookup!A:B, 2, FALSE), "Mismatch")</f>
        <v>Furniture</v>
      </c>
      <c r="M544" t="s">
        <v>121</v>
      </c>
      <c r="N544" t="s">
        <v>462</v>
      </c>
      <c r="P544">
        <v>0.63</v>
      </c>
      <c r="Q544" t="s">
        <v>33</v>
      </c>
      <c r="R544" t="s">
        <v>34</v>
      </c>
      <c r="S544" t="s">
        <v>45</v>
      </c>
      <c r="T544" t="s">
        <v>1078</v>
      </c>
      <c r="U544">
        <v>94061</v>
      </c>
      <c r="V544" s="3">
        <v>42059</v>
      </c>
      <c r="W544" s="3">
        <v>42059</v>
      </c>
      <c r="X544" s="3">
        <f t="shared" si="8"/>
        <v>0</v>
      </c>
      <c r="Y544">
        <v>-44.163600000000002</v>
      </c>
      <c r="Z544">
        <v>1</v>
      </c>
      <c r="AA544">
        <v>120.12</v>
      </c>
      <c r="AB544">
        <v>89402</v>
      </c>
    </row>
    <row r="545" spans="1:28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tr">
        <f>IFERROR(VLOOKUP(K545, CategoryLookup!A:B, 2, FALSE), "Mismatch")</f>
        <v>Office Supplies</v>
      </c>
      <c r="M545" t="s">
        <v>31</v>
      </c>
      <c r="N545" t="s">
        <v>599</v>
      </c>
      <c r="P545">
        <v>0.57999999999999996</v>
      </c>
      <c r="Q545" t="s">
        <v>33</v>
      </c>
      <c r="R545" t="s">
        <v>61</v>
      </c>
      <c r="S545" t="s">
        <v>178</v>
      </c>
      <c r="T545" t="s">
        <v>179</v>
      </c>
      <c r="U545">
        <v>60610</v>
      </c>
      <c r="V545" s="3">
        <v>42039</v>
      </c>
      <c r="W545" s="3">
        <v>42043</v>
      </c>
      <c r="X545" s="3">
        <f t="shared" si="8"/>
        <v>4</v>
      </c>
      <c r="Y545">
        <v>-4.2</v>
      </c>
      <c r="Z545">
        <v>2</v>
      </c>
      <c r="AA545">
        <v>7.01</v>
      </c>
      <c r="AB545">
        <v>17636</v>
      </c>
    </row>
    <row r="546" spans="1:28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tr">
        <f>IFERROR(VLOOKUP(K546, CategoryLookup!A:B, 2, FALSE), "Mismatch")</f>
        <v>Furniture</v>
      </c>
      <c r="M546" t="s">
        <v>121</v>
      </c>
      <c r="N546" t="s">
        <v>1047</v>
      </c>
      <c r="P546">
        <v>0.66</v>
      </c>
      <c r="Q546" t="s">
        <v>33</v>
      </c>
      <c r="R546" t="s">
        <v>136</v>
      </c>
      <c r="S546" t="s">
        <v>137</v>
      </c>
      <c r="T546" t="s">
        <v>799</v>
      </c>
      <c r="U546">
        <v>24281</v>
      </c>
      <c r="V546" s="3">
        <v>42114</v>
      </c>
      <c r="W546" s="3">
        <v>42115</v>
      </c>
      <c r="X546" s="3">
        <f t="shared" si="8"/>
        <v>1</v>
      </c>
      <c r="Y546">
        <v>-102.66200000000001</v>
      </c>
      <c r="Z546">
        <v>8</v>
      </c>
      <c r="AA546">
        <v>1452.18</v>
      </c>
      <c r="AB546">
        <v>86173</v>
      </c>
    </row>
    <row r="547" spans="1:28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tr">
        <f>IFERROR(VLOOKUP(K547, CategoryLookup!A:B, 2, FALSE), "Mismatch")</f>
        <v>Furniture</v>
      </c>
      <c r="M547" t="s">
        <v>43</v>
      </c>
      <c r="N547" t="s">
        <v>1082</v>
      </c>
      <c r="P547">
        <v>0.6</v>
      </c>
      <c r="Q547" t="s">
        <v>33</v>
      </c>
      <c r="R547" t="s">
        <v>34</v>
      </c>
      <c r="S547" t="s">
        <v>45</v>
      </c>
      <c r="T547" t="s">
        <v>1083</v>
      </c>
      <c r="U547">
        <v>92503</v>
      </c>
      <c r="V547" s="3">
        <v>42063</v>
      </c>
      <c r="W547" s="3">
        <v>42068</v>
      </c>
      <c r="X547" s="3">
        <f t="shared" si="8"/>
        <v>5</v>
      </c>
      <c r="Y547">
        <v>-116.584</v>
      </c>
      <c r="Z547">
        <v>2</v>
      </c>
      <c r="AA547">
        <v>619.38</v>
      </c>
      <c r="AB547">
        <v>87259</v>
      </c>
    </row>
    <row r="548" spans="1:28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tr">
        <f>IFERROR(VLOOKUP(K548, CategoryLookup!A:B, 2, FALSE), "Mismatch")</f>
        <v>Furniture</v>
      </c>
      <c r="M548" t="s">
        <v>236</v>
      </c>
      <c r="N548" t="s">
        <v>568</v>
      </c>
      <c r="P548">
        <v>0.73</v>
      </c>
      <c r="Q548" t="s">
        <v>33</v>
      </c>
      <c r="R548" t="s">
        <v>34</v>
      </c>
      <c r="S548" t="s">
        <v>45</v>
      </c>
      <c r="T548" t="s">
        <v>1083</v>
      </c>
      <c r="U548">
        <v>92503</v>
      </c>
      <c r="V548" s="3">
        <v>42063</v>
      </c>
      <c r="W548" s="3">
        <v>42063</v>
      </c>
      <c r="X548" s="3">
        <f t="shared" si="8"/>
        <v>0</v>
      </c>
      <c r="Y548">
        <v>12.896100000000001</v>
      </c>
      <c r="Z548">
        <v>1</v>
      </c>
      <c r="AA548">
        <v>18.690000000000001</v>
      </c>
      <c r="AB548">
        <v>87259</v>
      </c>
    </row>
    <row r="549" spans="1:28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tr">
        <f>IFERROR(VLOOKUP(K549, CategoryLookup!A:B, 2, FALSE), "Mismatch")</f>
        <v>Office Supplies</v>
      </c>
      <c r="M549" t="s">
        <v>59</v>
      </c>
      <c r="N549" t="s">
        <v>1085</v>
      </c>
      <c r="P549">
        <v>0.55000000000000004</v>
      </c>
      <c r="Q549" t="s">
        <v>33</v>
      </c>
      <c r="R549" t="s">
        <v>53</v>
      </c>
      <c r="S549" t="s">
        <v>193</v>
      </c>
      <c r="T549" t="s">
        <v>194</v>
      </c>
      <c r="U549">
        <v>2108</v>
      </c>
      <c r="V549" s="3">
        <v>42098</v>
      </c>
      <c r="W549" s="3">
        <v>42103</v>
      </c>
      <c r="X549" s="3">
        <f t="shared" si="8"/>
        <v>5</v>
      </c>
      <c r="Y549">
        <v>-21.319199999999999</v>
      </c>
      <c r="Z549">
        <v>3</v>
      </c>
      <c r="AA549">
        <v>8.8000000000000007</v>
      </c>
      <c r="AB549">
        <v>87260</v>
      </c>
    </row>
    <row r="550" spans="1:28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tr">
        <f>IFERROR(VLOOKUP(K550, CategoryLookup!A:B, 2, FALSE), "Mismatch")</f>
        <v>Office Supplies</v>
      </c>
      <c r="M550" t="s">
        <v>59</v>
      </c>
      <c r="N550" t="s">
        <v>1087</v>
      </c>
      <c r="P550">
        <v>0.56999999999999995</v>
      </c>
      <c r="Q550" t="s">
        <v>33</v>
      </c>
      <c r="R550" t="s">
        <v>53</v>
      </c>
      <c r="S550" t="s">
        <v>149</v>
      </c>
      <c r="T550" t="s">
        <v>778</v>
      </c>
      <c r="U550">
        <v>5403</v>
      </c>
      <c r="V550" s="3">
        <v>42040</v>
      </c>
      <c r="W550" s="3">
        <v>42041</v>
      </c>
      <c r="X550" s="3">
        <f t="shared" si="8"/>
        <v>1</v>
      </c>
      <c r="Y550">
        <v>93.846800000000002</v>
      </c>
      <c r="Z550">
        <v>12</v>
      </c>
      <c r="AA550">
        <v>477.2</v>
      </c>
      <c r="AB550">
        <v>87258</v>
      </c>
    </row>
    <row r="551" spans="1:28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tr">
        <f>IFERROR(VLOOKUP(K551, CategoryLookup!A:B, 2, FALSE), "Mismatch")</f>
        <v>Technology</v>
      </c>
      <c r="M551" t="s">
        <v>59</v>
      </c>
      <c r="N551" t="s">
        <v>1089</v>
      </c>
      <c r="P551">
        <v>0.48</v>
      </c>
      <c r="Q551" t="s">
        <v>33</v>
      </c>
      <c r="R551" t="s">
        <v>136</v>
      </c>
      <c r="S551" t="s">
        <v>958</v>
      </c>
      <c r="T551" t="s">
        <v>1090</v>
      </c>
      <c r="U551">
        <v>72143</v>
      </c>
      <c r="V551" s="3">
        <v>42121</v>
      </c>
      <c r="W551" s="3">
        <v>42121</v>
      </c>
      <c r="X551" s="3">
        <f t="shared" si="8"/>
        <v>0</v>
      </c>
      <c r="Y551">
        <v>17.771999999999998</v>
      </c>
      <c r="Z551">
        <v>10</v>
      </c>
      <c r="AA551">
        <v>2848.38</v>
      </c>
      <c r="AB551">
        <v>90201</v>
      </c>
    </row>
    <row r="552" spans="1:28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tr">
        <f>IFERROR(VLOOKUP(K552, CategoryLookup!A:B, 2, FALSE), "Mismatch")</f>
        <v>Office Supplies</v>
      </c>
      <c r="M552" t="s">
        <v>59</v>
      </c>
      <c r="N552" t="s">
        <v>481</v>
      </c>
      <c r="P552">
        <v>0.4</v>
      </c>
      <c r="Q552" t="s">
        <v>33</v>
      </c>
      <c r="R552" t="s">
        <v>34</v>
      </c>
      <c r="S552" t="s">
        <v>45</v>
      </c>
      <c r="T552" t="s">
        <v>1092</v>
      </c>
      <c r="U552">
        <v>93030</v>
      </c>
      <c r="V552" s="3">
        <v>42054</v>
      </c>
      <c r="W552" s="3">
        <v>42054</v>
      </c>
      <c r="X552" s="3">
        <f t="shared" si="8"/>
        <v>0</v>
      </c>
      <c r="Y552">
        <v>-104.57</v>
      </c>
      <c r="Z552">
        <v>9</v>
      </c>
      <c r="AA552">
        <v>38.58</v>
      </c>
      <c r="AB552">
        <v>89432</v>
      </c>
    </row>
    <row r="553" spans="1:28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tr">
        <f>IFERROR(VLOOKUP(K553, CategoryLookup!A:B, 2, FALSE), "Mismatch")</f>
        <v>Furniture</v>
      </c>
      <c r="M553" t="s">
        <v>121</v>
      </c>
      <c r="N553" t="s">
        <v>1094</v>
      </c>
      <c r="P553">
        <v>0.6</v>
      </c>
      <c r="Q553" t="s">
        <v>33</v>
      </c>
      <c r="R553" t="s">
        <v>53</v>
      </c>
      <c r="S553" t="s">
        <v>188</v>
      </c>
      <c r="T553" t="s">
        <v>433</v>
      </c>
      <c r="U553">
        <v>4073</v>
      </c>
      <c r="V553" s="3">
        <v>42077</v>
      </c>
      <c r="W553" s="3">
        <v>42078</v>
      </c>
      <c r="X553" s="3">
        <f t="shared" si="8"/>
        <v>1</v>
      </c>
      <c r="Y553">
        <v>-969.0483660000001</v>
      </c>
      <c r="Z553">
        <v>2</v>
      </c>
      <c r="AA553">
        <v>810.47</v>
      </c>
      <c r="AB553">
        <v>89433</v>
      </c>
    </row>
    <row r="554" spans="1:28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tr">
        <f>IFERROR(VLOOKUP(K554, CategoryLookup!A:B, 2, FALSE), "Mismatch")</f>
        <v>Office Supplies</v>
      </c>
      <c r="M554" t="s">
        <v>31</v>
      </c>
      <c r="N554" t="s">
        <v>1026</v>
      </c>
      <c r="P554">
        <v>0.36</v>
      </c>
      <c r="Q554" t="s">
        <v>33</v>
      </c>
      <c r="R554" t="s">
        <v>53</v>
      </c>
      <c r="S554" t="s">
        <v>188</v>
      </c>
      <c r="T554" t="s">
        <v>1096</v>
      </c>
      <c r="U554">
        <v>4070</v>
      </c>
      <c r="V554" s="3">
        <v>42134</v>
      </c>
      <c r="W554" s="3">
        <v>42139</v>
      </c>
      <c r="X554" s="3">
        <f t="shared" si="8"/>
        <v>5</v>
      </c>
      <c r="Y554">
        <v>4.0320000000000036</v>
      </c>
      <c r="Z554">
        <v>9</v>
      </c>
      <c r="AA554">
        <v>72.83</v>
      </c>
      <c r="AB554">
        <v>89434</v>
      </c>
    </row>
    <row r="555" spans="1:28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tr">
        <f>IFERROR(VLOOKUP(K555, CategoryLookup!A:B, 2, FALSE), "Mismatch")</f>
        <v>Office Supplies</v>
      </c>
      <c r="M555" t="s">
        <v>59</v>
      </c>
      <c r="N555" t="s">
        <v>1098</v>
      </c>
      <c r="P555">
        <v>0.57999999999999996</v>
      </c>
      <c r="Q555" t="s">
        <v>33</v>
      </c>
      <c r="R555" t="s">
        <v>53</v>
      </c>
      <c r="S555" t="s">
        <v>54</v>
      </c>
      <c r="T555" t="s">
        <v>1063</v>
      </c>
      <c r="U555">
        <v>7002</v>
      </c>
      <c r="V555" s="3">
        <v>42028</v>
      </c>
      <c r="W555" s="3">
        <v>42033</v>
      </c>
      <c r="X555" s="3">
        <f t="shared" si="8"/>
        <v>5</v>
      </c>
      <c r="Y555">
        <v>-23.634399999999999</v>
      </c>
      <c r="Z555">
        <v>1</v>
      </c>
      <c r="AA555">
        <v>63.66</v>
      </c>
      <c r="AB555">
        <v>89431</v>
      </c>
    </row>
    <row r="556" spans="1:28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tr">
        <f>IFERROR(VLOOKUP(K556, CategoryLookup!A:B, 2, FALSE), "Mismatch")</f>
        <v>Technology</v>
      </c>
      <c r="M556" t="s">
        <v>51</v>
      </c>
      <c r="N556" t="s">
        <v>1100</v>
      </c>
      <c r="P556">
        <v>0.55000000000000004</v>
      </c>
      <c r="Q556" t="s">
        <v>33</v>
      </c>
      <c r="R556" t="s">
        <v>53</v>
      </c>
      <c r="S556" t="s">
        <v>54</v>
      </c>
      <c r="T556" t="s">
        <v>1101</v>
      </c>
      <c r="U556">
        <v>7450</v>
      </c>
      <c r="V556" s="3">
        <v>42077</v>
      </c>
      <c r="W556" s="3">
        <v>42078</v>
      </c>
      <c r="X556" s="3">
        <f t="shared" si="8"/>
        <v>1</v>
      </c>
      <c r="Y556">
        <v>-71.83</v>
      </c>
      <c r="Z556">
        <v>3</v>
      </c>
      <c r="AA556">
        <v>127.22</v>
      </c>
      <c r="AB556">
        <v>89433</v>
      </c>
    </row>
    <row r="557" spans="1:28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tr">
        <f>IFERROR(VLOOKUP(K557, CategoryLookup!A:B, 2, FALSE), "Mismatch")</f>
        <v>Furniture</v>
      </c>
      <c r="M557" t="s">
        <v>59</v>
      </c>
      <c r="N557" t="s">
        <v>1103</v>
      </c>
      <c r="P557">
        <v>0.55000000000000004</v>
      </c>
      <c r="Q557" t="s">
        <v>33</v>
      </c>
      <c r="R557" t="s">
        <v>53</v>
      </c>
      <c r="S557" t="s">
        <v>149</v>
      </c>
      <c r="T557" t="s">
        <v>1104</v>
      </c>
      <c r="U557">
        <v>5201</v>
      </c>
      <c r="V557" s="3">
        <v>42077</v>
      </c>
      <c r="W557" s="3">
        <v>42078</v>
      </c>
      <c r="X557" s="3">
        <f t="shared" si="8"/>
        <v>1</v>
      </c>
      <c r="Y557">
        <v>-0.74000000000000909</v>
      </c>
      <c r="Z557">
        <v>12</v>
      </c>
      <c r="AA557">
        <v>432.44</v>
      </c>
      <c r="AB557">
        <v>89433</v>
      </c>
    </row>
    <row r="558" spans="1:28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tr">
        <f>IFERROR(VLOOKUP(K558, CategoryLookup!A:B, 2, FALSE), "Mismatch")</f>
        <v>Office Supplies</v>
      </c>
      <c r="M558" t="s">
        <v>31</v>
      </c>
      <c r="N558" t="s">
        <v>270</v>
      </c>
      <c r="P558">
        <v>0.36</v>
      </c>
      <c r="Q558" t="s">
        <v>33</v>
      </c>
      <c r="R558" t="s">
        <v>61</v>
      </c>
      <c r="S558" t="s">
        <v>178</v>
      </c>
      <c r="T558" t="s">
        <v>766</v>
      </c>
      <c r="U558">
        <v>60089</v>
      </c>
      <c r="V558" s="3">
        <v>42067</v>
      </c>
      <c r="W558" s="3">
        <v>42067</v>
      </c>
      <c r="X558" s="3">
        <f t="shared" si="8"/>
        <v>0</v>
      </c>
      <c r="Y558">
        <v>-3.88</v>
      </c>
      <c r="Z558">
        <v>1</v>
      </c>
      <c r="AA558">
        <v>12.18</v>
      </c>
      <c r="AB558">
        <v>90043</v>
      </c>
    </row>
    <row r="559" spans="1:28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tr">
        <f>IFERROR(VLOOKUP(K559, CategoryLookup!A:B, 2, FALSE), "Mismatch")</f>
        <v>Office Supplies</v>
      </c>
      <c r="M559" t="s">
        <v>59</v>
      </c>
      <c r="N559" t="s">
        <v>1106</v>
      </c>
      <c r="P559">
        <v>0.36</v>
      </c>
      <c r="Q559" t="s">
        <v>33</v>
      </c>
      <c r="R559" t="s">
        <v>61</v>
      </c>
      <c r="S559" t="s">
        <v>178</v>
      </c>
      <c r="T559" t="s">
        <v>766</v>
      </c>
      <c r="U559">
        <v>60089</v>
      </c>
      <c r="V559" s="3">
        <v>42062</v>
      </c>
      <c r="W559" s="3">
        <v>42063</v>
      </c>
      <c r="X559" s="3">
        <f t="shared" si="8"/>
        <v>1</v>
      </c>
      <c r="Y559">
        <v>551.09280000000001</v>
      </c>
      <c r="Z559">
        <v>23</v>
      </c>
      <c r="AA559">
        <v>950.43</v>
      </c>
      <c r="AB559">
        <v>90044</v>
      </c>
    </row>
    <row r="560" spans="1:28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tr">
        <f>IFERROR(VLOOKUP(K560, CategoryLookup!A:B, 2, FALSE), "Mismatch")</f>
        <v>Office Supplies</v>
      </c>
      <c r="M560" t="s">
        <v>59</v>
      </c>
      <c r="N560" t="s">
        <v>1108</v>
      </c>
      <c r="P560">
        <v>0.37</v>
      </c>
      <c r="Q560" t="s">
        <v>33</v>
      </c>
      <c r="R560" t="s">
        <v>53</v>
      </c>
      <c r="S560" t="s">
        <v>188</v>
      </c>
      <c r="T560" t="s">
        <v>1109</v>
      </c>
      <c r="U560">
        <v>4038</v>
      </c>
      <c r="V560" s="3">
        <v>42149</v>
      </c>
      <c r="W560" s="3">
        <v>42151</v>
      </c>
      <c r="X560" s="3">
        <f t="shared" si="8"/>
        <v>2</v>
      </c>
      <c r="Y560">
        <v>17.505299999999998</v>
      </c>
      <c r="Z560">
        <v>8</v>
      </c>
      <c r="AA560">
        <v>25.37</v>
      </c>
      <c r="AB560">
        <v>88371</v>
      </c>
    </row>
    <row r="561" spans="1:28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tr">
        <f>IFERROR(VLOOKUP(K561, CategoryLookup!A:B, 2, FALSE), "Mismatch")</f>
        <v>Furniture</v>
      </c>
      <c r="M561" t="s">
        <v>121</v>
      </c>
      <c r="N561" t="s">
        <v>1111</v>
      </c>
      <c r="P561">
        <v>0.71</v>
      </c>
      <c r="Q561" t="s">
        <v>33</v>
      </c>
      <c r="R561" t="s">
        <v>53</v>
      </c>
      <c r="S561" t="s">
        <v>188</v>
      </c>
      <c r="T561" t="s">
        <v>1112</v>
      </c>
      <c r="U561">
        <v>4072</v>
      </c>
      <c r="V561" s="3">
        <v>42174</v>
      </c>
      <c r="W561" s="3">
        <v>42176</v>
      </c>
      <c r="X561" s="3">
        <f t="shared" si="8"/>
        <v>2</v>
      </c>
      <c r="Y561">
        <v>818.54617499999995</v>
      </c>
      <c r="Z561">
        <v>14</v>
      </c>
      <c r="AA561">
        <v>6963.67</v>
      </c>
      <c r="AB561">
        <v>88372</v>
      </c>
    </row>
    <row r="562" spans="1:28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tr">
        <f>IFERROR(VLOOKUP(K562, CategoryLookup!A:B, 2, FALSE), "Mismatch")</f>
        <v>Technology</v>
      </c>
      <c r="M562" t="s">
        <v>51</v>
      </c>
      <c r="N562" t="s">
        <v>407</v>
      </c>
      <c r="P562">
        <v>0.4</v>
      </c>
      <c r="Q562" t="s">
        <v>33</v>
      </c>
      <c r="R562" t="s">
        <v>136</v>
      </c>
      <c r="S562" t="s">
        <v>958</v>
      </c>
      <c r="T562" t="s">
        <v>1114</v>
      </c>
      <c r="U562">
        <v>72022</v>
      </c>
      <c r="V562" s="3">
        <v>42064</v>
      </c>
      <c r="W562" s="3">
        <v>42065</v>
      </c>
      <c r="X562" s="3">
        <f t="shared" si="8"/>
        <v>1</v>
      </c>
      <c r="Y562">
        <v>-17.149999999999999</v>
      </c>
      <c r="Z562">
        <v>6</v>
      </c>
      <c r="AA562">
        <v>160.16999999999999</v>
      </c>
      <c r="AB562">
        <v>88387</v>
      </c>
    </row>
    <row r="563" spans="1:28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tr">
        <f>IFERROR(VLOOKUP(K563, CategoryLookup!A:B, 2, FALSE), "Mismatch")</f>
        <v>Furniture</v>
      </c>
      <c r="M563" t="s">
        <v>59</v>
      </c>
      <c r="N563" t="s">
        <v>744</v>
      </c>
      <c r="P563">
        <v>0.43</v>
      </c>
      <c r="Q563" t="s">
        <v>33</v>
      </c>
      <c r="R563" t="s">
        <v>136</v>
      </c>
      <c r="S563" t="s">
        <v>958</v>
      </c>
      <c r="T563" t="s">
        <v>1114</v>
      </c>
      <c r="U563">
        <v>72022</v>
      </c>
      <c r="V563" s="3">
        <v>42064</v>
      </c>
      <c r="W563" s="3">
        <v>42066</v>
      </c>
      <c r="X563" s="3">
        <f t="shared" si="8"/>
        <v>2</v>
      </c>
      <c r="Y563">
        <v>-29.540000000000003</v>
      </c>
      <c r="Z563">
        <v>3</v>
      </c>
      <c r="AA563">
        <v>7.47</v>
      </c>
      <c r="AB563">
        <v>88387</v>
      </c>
    </row>
    <row r="564" spans="1:28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tr">
        <f>IFERROR(VLOOKUP(K564, CategoryLookup!A:B, 2, FALSE), "Mismatch")</f>
        <v>Technology</v>
      </c>
      <c r="M564" t="s">
        <v>59</v>
      </c>
      <c r="N564" t="s">
        <v>1115</v>
      </c>
      <c r="P564">
        <v>0.56000000000000005</v>
      </c>
      <c r="Q564" t="s">
        <v>33</v>
      </c>
      <c r="R564" t="s">
        <v>136</v>
      </c>
      <c r="S564" t="s">
        <v>958</v>
      </c>
      <c r="T564" t="s">
        <v>1114</v>
      </c>
      <c r="U564">
        <v>72022</v>
      </c>
      <c r="V564" s="3">
        <v>42064</v>
      </c>
      <c r="W564" s="3">
        <v>42065</v>
      </c>
      <c r="X564" s="3">
        <f t="shared" si="8"/>
        <v>1</v>
      </c>
      <c r="Y564">
        <v>-329.78399999999999</v>
      </c>
      <c r="Z564">
        <v>10</v>
      </c>
      <c r="AA564">
        <v>370.81</v>
      </c>
      <c r="AB564">
        <v>88387</v>
      </c>
    </row>
    <row r="565" spans="1:28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tr">
        <f>IFERROR(VLOOKUP(K565, CategoryLookup!A:B, 2, FALSE), "Mismatch")</f>
        <v>Office Supplies</v>
      </c>
      <c r="M565" t="s">
        <v>59</v>
      </c>
      <c r="N565" t="s">
        <v>1116</v>
      </c>
      <c r="P565">
        <v>0.38</v>
      </c>
      <c r="Q565" t="s">
        <v>33</v>
      </c>
      <c r="R565" t="s">
        <v>136</v>
      </c>
      <c r="S565" t="s">
        <v>958</v>
      </c>
      <c r="T565" t="s">
        <v>1114</v>
      </c>
      <c r="U565">
        <v>72022</v>
      </c>
      <c r="V565" s="3">
        <v>42068</v>
      </c>
      <c r="W565" s="3">
        <v>42069</v>
      </c>
      <c r="X565" s="3">
        <f t="shared" si="8"/>
        <v>1</v>
      </c>
      <c r="Y565">
        <v>-2.1</v>
      </c>
      <c r="Z565">
        <v>11</v>
      </c>
      <c r="AA565">
        <v>119.99</v>
      </c>
      <c r="AB565">
        <v>88388</v>
      </c>
    </row>
    <row r="566" spans="1:28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tr">
        <f>IFERROR(VLOOKUP(K566, CategoryLookup!A:B, 2, FALSE), "Mismatch")</f>
        <v>Office Supplies</v>
      </c>
      <c r="M566" t="s">
        <v>51</v>
      </c>
      <c r="N566" t="s">
        <v>1118</v>
      </c>
      <c r="P566">
        <v>0.57999999999999996</v>
      </c>
      <c r="Q566" t="s">
        <v>33</v>
      </c>
      <c r="R566" t="s">
        <v>136</v>
      </c>
      <c r="S566" t="s">
        <v>322</v>
      </c>
      <c r="T566" t="s">
        <v>1119</v>
      </c>
      <c r="U566">
        <v>27502</v>
      </c>
      <c r="V566" s="3">
        <v>42081</v>
      </c>
      <c r="W566" s="3">
        <v>42081</v>
      </c>
      <c r="X566" s="3">
        <f t="shared" si="8"/>
        <v>0</v>
      </c>
      <c r="Y566">
        <v>829.46699999999998</v>
      </c>
      <c r="Z566">
        <v>14</v>
      </c>
      <c r="AA566">
        <v>650.70000000000005</v>
      </c>
      <c r="AB566">
        <v>88390</v>
      </c>
    </row>
    <row r="567" spans="1:28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tr">
        <f>IFERROR(VLOOKUP(K567, CategoryLookup!A:B, 2, FALSE), "Mismatch")</f>
        <v>Office Supplies</v>
      </c>
      <c r="M567" t="s">
        <v>59</v>
      </c>
      <c r="N567" t="s">
        <v>1121</v>
      </c>
      <c r="P567">
        <v>0.37</v>
      </c>
      <c r="Q567" t="s">
        <v>33</v>
      </c>
      <c r="R567" t="s">
        <v>136</v>
      </c>
      <c r="S567" t="s">
        <v>322</v>
      </c>
      <c r="T567" t="s">
        <v>1122</v>
      </c>
      <c r="U567">
        <v>28806</v>
      </c>
      <c r="V567" s="3">
        <v>42167</v>
      </c>
      <c r="W567" s="3">
        <v>42168</v>
      </c>
      <c r="X567" s="3">
        <f t="shared" si="8"/>
        <v>1</v>
      </c>
      <c r="Y567">
        <v>111.22199999999999</v>
      </c>
      <c r="Z567">
        <v>1</v>
      </c>
      <c r="AA567">
        <v>11.41</v>
      </c>
      <c r="AB567">
        <v>88389</v>
      </c>
    </row>
    <row r="568" spans="1:28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tr">
        <f>IFERROR(VLOOKUP(K568, CategoryLookup!A:B, 2, FALSE), "Mismatch")</f>
        <v>Office Supplies</v>
      </c>
      <c r="M568" t="s">
        <v>59</v>
      </c>
      <c r="N568" t="s">
        <v>1124</v>
      </c>
      <c r="P568">
        <v>0.4</v>
      </c>
      <c r="Q568" t="s">
        <v>33</v>
      </c>
      <c r="R568" t="s">
        <v>136</v>
      </c>
      <c r="S568" t="s">
        <v>322</v>
      </c>
      <c r="T568" t="s">
        <v>1125</v>
      </c>
      <c r="U568">
        <v>27511</v>
      </c>
      <c r="V568" s="3">
        <v>42102</v>
      </c>
      <c r="W568" s="3">
        <v>42103</v>
      </c>
      <c r="X568" s="3">
        <f t="shared" si="8"/>
        <v>1</v>
      </c>
      <c r="Y568">
        <v>22.866</v>
      </c>
      <c r="Z568">
        <v>19</v>
      </c>
      <c r="AA568">
        <v>680.39</v>
      </c>
      <c r="AB568">
        <v>88391</v>
      </c>
    </row>
    <row r="569" spans="1:28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tr">
        <f>IFERROR(VLOOKUP(K569, CategoryLookup!A:B, 2, FALSE), "Mismatch")</f>
        <v>Office Supplies</v>
      </c>
      <c r="M569" t="s">
        <v>59</v>
      </c>
      <c r="N569" t="s">
        <v>1126</v>
      </c>
      <c r="P569">
        <v>0.36</v>
      </c>
      <c r="Q569" t="s">
        <v>33</v>
      </c>
      <c r="R569" t="s">
        <v>136</v>
      </c>
      <c r="S569" t="s">
        <v>322</v>
      </c>
      <c r="T569" t="s">
        <v>1125</v>
      </c>
      <c r="U569">
        <v>27511</v>
      </c>
      <c r="V569" s="3">
        <v>42102</v>
      </c>
      <c r="W569" s="3">
        <v>42102</v>
      </c>
      <c r="X569" s="3">
        <f t="shared" si="8"/>
        <v>0</v>
      </c>
      <c r="Y569">
        <v>115.72799999999999</v>
      </c>
      <c r="Z569">
        <v>6</v>
      </c>
      <c r="AA569">
        <v>75.52</v>
      </c>
      <c r="AB569">
        <v>88391</v>
      </c>
    </row>
    <row r="570" spans="1:28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tr">
        <f>IFERROR(VLOOKUP(K570, CategoryLookup!A:B, 2, FALSE), "Mismatch")</f>
        <v>Technology</v>
      </c>
      <c r="M570" t="s">
        <v>121</v>
      </c>
      <c r="N570" t="s">
        <v>1128</v>
      </c>
      <c r="P570">
        <v>0.59</v>
      </c>
      <c r="Q570" t="s">
        <v>33</v>
      </c>
      <c r="R570" t="s">
        <v>61</v>
      </c>
      <c r="S570" t="s">
        <v>183</v>
      </c>
      <c r="T570" t="s">
        <v>1129</v>
      </c>
      <c r="U570">
        <v>66762</v>
      </c>
      <c r="V570" s="3">
        <v>42070</v>
      </c>
      <c r="W570" s="3">
        <v>42070</v>
      </c>
      <c r="X570" s="3">
        <f t="shared" si="8"/>
        <v>0</v>
      </c>
      <c r="Y570">
        <v>909.36</v>
      </c>
      <c r="Z570">
        <v>5</v>
      </c>
      <c r="AA570">
        <v>2354.54</v>
      </c>
      <c r="AB570">
        <v>88632</v>
      </c>
    </row>
    <row r="571" spans="1:28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tr">
        <f>IFERROR(VLOOKUP(K571, CategoryLookup!A:B, 2, FALSE), "Mismatch")</f>
        <v>Office Supplies</v>
      </c>
      <c r="M571" t="s">
        <v>59</v>
      </c>
      <c r="N571" t="s">
        <v>677</v>
      </c>
      <c r="P571">
        <v>0.38</v>
      </c>
      <c r="Q571" t="s">
        <v>33</v>
      </c>
      <c r="R571" t="s">
        <v>61</v>
      </c>
      <c r="S571" t="s">
        <v>183</v>
      </c>
      <c r="T571" t="s">
        <v>1129</v>
      </c>
      <c r="U571">
        <v>66762</v>
      </c>
      <c r="V571" s="3">
        <v>42041</v>
      </c>
      <c r="W571" s="3">
        <v>42042</v>
      </c>
      <c r="X571" s="3">
        <f t="shared" si="8"/>
        <v>1</v>
      </c>
      <c r="Y571">
        <v>-76.424400000000006</v>
      </c>
      <c r="Z571">
        <v>20</v>
      </c>
      <c r="AA571">
        <v>79.06</v>
      </c>
      <c r="AB571">
        <v>88634</v>
      </c>
    </row>
    <row r="572" spans="1:28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tr">
        <f>IFERROR(VLOOKUP(K572, CategoryLookup!A:B, 2, FALSE), "Mismatch")</f>
        <v>Office Supplies</v>
      </c>
      <c r="M572" t="s">
        <v>59</v>
      </c>
      <c r="N572" t="s">
        <v>1130</v>
      </c>
      <c r="P572">
        <v>0.37</v>
      </c>
      <c r="Q572" t="s">
        <v>33</v>
      </c>
      <c r="R572" t="s">
        <v>61</v>
      </c>
      <c r="S572" t="s">
        <v>183</v>
      </c>
      <c r="T572" t="s">
        <v>1129</v>
      </c>
      <c r="U572">
        <v>66762</v>
      </c>
      <c r="V572" s="3">
        <v>42041</v>
      </c>
      <c r="W572" s="3">
        <v>42043</v>
      </c>
      <c r="X572" s="3">
        <f t="shared" si="8"/>
        <v>2</v>
      </c>
      <c r="Y572">
        <v>8.7319999999999993</v>
      </c>
      <c r="Z572">
        <v>14</v>
      </c>
      <c r="AA572">
        <v>65.14</v>
      </c>
      <c r="AB572">
        <v>88634</v>
      </c>
    </row>
    <row r="573" spans="1:28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tr">
        <f>IFERROR(VLOOKUP(K573, CategoryLookup!A:B, 2, FALSE), "Mismatch")</f>
        <v>Office Supplies</v>
      </c>
      <c r="M573" t="s">
        <v>59</v>
      </c>
      <c r="N573" t="s">
        <v>1132</v>
      </c>
      <c r="P573">
        <v>0.37</v>
      </c>
      <c r="Q573" t="s">
        <v>33</v>
      </c>
      <c r="R573" t="s">
        <v>53</v>
      </c>
      <c r="S573" t="s">
        <v>234</v>
      </c>
      <c r="T573" t="s">
        <v>1133</v>
      </c>
      <c r="U573">
        <v>15221</v>
      </c>
      <c r="V573" s="3">
        <v>42139</v>
      </c>
      <c r="W573" s="3">
        <v>42139</v>
      </c>
      <c r="X573" s="3">
        <f t="shared" si="8"/>
        <v>0</v>
      </c>
      <c r="Y573">
        <v>442.0899</v>
      </c>
      <c r="Z573">
        <v>16</v>
      </c>
      <c r="AA573">
        <v>640.71</v>
      </c>
      <c r="AB573">
        <v>88633</v>
      </c>
    </row>
    <row r="574" spans="1:28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tr">
        <f>IFERROR(VLOOKUP(K574, CategoryLookup!A:B, 2, FALSE), "Mismatch")</f>
        <v>Office Supplies</v>
      </c>
      <c r="M574" t="s">
        <v>59</v>
      </c>
      <c r="N574" t="s">
        <v>552</v>
      </c>
      <c r="P574">
        <v>0.35</v>
      </c>
      <c r="Q574" t="s">
        <v>33</v>
      </c>
      <c r="R574" t="s">
        <v>53</v>
      </c>
      <c r="S574" t="s">
        <v>234</v>
      </c>
      <c r="T574" t="s">
        <v>1133</v>
      </c>
      <c r="U574">
        <v>15221</v>
      </c>
      <c r="V574" s="3">
        <v>42139</v>
      </c>
      <c r="W574" s="3">
        <v>42140</v>
      </c>
      <c r="X574" s="3">
        <f t="shared" si="8"/>
        <v>1</v>
      </c>
      <c r="Y574">
        <v>455.12399999999997</v>
      </c>
      <c r="Z574">
        <v>18</v>
      </c>
      <c r="AA574">
        <v>659.6</v>
      </c>
      <c r="AB574">
        <v>88633</v>
      </c>
    </row>
    <row r="575" spans="1:28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tr">
        <f>IFERROR(VLOOKUP(K575, CategoryLookup!A:B, 2, FALSE), "Mismatch")</f>
        <v>Technology</v>
      </c>
      <c r="M575" t="s">
        <v>59</v>
      </c>
      <c r="N575" t="s">
        <v>1135</v>
      </c>
      <c r="P575">
        <v>0.57999999999999996</v>
      </c>
      <c r="Q575" t="s">
        <v>33</v>
      </c>
      <c r="R575" t="s">
        <v>53</v>
      </c>
      <c r="S575" t="s">
        <v>71</v>
      </c>
      <c r="T575" t="s">
        <v>1136</v>
      </c>
      <c r="U575">
        <v>11722</v>
      </c>
      <c r="V575" s="3">
        <v>42042</v>
      </c>
      <c r="W575" s="3">
        <v>42042</v>
      </c>
      <c r="X575" s="3">
        <f t="shared" si="8"/>
        <v>0</v>
      </c>
      <c r="Y575">
        <v>624.40163999999993</v>
      </c>
      <c r="Z575">
        <v>22</v>
      </c>
      <c r="AA575">
        <v>1137.5999999999999</v>
      </c>
      <c r="AB575">
        <v>89005</v>
      </c>
    </row>
    <row r="576" spans="1:28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tr">
        <f>IFERROR(VLOOKUP(K576, CategoryLookup!A:B, 2, FALSE), "Mismatch")</f>
        <v>Technology</v>
      </c>
      <c r="M576" t="s">
        <v>51</v>
      </c>
      <c r="N576" t="s">
        <v>1137</v>
      </c>
      <c r="P576">
        <v>0.68</v>
      </c>
      <c r="Q576" t="s">
        <v>33</v>
      </c>
      <c r="R576" t="s">
        <v>53</v>
      </c>
      <c r="S576" t="s">
        <v>71</v>
      </c>
      <c r="T576" t="s">
        <v>1136</v>
      </c>
      <c r="U576">
        <v>11722</v>
      </c>
      <c r="V576" s="3">
        <v>42153</v>
      </c>
      <c r="W576" s="3">
        <v>42154</v>
      </c>
      <c r="X576" s="3">
        <f t="shared" si="8"/>
        <v>1</v>
      </c>
      <c r="Y576">
        <v>18.922000000000011</v>
      </c>
      <c r="Z576">
        <v>26</v>
      </c>
      <c r="AA576">
        <v>151.55000000000001</v>
      </c>
      <c r="AB576">
        <v>89008</v>
      </c>
    </row>
    <row r="577" spans="1:28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tr">
        <f>IFERROR(VLOOKUP(K577, CategoryLookup!A:B, 2, FALSE), "Mismatch")</f>
        <v>Office Supplies</v>
      </c>
      <c r="M577" t="s">
        <v>59</v>
      </c>
      <c r="N577" t="s">
        <v>1138</v>
      </c>
      <c r="P577">
        <v>0.39</v>
      </c>
      <c r="Q577" t="s">
        <v>33</v>
      </c>
      <c r="R577" t="s">
        <v>53</v>
      </c>
      <c r="S577" t="s">
        <v>71</v>
      </c>
      <c r="T577" t="s">
        <v>1136</v>
      </c>
      <c r="U577">
        <v>11722</v>
      </c>
      <c r="V577" s="3">
        <v>42153</v>
      </c>
      <c r="W577" s="3">
        <v>42156</v>
      </c>
      <c r="X577" s="3">
        <f t="shared" si="8"/>
        <v>3</v>
      </c>
      <c r="Y577">
        <v>39.350699999999996</v>
      </c>
      <c r="Z577">
        <v>22</v>
      </c>
      <c r="AA577">
        <v>57.03</v>
      </c>
      <c r="AB577">
        <v>89008</v>
      </c>
    </row>
    <row r="578" spans="1:28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tr">
        <f>IFERROR(VLOOKUP(K578, CategoryLookup!A:B, 2, FALSE), "Mismatch")</f>
        <v>Technology</v>
      </c>
      <c r="M578" t="s">
        <v>59</v>
      </c>
      <c r="N578" t="s">
        <v>1140</v>
      </c>
      <c r="P578">
        <v>0.79</v>
      </c>
      <c r="Q578" t="s">
        <v>33</v>
      </c>
      <c r="R578" t="s">
        <v>53</v>
      </c>
      <c r="S578" t="s">
        <v>71</v>
      </c>
      <c r="T578" t="s">
        <v>1141</v>
      </c>
      <c r="U578">
        <v>14225</v>
      </c>
      <c r="V578" s="3">
        <v>42075</v>
      </c>
      <c r="W578" s="3">
        <v>42076</v>
      </c>
      <c r="X578" s="3">
        <f t="shared" si="8"/>
        <v>1</v>
      </c>
      <c r="Y578">
        <v>-229.87</v>
      </c>
      <c r="Z578">
        <v>5</v>
      </c>
      <c r="AA578">
        <v>347.23</v>
      </c>
      <c r="AB578">
        <v>89004</v>
      </c>
    </row>
    <row r="579" spans="1:28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tr">
        <f>IFERROR(VLOOKUP(K579, CategoryLookup!A:B, 2, FALSE), "Mismatch")</f>
        <v>Technology</v>
      </c>
      <c r="M579" t="s">
        <v>86</v>
      </c>
      <c r="N579" t="s">
        <v>1142</v>
      </c>
      <c r="P579">
        <v>0.37</v>
      </c>
      <c r="Q579" t="s">
        <v>33</v>
      </c>
      <c r="R579" t="s">
        <v>53</v>
      </c>
      <c r="S579" t="s">
        <v>71</v>
      </c>
      <c r="T579" t="s">
        <v>1141</v>
      </c>
      <c r="U579">
        <v>14225</v>
      </c>
      <c r="V579" s="3">
        <v>42075</v>
      </c>
      <c r="W579" s="3">
        <v>42076</v>
      </c>
      <c r="X579" s="3">
        <f t="shared" ref="X579:X642" si="9">W579 - V579</f>
        <v>1</v>
      </c>
      <c r="Y579">
        <v>329.9787</v>
      </c>
      <c r="Z579">
        <v>9</v>
      </c>
      <c r="AA579">
        <v>478.23</v>
      </c>
      <c r="AB579">
        <v>89004</v>
      </c>
    </row>
    <row r="580" spans="1:28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tr">
        <f>IFERROR(VLOOKUP(K580, CategoryLookup!A:B, 2, FALSE), "Mismatch")</f>
        <v>Office Supplies</v>
      </c>
      <c r="M580" t="s">
        <v>31</v>
      </c>
      <c r="N580" t="s">
        <v>1144</v>
      </c>
      <c r="P580">
        <v>0.47</v>
      </c>
      <c r="Q580" t="s">
        <v>33</v>
      </c>
      <c r="R580" t="s">
        <v>53</v>
      </c>
      <c r="S580" t="s">
        <v>71</v>
      </c>
      <c r="T580" t="s">
        <v>1145</v>
      </c>
      <c r="U580">
        <v>11725</v>
      </c>
      <c r="V580" s="3">
        <v>42092</v>
      </c>
      <c r="W580" s="3">
        <v>42093</v>
      </c>
      <c r="X580" s="3">
        <f t="shared" si="9"/>
        <v>1</v>
      </c>
      <c r="Y580">
        <v>30.49</v>
      </c>
      <c r="Z580">
        <v>13</v>
      </c>
      <c r="AA580">
        <v>93.82</v>
      </c>
      <c r="AB580">
        <v>89006</v>
      </c>
    </row>
    <row r="581" spans="1:28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tr">
        <f>IFERROR(VLOOKUP(K581, CategoryLookup!A:B, 2, FALSE), "Mismatch")</f>
        <v>Technology</v>
      </c>
      <c r="M581" t="s">
        <v>59</v>
      </c>
      <c r="N581" t="s">
        <v>1146</v>
      </c>
      <c r="P581">
        <v>0.45</v>
      </c>
      <c r="Q581" t="s">
        <v>33</v>
      </c>
      <c r="R581" t="s">
        <v>53</v>
      </c>
      <c r="S581" t="s">
        <v>71</v>
      </c>
      <c r="T581" t="s">
        <v>1145</v>
      </c>
      <c r="U581">
        <v>11725</v>
      </c>
      <c r="V581" s="3">
        <v>42132</v>
      </c>
      <c r="W581" s="3">
        <v>42133</v>
      </c>
      <c r="X581" s="3">
        <f t="shared" si="9"/>
        <v>1</v>
      </c>
      <c r="Y581">
        <v>1152.5276999999999</v>
      </c>
      <c r="Z581">
        <v>20</v>
      </c>
      <c r="AA581">
        <v>1670.33</v>
      </c>
      <c r="AB581">
        <v>89007</v>
      </c>
    </row>
    <row r="582" spans="1:28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tr">
        <f>IFERROR(VLOOKUP(K582, CategoryLookup!A:B, 2, FALSE), "Mismatch")</f>
        <v>Technology</v>
      </c>
      <c r="M582" t="s">
        <v>59</v>
      </c>
      <c r="N582" t="s">
        <v>1148</v>
      </c>
      <c r="P582">
        <v>0.6</v>
      </c>
      <c r="Q582" t="s">
        <v>33</v>
      </c>
      <c r="R582" t="s">
        <v>53</v>
      </c>
      <c r="S582" t="s">
        <v>154</v>
      </c>
      <c r="T582" t="s">
        <v>1149</v>
      </c>
      <c r="U582">
        <v>43015</v>
      </c>
      <c r="V582" s="3">
        <v>42076</v>
      </c>
      <c r="W582" s="3">
        <v>42076</v>
      </c>
      <c r="X582" s="3">
        <f t="shared" si="9"/>
        <v>0</v>
      </c>
      <c r="Y582">
        <v>-604.40600000000006</v>
      </c>
      <c r="Z582">
        <v>1</v>
      </c>
      <c r="AA582">
        <v>100.59</v>
      </c>
      <c r="AB582">
        <v>90710</v>
      </c>
    </row>
    <row r="583" spans="1:28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tr">
        <f>IFERROR(VLOOKUP(K583, CategoryLookup!A:B, 2, FALSE), "Mismatch")</f>
        <v>Technology</v>
      </c>
      <c r="M583" t="s">
        <v>59</v>
      </c>
      <c r="N583" t="s">
        <v>1151</v>
      </c>
      <c r="P583">
        <v>0.52</v>
      </c>
      <c r="Q583" t="s">
        <v>33</v>
      </c>
      <c r="R583" t="s">
        <v>53</v>
      </c>
      <c r="S583" t="s">
        <v>154</v>
      </c>
      <c r="T583" t="s">
        <v>1152</v>
      </c>
      <c r="U583">
        <v>43017</v>
      </c>
      <c r="V583" s="3">
        <v>42076</v>
      </c>
      <c r="W583" s="3">
        <v>42077</v>
      </c>
      <c r="X583" s="3">
        <f t="shared" si="9"/>
        <v>1</v>
      </c>
      <c r="Y583">
        <v>293.66000000000003</v>
      </c>
      <c r="Z583">
        <v>6</v>
      </c>
      <c r="AA583">
        <v>598.38</v>
      </c>
      <c r="AB583">
        <v>90710</v>
      </c>
    </row>
    <row r="584" spans="1:28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tr">
        <f>IFERROR(VLOOKUP(K584, CategoryLookup!A:B, 2, FALSE), "Mismatch")</f>
        <v>Office Supplies</v>
      </c>
      <c r="M584" t="s">
        <v>31</v>
      </c>
      <c r="N584" t="s">
        <v>1026</v>
      </c>
      <c r="P584">
        <v>0.36</v>
      </c>
      <c r="Q584" t="s">
        <v>33</v>
      </c>
      <c r="R584" t="s">
        <v>136</v>
      </c>
      <c r="S584" t="s">
        <v>362</v>
      </c>
      <c r="T584" t="s">
        <v>1154</v>
      </c>
      <c r="U584">
        <v>33430</v>
      </c>
      <c r="V584" s="3">
        <v>42171</v>
      </c>
      <c r="W584" s="3">
        <v>42172</v>
      </c>
      <c r="X584" s="3">
        <f t="shared" si="9"/>
        <v>1</v>
      </c>
      <c r="Y584">
        <v>-403.18739999999997</v>
      </c>
      <c r="Z584">
        <v>5</v>
      </c>
      <c r="AA584">
        <v>39.36</v>
      </c>
      <c r="AB584">
        <v>90641</v>
      </c>
    </row>
    <row r="585" spans="1:28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tr">
        <f>IFERROR(VLOOKUP(K585, CategoryLookup!A:B, 2, FALSE), "Mismatch")</f>
        <v>Technology</v>
      </c>
      <c r="M585" t="s">
        <v>59</v>
      </c>
      <c r="N585" t="s">
        <v>1156</v>
      </c>
      <c r="P585">
        <v>0.74</v>
      </c>
      <c r="Q585" t="s">
        <v>33</v>
      </c>
      <c r="R585" t="s">
        <v>34</v>
      </c>
      <c r="S585" t="s">
        <v>45</v>
      </c>
      <c r="T585" t="s">
        <v>1157</v>
      </c>
      <c r="U585">
        <v>95695</v>
      </c>
      <c r="V585" s="3">
        <v>42111</v>
      </c>
      <c r="W585" s="3">
        <v>42112</v>
      </c>
      <c r="X585" s="3">
        <f t="shared" si="9"/>
        <v>1</v>
      </c>
      <c r="Y585">
        <v>-13.77</v>
      </c>
      <c r="Z585">
        <v>6</v>
      </c>
      <c r="AA585">
        <v>322.77</v>
      </c>
      <c r="AB585">
        <v>87846</v>
      </c>
    </row>
    <row r="586" spans="1:28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tr">
        <f>IFERROR(VLOOKUP(K586, CategoryLookup!A:B, 2, FALSE), "Mismatch")</f>
        <v>Office Supplies</v>
      </c>
      <c r="M586" t="s">
        <v>59</v>
      </c>
      <c r="N586" t="s">
        <v>1158</v>
      </c>
      <c r="P586">
        <v>0.39</v>
      </c>
      <c r="Q586" t="s">
        <v>33</v>
      </c>
      <c r="R586" t="s">
        <v>34</v>
      </c>
      <c r="S586" t="s">
        <v>45</v>
      </c>
      <c r="T586" t="s">
        <v>1157</v>
      </c>
      <c r="U586">
        <v>95695</v>
      </c>
      <c r="V586" s="3">
        <v>42111</v>
      </c>
      <c r="W586" s="3">
        <v>42111</v>
      </c>
      <c r="X586" s="3">
        <f t="shared" si="9"/>
        <v>0</v>
      </c>
      <c r="Y586">
        <v>44.912100000000002</v>
      </c>
      <c r="Z586">
        <v>11</v>
      </c>
      <c r="AA586">
        <v>65.09</v>
      </c>
      <c r="AB586">
        <v>87846</v>
      </c>
    </row>
    <row r="587" spans="1:28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tr">
        <f>IFERROR(VLOOKUP(K587, CategoryLookup!A:B, 2, FALSE), "Mismatch")</f>
        <v>Office Supplies</v>
      </c>
      <c r="M587" t="s">
        <v>86</v>
      </c>
      <c r="N587" t="s">
        <v>571</v>
      </c>
      <c r="P587">
        <v>0.52</v>
      </c>
      <c r="Q587" t="s">
        <v>33</v>
      </c>
      <c r="R587" t="s">
        <v>34</v>
      </c>
      <c r="S587" t="s">
        <v>45</v>
      </c>
      <c r="T587" t="s">
        <v>1160</v>
      </c>
      <c r="U587">
        <v>95991</v>
      </c>
      <c r="V587" s="3">
        <v>42140</v>
      </c>
      <c r="W587" s="3">
        <v>42141</v>
      </c>
      <c r="X587" s="3">
        <f t="shared" si="9"/>
        <v>1</v>
      </c>
      <c r="Y587">
        <v>9.33</v>
      </c>
      <c r="Z587">
        <v>6</v>
      </c>
      <c r="AA587">
        <v>98.96</v>
      </c>
      <c r="AB587">
        <v>87847</v>
      </c>
    </row>
    <row r="588" spans="1:28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tr">
        <f>IFERROR(VLOOKUP(K588, CategoryLookup!A:B, 2, FALSE), "Mismatch")</f>
        <v>Furniture</v>
      </c>
      <c r="M588" t="s">
        <v>236</v>
      </c>
      <c r="N588" t="s">
        <v>1162</v>
      </c>
      <c r="P588">
        <v>0.59</v>
      </c>
      <c r="Q588" t="s">
        <v>33</v>
      </c>
      <c r="R588" t="s">
        <v>34</v>
      </c>
      <c r="S588" t="s">
        <v>45</v>
      </c>
      <c r="T588" t="s">
        <v>663</v>
      </c>
      <c r="U588">
        <v>90004</v>
      </c>
      <c r="V588" s="3">
        <v>42169</v>
      </c>
      <c r="W588" s="3">
        <v>42169</v>
      </c>
      <c r="X588" s="3">
        <f t="shared" si="9"/>
        <v>0</v>
      </c>
      <c r="Y588">
        <v>2593.14</v>
      </c>
      <c r="Z588">
        <v>62</v>
      </c>
      <c r="AA588">
        <v>13546.94</v>
      </c>
      <c r="AB588">
        <v>28001</v>
      </c>
    </row>
    <row r="589" spans="1:28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tr">
        <f>IFERROR(VLOOKUP(K589, CategoryLookup!A:B, 2, FALSE), "Mismatch")</f>
        <v>Furniture</v>
      </c>
      <c r="M589" t="s">
        <v>236</v>
      </c>
      <c r="N589" t="s">
        <v>1163</v>
      </c>
      <c r="P589">
        <v>0.59</v>
      </c>
      <c r="Q589" t="s">
        <v>33</v>
      </c>
      <c r="R589" t="s">
        <v>34</v>
      </c>
      <c r="S589" t="s">
        <v>45</v>
      </c>
      <c r="T589" t="s">
        <v>663</v>
      </c>
      <c r="U589">
        <v>90004</v>
      </c>
      <c r="V589" s="3">
        <v>42169</v>
      </c>
      <c r="W589" s="3">
        <v>42171</v>
      </c>
      <c r="X589" s="3">
        <f t="shared" si="9"/>
        <v>2</v>
      </c>
      <c r="Y589">
        <v>1162.76</v>
      </c>
      <c r="Z589">
        <v>32</v>
      </c>
      <c r="AA589">
        <v>6401.65</v>
      </c>
      <c r="AB589">
        <v>28001</v>
      </c>
    </row>
    <row r="590" spans="1:28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tr">
        <f>IFERROR(VLOOKUP(K590, CategoryLookup!A:B, 2, FALSE), "Mismatch")</f>
        <v>Office Supplies</v>
      </c>
      <c r="M590" t="s">
        <v>59</v>
      </c>
      <c r="N590" t="s">
        <v>1164</v>
      </c>
      <c r="P590">
        <v>0.37</v>
      </c>
      <c r="Q590" t="s">
        <v>33</v>
      </c>
      <c r="R590" t="s">
        <v>34</v>
      </c>
      <c r="S590" t="s">
        <v>45</v>
      </c>
      <c r="T590" t="s">
        <v>663</v>
      </c>
      <c r="U590">
        <v>90004</v>
      </c>
      <c r="V590" s="3">
        <v>42062</v>
      </c>
      <c r="W590" s="3">
        <v>42063</v>
      </c>
      <c r="X590" s="3">
        <f t="shared" si="9"/>
        <v>1</v>
      </c>
      <c r="Y590">
        <v>-76.94</v>
      </c>
      <c r="Z590">
        <v>90</v>
      </c>
      <c r="AA590">
        <v>617.4</v>
      </c>
      <c r="AB590">
        <v>47813</v>
      </c>
    </row>
    <row r="591" spans="1:28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tr">
        <f>IFERROR(VLOOKUP(K591, CategoryLookup!A:B, 2, FALSE), "Mismatch")</f>
        <v>Office Supplies</v>
      </c>
      <c r="M591" t="s">
        <v>59</v>
      </c>
      <c r="N591" t="s">
        <v>1164</v>
      </c>
      <c r="P591">
        <v>0.37</v>
      </c>
      <c r="Q591" t="s">
        <v>33</v>
      </c>
      <c r="R591" t="s">
        <v>53</v>
      </c>
      <c r="S591" t="s">
        <v>193</v>
      </c>
      <c r="T591" t="s">
        <v>194</v>
      </c>
      <c r="U591">
        <v>2109</v>
      </c>
      <c r="V591" s="3">
        <v>42062</v>
      </c>
      <c r="W591" s="3">
        <v>42063</v>
      </c>
      <c r="X591" s="3">
        <f t="shared" si="9"/>
        <v>1</v>
      </c>
      <c r="Y591">
        <v>-40.008800000000001</v>
      </c>
      <c r="Z591">
        <v>23</v>
      </c>
      <c r="AA591">
        <v>157.78</v>
      </c>
      <c r="AB591">
        <v>89389</v>
      </c>
    </row>
    <row r="592" spans="1:28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tr">
        <f>IFERROR(VLOOKUP(K592, CategoryLookup!A:B, 2, FALSE), "Mismatch")</f>
        <v>Office Supplies</v>
      </c>
      <c r="M592" t="s">
        <v>59</v>
      </c>
      <c r="N592" t="s">
        <v>1167</v>
      </c>
      <c r="P592">
        <v>0.36</v>
      </c>
      <c r="Q592" t="s">
        <v>33</v>
      </c>
      <c r="R592" t="s">
        <v>34</v>
      </c>
      <c r="S592" t="s">
        <v>378</v>
      </c>
      <c r="T592" t="s">
        <v>1168</v>
      </c>
      <c r="U592">
        <v>85374</v>
      </c>
      <c r="V592" s="3">
        <v>42149</v>
      </c>
      <c r="W592" s="3">
        <v>42151</v>
      </c>
      <c r="X592" s="3">
        <f t="shared" si="9"/>
        <v>2</v>
      </c>
      <c r="Y592">
        <v>-51.704000000000001</v>
      </c>
      <c r="Z592">
        <v>4</v>
      </c>
      <c r="AA592">
        <v>26.31</v>
      </c>
      <c r="AB592">
        <v>90069</v>
      </c>
    </row>
    <row r="593" spans="1:28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tr">
        <f>IFERROR(VLOOKUP(K593, CategoryLookup!A:B, 2, FALSE), "Mismatch")</f>
        <v>Office Supplies</v>
      </c>
      <c r="M593" t="s">
        <v>59</v>
      </c>
      <c r="N593" t="s">
        <v>1169</v>
      </c>
      <c r="P593">
        <v>0.39</v>
      </c>
      <c r="Q593" t="s">
        <v>33</v>
      </c>
      <c r="R593" t="s">
        <v>34</v>
      </c>
      <c r="S593" t="s">
        <v>378</v>
      </c>
      <c r="T593" t="s">
        <v>1168</v>
      </c>
      <c r="U593">
        <v>85374</v>
      </c>
      <c r="V593" s="3">
        <v>42149</v>
      </c>
      <c r="W593" s="3">
        <v>42150</v>
      </c>
      <c r="X593" s="3">
        <f t="shared" si="9"/>
        <v>1</v>
      </c>
      <c r="Y593">
        <v>144.7482</v>
      </c>
      <c r="Z593">
        <v>8</v>
      </c>
      <c r="AA593">
        <v>209.78</v>
      </c>
      <c r="AB593">
        <v>90069</v>
      </c>
    </row>
    <row r="594" spans="1:28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tr">
        <f>IFERROR(VLOOKUP(K594, CategoryLookup!A:B, 2, FALSE), "Mismatch")</f>
        <v>Technology</v>
      </c>
      <c r="M594" t="s">
        <v>31</v>
      </c>
      <c r="N594" t="s">
        <v>1170</v>
      </c>
      <c r="P594">
        <v>0.81</v>
      </c>
      <c r="Q594" t="s">
        <v>33</v>
      </c>
      <c r="R594" t="s">
        <v>34</v>
      </c>
      <c r="S594" t="s">
        <v>378</v>
      </c>
      <c r="T594" t="s">
        <v>1168</v>
      </c>
      <c r="U594">
        <v>85374</v>
      </c>
      <c r="V594" s="3">
        <v>42149</v>
      </c>
      <c r="W594" s="3">
        <v>42151</v>
      </c>
      <c r="X594" s="3">
        <f t="shared" si="9"/>
        <v>2</v>
      </c>
      <c r="Y594">
        <v>-112.18899999999999</v>
      </c>
      <c r="Z594">
        <v>1</v>
      </c>
      <c r="AA594">
        <v>17.829999999999998</v>
      </c>
      <c r="AB594">
        <v>90069</v>
      </c>
    </row>
    <row r="595" spans="1:28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tr">
        <f>IFERROR(VLOOKUP(K595, CategoryLookup!A:B, 2, FALSE), "Mismatch")</f>
        <v>Furniture</v>
      </c>
      <c r="M595" t="s">
        <v>121</v>
      </c>
      <c r="N595" t="s">
        <v>1172</v>
      </c>
      <c r="P595">
        <v>0.74</v>
      </c>
      <c r="Q595" t="s">
        <v>33</v>
      </c>
      <c r="R595" t="s">
        <v>136</v>
      </c>
      <c r="S595" t="s">
        <v>387</v>
      </c>
      <c r="T595" t="s">
        <v>580</v>
      </c>
      <c r="U595">
        <v>30318</v>
      </c>
      <c r="V595" s="3">
        <v>42087</v>
      </c>
      <c r="W595" s="3">
        <v>42088</v>
      </c>
      <c r="X595" s="3">
        <f t="shared" si="9"/>
        <v>1</v>
      </c>
      <c r="Y595">
        <v>-445.97177625000006</v>
      </c>
      <c r="Z595">
        <v>23</v>
      </c>
      <c r="AA595">
        <v>2527.79</v>
      </c>
      <c r="AB595">
        <v>58628</v>
      </c>
    </row>
    <row r="596" spans="1:28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tr">
        <f>IFERROR(VLOOKUP(K596, CategoryLookup!A:B, 2, FALSE), "Mismatch")</f>
        <v>Office Supplies</v>
      </c>
      <c r="M596" t="s">
        <v>59</v>
      </c>
      <c r="N596" t="s">
        <v>211</v>
      </c>
      <c r="P596">
        <v>0.39</v>
      </c>
      <c r="Q596" t="s">
        <v>33</v>
      </c>
      <c r="R596" t="s">
        <v>136</v>
      </c>
      <c r="S596" t="s">
        <v>387</v>
      </c>
      <c r="T596" t="s">
        <v>580</v>
      </c>
      <c r="U596">
        <v>30318</v>
      </c>
      <c r="V596" s="3">
        <v>42154</v>
      </c>
      <c r="W596" s="3">
        <v>42154</v>
      </c>
      <c r="X596" s="3">
        <f t="shared" si="9"/>
        <v>0</v>
      </c>
      <c r="Y596">
        <v>4.1673999999999998</v>
      </c>
      <c r="Z596">
        <v>20</v>
      </c>
      <c r="AA596">
        <v>121.87</v>
      </c>
      <c r="AB596">
        <v>57061</v>
      </c>
    </row>
    <row r="597" spans="1:28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tr">
        <f>IFERROR(VLOOKUP(K597, CategoryLookup!A:B, 2, FALSE), "Mismatch")</f>
        <v>Furniture</v>
      </c>
      <c r="M597" t="s">
        <v>121</v>
      </c>
      <c r="N597" t="s">
        <v>1172</v>
      </c>
      <c r="P597">
        <v>0.74</v>
      </c>
      <c r="Q597" t="s">
        <v>33</v>
      </c>
      <c r="R597" t="s">
        <v>53</v>
      </c>
      <c r="S597" t="s">
        <v>71</v>
      </c>
      <c r="T597" t="s">
        <v>1174</v>
      </c>
      <c r="U597">
        <v>11727</v>
      </c>
      <c r="V597" s="3">
        <v>42087</v>
      </c>
      <c r="W597" s="3">
        <v>42088</v>
      </c>
      <c r="X597" s="3">
        <f t="shared" si="9"/>
        <v>1</v>
      </c>
      <c r="Y597">
        <v>-335.31712500000003</v>
      </c>
      <c r="Z597">
        <v>6</v>
      </c>
      <c r="AA597">
        <v>659.42</v>
      </c>
      <c r="AB597">
        <v>91354</v>
      </c>
    </row>
    <row r="598" spans="1:28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tr">
        <f>IFERROR(VLOOKUP(K598, CategoryLookup!A:B, 2, FALSE), "Mismatch")</f>
        <v>Office Supplies</v>
      </c>
      <c r="M598" t="s">
        <v>59</v>
      </c>
      <c r="N598" t="s">
        <v>1175</v>
      </c>
      <c r="P598">
        <v>0.38</v>
      </c>
      <c r="Q598" t="s">
        <v>33</v>
      </c>
      <c r="R598" t="s">
        <v>53</v>
      </c>
      <c r="S598" t="s">
        <v>71</v>
      </c>
      <c r="T598" t="s">
        <v>1174</v>
      </c>
      <c r="U598">
        <v>11727</v>
      </c>
      <c r="V598" s="3">
        <v>42154</v>
      </c>
      <c r="W598" s="3">
        <v>42162</v>
      </c>
      <c r="X598" s="3">
        <f t="shared" si="9"/>
        <v>8</v>
      </c>
      <c r="Y598">
        <v>16.021800000000013</v>
      </c>
      <c r="Z598">
        <v>18</v>
      </c>
      <c r="AA598">
        <v>403.53</v>
      </c>
      <c r="AB598">
        <v>91355</v>
      </c>
    </row>
    <row r="599" spans="1:28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tr">
        <f>IFERROR(VLOOKUP(K599, CategoryLookup!A:B, 2, FALSE), "Mismatch")</f>
        <v>Furniture</v>
      </c>
      <c r="M599" t="s">
        <v>59</v>
      </c>
      <c r="N599" t="s">
        <v>1176</v>
      </c>
      <c r="P599">
        <v>0.54</v>
      </c>
      <c r="Q599" t="s">
        <v>33</v>
      </c>
      <c r="R599" t="s">
        <v>53</v>
      </c>
      <c r="S599" t="s">
        <v>71</v>
      </c>
      <c r="T599" t="s">
        <v>1174</v>
      </c>
      <c r="U599">
        <v>11727</v>
      </c>
      <c r="V599" s="3">
        <v>42154</v>
      </c>
      <c r="W599" s="3">
        <v>42157</v>
      </c>
      <c r="X599" s="3">
        <f t="shared" si="9"/>
        <v>3</v>
      </c>
      <c r="Y599">
        <v>38.067299999999996</v>
      </c>
      <c r="Z599">
        <v>3</v>
      </c>
      <c r="AA599">
        <v>55.17</v>
      </c>
      <c r="AB599">
        <v>91355</v>
      </c>
    </row>
    <row r="600" spans="1:28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tr">
        <f>IFERROR(VLOOKUP(K600, CategoryLookup!A:B, 2, FALSE), "Mismatch")</f>
        <v>Office Supplies</v>
      </c>
      <c r="M600" t="s">
        <v>59</v>
      </c>
      <c r="N600" t="s">
        <v>638</v>
      </c>
      <c r="P600">
        <v>0.37</v>
      </c>
      <c r="Q600" t="s">
        <v>33</v>
      </c>
      <c r="R600" t="s">
        <v>61</v>
      </c>
      <c r="S600" t="s">
        <v>178</v>
      </c>
      <c r="T600" t="s">
        <v>1178</v>
      </c>
      <c r="U600">
        <v>60459</v>
      </c>
      <c r="V600" s="3">
        <v>42053</v>
      </c>
      <c r="W600" s="3">
        <v>42055</v>
      </c>
      <c r="X600" s="3">
        <f t="shared" si="9"/>
        <v>2</v>
      </c>
      <c r="Y600">
        <v>-99.435440000000014</v>
      </c>
      <c r="Z600">
        <v>23</v>
      </c>
      <c r="AA600">
        <v>377.44</v>
      </c>
      <c r="AB600">
        <v>88899</v>
      </c>
    </row>
    <row r="601" spans="1:28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tr">
        <f>IFERROR(VLOOKUP(K601, CategoryLookup!A:B, 2, FALSE), "Mismatch")</f>
        <v>Office Supplies</v>
      </c>
      <c r="M601" t="s">
        <v>59</v>
      </c>
      <c r="N601" t="s">
        <v>1180</v>
      </c>
      <c r="P601">
        <v>0.39</v>
      </c>
      <c r="Q601" t="s">
        <v>33</v>
      </c>
      <c r="R601" t="s">
        <v>61</v>
      </c>
      <c r="S601" t="s">
        <v>178</v>
      </c>
      <c r="T601" t="s">
        <v>1181</v>
      </c>
      <c r="U601">
        <v>60409</v>
      </c>
      <c r="V601" s="3">
        <v>42079</v>
      </c>
      <c r="W601" s="3">
        <v>42079</v>
      </c>
      <c r="X601" s="3">
        <f t="shared" si="9"/>
        <v>0</v>
      </c>
      <c r="Y601">
        <v>-97.28</v>
      </c>
      <c r="Z601">
        <v>12</v>
      </c>
      <c r="AA601">
        <v>286.39999999999998</v>
      </c>
      <c r="AB601">
        <v>87109</v>
      </c>
    </row>
    <row r="602" spans="1:28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tr">
        <f>IFERROR(VLOOKUP(K602, CategoryLookup!A:B, 2, FALSE), "Mismatch")</f>
        <v>Office Supplies</v>
      </c>
      <c r="M602" t="s">
        <v>51</v>
      </c>
      <c r="N602" t="s">
        <v>1183</v>
      </c>
      <c r="P602">
        <v>0.55000000000000004</v>
      </c>
      <c r="Q602" t="s">
        <v>33</v>
      </c>
      <c r="R602" t="s">
        <v>61</v>
      </c>
      <c r="S602" t="s">
        <v>178</v>
      </c>
      <c r="T602" t="s">
        <v>1184</v>
      </c>
      <c r="U602">
        <v>62901</v>
      </c>
      <c r="V602" s="3">
        <v>42138</v>
      </c>
      <c r="W602" s="3">
        <v>42139</v>
      </c>
      <c r="X602" s="3">
        <f t="shared" si="9"/>
        <v>1</v>
      </c>
      <c r="Y602">
        <v>139.61200000000002</v>
      </c>
      <c r="Z602">
        <v>41</v>
      </c>
      <c r="AA602">
        <v>664.34</v>
      </c>
      <c r="AB602">
        <v>87110</v>
      </c>
    </row>
    <row r="603" spans="1:28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tr">
        <f>IFERROR(VLOOKUP(K603, CategoryLookup!A:B, 2, FALSE), "Mismatch")</f>
        <v>Furniture</v>
      </c>
      <c r="M603" t="s">
        <v>43</v>
      </c>
      <c r="N603" t="s">
        <v>1186</v>
      </c>
      <c r="P603">
        <v>0.77</v>
      </c>
      <c r="Q603" t="s">
        <v>33</v>
      </c>
      <c r="R603" t="s">
        <v>53</v>
      </c>
      <c r="S603" t="s">
        <v>234</v>
      </c>
      <c r="T603" t="s">
        <v>1187</v>
      </c>
      <c r="U603">
        <v>18018</v>
      </c>
      <c r="V603" s="3">
        <v>42090</v>
      </c>
      <c r="W603" s="3">
        <v>42093</v>
      </c>
      <c r="X603" s="3">
        <f t="shared" si="9"/>
        <v>3</v>
      </c>
      <c r="Y603">
        <v>-505.76</v>
      </c>
      <c r="Z603">
        <v>3</v>
      </c>
      <c r="AA603">
        <v>473.53</v>
      </c>
      <c r="AB603">
        <v>89631</v>
      </c>
    </row>
    <row r="604" spans="1:28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tr">
        <f>IFERROR(VLOOKUP(K604, CategoryLookup!A:B, 2, FALSE), "Mismatch")</f>
        <v>Furniture</v>
      </c>
      <c r="M604" t="s">
        <v>51</v>
      </c>
      <c r="N604" t="s">
        <v>472</v>
      </c>
      <c r="P604">
        <v>0.44</v>
      </c>
      <c r="Q604" t="s">
        <v>33</v>
      </c>
      <c r="R604" t="s">
        <v>61</v>
      </c>
      <c r="S604" t="s">
        <v>178</v>
      </c>
      <c r="T604" t="s">
        <v>1189</v>
      </c>
      <c r="U604">
        <v>60441</v>
      </c>
      <c r="V604" s="3">
        <v>42072</v>
      </c>
      <c r="W604" s="3">
        <v>42073</v>
      </c>
      <c r="X604" s="3">
        <f t="shared" si="9"/>
        <v>1</v>
      </c>
      <c r="Y604">
        <v>152.43479999999997</v>
      </c>
      <c r="Z604">
        <v>11</v>
      </c>
      <c r="AA604">
        <v>220.92</v>
      </c>
      <c r="AB604">
        <v>86422</v>
      </c>
    </row>
    <row r="605" spans="1:28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tr">
        <f>IFERROR(VLOOKUP(K605, CategoryLookup!A:B, 2, FALSE), "Mismatch")</f>
        <v>Office Supplies</v>
      </c>
      <c r="M605" t="s">
        <v>51</v>
      </c>
      <c r="N605" t="s">
        <v>694</v>
      </c>
      <c r="P605">
        <v>0.56000000000000005</v>
      </c>
      <c r="Q605" t="s">
        <v>33</v>
      </c>
      <c r="R605" t="s">
        <v>61</v>
      </c>
      <c r="S605" t="s">
        <v>178</v>
      </c>
      <c r="T605" t="s">
        <v>1191</v>
      </c>
      <c r="U605">
        <v>60174</v>
      </c>
      <c r="V605" s="3">
        <v>42132</v>
      </c>
      <c r="W605" s="3">
        <v>42133</v>
      </c>
      <c r="X605" s="3">
        <f t="shared" si="9"/>
        <v>1</v>
      </c>
      <c r="Y605">
        <v>9.862000000000009</v>
      </c>
      <c r="Z605">
        <v>14</v>
      </c>
      <c r="AA605">
        <v>196.41</v>
      </c>
      <c r="AB605">
        <v>88461</v>
      </c>
    </row>
    <row r="606" spans="1:28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tr">
        <f>IFERROR(VLOOKUP(K606, CategoryLookup!A:B, 2, FALSE), "Mismatch")</f>
        <v>Technology</v>
      </c>
      <c r="M606" t="s">
        <v>51</v>
      </c>
      <c r="N606" t="s">
        <v>398</v>
      </c>
      <c r="P606">
        <v>0.83</v>
      </c>
      <c r="Q606" t="s">
        <v>33</v>
      </c>
      <c r="R606" t="s">
        <v>61</v>
      </c>
      <c r="S606" t="s">
        <v>178</v>
      </c>
      <c r="T606" t="s">
        <v>1193</v>
      </c>
      <c r="U606">
        <v>62701</v>
      </c>
      <c r="V606" s="3">
        <v>42094</v>
      </c>
      <c r="W606" s="3">
        <v>42096</v>
      </c>
      <c r="X606" s="3">
        <f t="shared" si="9"/>
        <v>2</v>
      </c>
      <c r="Y606">
        <v>-232.99100000000001</v>
      </c>
      <c r="Z606">
        <v>1</v>
      </c>
      <c r="AA606">
        <v>54.08</v>
      </c>
      <c r="AB606">
        <v>88460</v>
      </c>
    </row>
    <row r="607" spans="1:28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tr">
        <f>IFERROR(VLOOKUP(K607, CategoryLookup!A:B, 2, FALSE), "Mismatch")</f>
        <v>Office Supplies</v>
      </c>
      <c r="M607" t="s">
        <v>31</v>
      </c>
      <c r="N607" t="s">
        <v>1026</v>
      </c>
      <c r="P607">
        <v>0.36</v>
      </c>
      <c r="Q607" t="s">
        <v>33</v>
      </c>
      <c r="R607" t="s">
        <v>53</v>
      </c>
      <c r="S607" t="s">
        <v>71</v>
      </c>
      <c r="T607" t="s">
        <v>1195</v>
      </c>
      <c r="U607">
        <v>11729</v>
      </c>
      <c r="V607" s="3">
        <v>42009</v>
      </c>
      <c r="W607" s="3">
        <v>42010</v>
      </c>
      <c r="X607" s="3">
        <f t="shared" si="9"/>
        <v>1</v>
      </c>
      <c r="Y607">
        <v>-40.275199999999998</v>
      </c>
      <c r="Z607">
        <v>6</v>
      </c>
      <c r="AA607">
        <v>47.18</v>
      </c>
      <c r="AB607">
        <v>86122</v>
      </c>
    </row>
    <row r="608" spans="1:28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tr">
        <f>IFERROR(VLOOKUP(K608, CategoryLookup!A:B, 2, FALSE), "Mismatch")</f>
        <v>Office Supplies</v>
      </c>
      <c r="M608" t="s">
        <v>59</v>
      </c>
      <c r="N608" t="s">
        <v>601</v>
      </c>
      <c r="P608">
        <v>0.4</v>
      </c>
      <c r="Q608" t="s">
        <v>33</v>
      </c>
      <c r="R608" t="s">
        <v>53</v>
      </c>
      <c r="S608" t="s">
        <v>71</v>
      </c>
      <c r="T608" t="s">
        <v>1195</v>
      </c>
      <c r="U608">
        <v>11729</v>
      </c>
      <c r="V608" s="3">
        <v>42118</v>
      </c>
      <c r="W608" s="3">
        <v>42119</v>
      </c>
      <c r="X608" s="3">
        <f t="shared" si="9"/>
        <v>1</v>
      </c>
      <c r="Y608">
        <v>-53.25</v>
      </c>
      <c r="Z608">
        <v>3</v>
      </c>
      <c r="AA608">
        <v>30.87</v>
      </c>
      <c r="AB608">
        <v>86123</v>
      </c>
    </row>
    <row r="609" spans="1:28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tr">
        <f>IFERROR(VLOOKUP(K609, CategoryLookup!A:B, 2, FALSE), "Mismatch")</f>
        <v>Technology</v>
      </c>
      <c r="M609" t="s">
        <v>59</v>
      </c>
      <c r="N609" t="s">
        <v>1196</v>
      </c>
      <c r="P609">
        <v>0.74</v>
      </c>
      <c r="Q609" t="s">
        <v>33</v>
      </c>
      <c r="R609" t="s">
        <v>53</v>
      </c>
      <c r="S609" t="s">
        <v>71</v>
      </c>
      <c r="T609" t="s">
        <v>1195</v>
      </c>
      <c r="U609">
        <v>11729</v>
      </c>
      <c r="V609" s="3">
        <v>42137</v>
      </c>
      <c r="W609" s="3">
        <v>42139</v>
      </c>
      <c r="X609" s="3">
        <f t="shared" si="9"/>
        <v>2</v>
      </c>
      <c r="Y609">
        <v>-159.25</v>
      </c>
      <c r="Z609">
        <v>10</v>
      </c>
      <c r="AA609">
        <v>309.05</v>
      </c>
      <c r="AB609">
        <v>86124</v>
      </c>
    </row>
    <row r="610" spans="1:28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tr">
        <f>IFERROR(VLOOKUP(K610, CategoryLookup!A:B, 2, FALSE), "Mismatch")</f>
        <v>Office Supplies</v>
      </c>
      <c r="M610" t="s">
        <v>31</v>
      </c>
      <c r="N610" t="s">
        <v>892</v>
      </c>
      <c r="P610">
        <v>0.38</v>
      </c>
      <c r="Q610" t="s">
        <v>33</v>
      </c>
      <c r="R610" t="s">
        <v>53</v>
      </c>
      <c r="S610" t="s">
        <v>71</v>
      </c>
      <c r="T610" t="s">
        <v>1195</v>
      </c>
      <c r="U610">
        <v>11729</v>
      </c>
      <c r="V610" s="3">
        <v>42137</v>
      </c>
      <c r="W610" s="3">
        <v>42138</v>
      </c>
      <c r="X610" s="3">
        <f t="shared" si="9"/>
        <v>1</v>
      </c>
      <c r="Y610">
        <v>206.517</v>
      </c>
      <c r="Z610">
        <v>8</v>
      </c>
      <c r="AA610">
        <v>299.3</v>
      </c>
      <c r="AB610">
        <v>86124</v>
      </c>
    </row>
    <row r="611" spans="1:28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tr">
        <f>IFERROR(VLOOKUP(K611, CategoryLookup!A:B, 2, FALSE), "Mismatch")</f>
        <v>Office Supplies</v>
      </c>
      <c r="M611" t="s">
        <v>59</v>
      </c>
      <c r="N611" t="s">
        <v>1198</v>
      </c>
      <c r="P611">
        <v>0.38</v>
      </c>
      <c r="Q611" t="s">
        <v>33</v>
      </c>
      <c r="R611" t="s">
        <v>53</v>
      </c>
      <c r="S611" t="s">
        <v>71</v>
      </c>
      <c r="T611" t="s">
        <v>1199</v>
      </c>
      <c r="U611">
        <v>11746</v>
      </c>
      <c r="V611" s="3">
        <v>42118</v>
      </c>
      <c r="W611" s="3">
        <v>42119</v>
      </c>
      <c r="X611" s="3">
        <f t="shared" si="9"/>
        <v>1</v>
      </c>
      <c r="Y611">
        <v>2.125</v>
      </c>
      <c r="Z611">
        <v>3</v>
      </c>
      <c r="AA611">
        <v>45.24</v>
      </c>
      <c r="AB611">
        <v>86123</v>
      </c>
    </row>
    <row r="612" spans="1:28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tr">
        <f>IFERROR(VLOOKUP(K612, CategoryLookup!A:B, 2, FALSE), "Mismatch")</f>
        <v>Office Supplies</v>
      </c>
      <c r="M612" t="s">
        <v>59</v>
      </c>
      <c r="N612" t="s">
        <v>1201</v>
      </c>
      <c r="P612">
        <v>0.81</v>
      </c>
      <c r="Q612" t="s">
        <v>33</v>
      </c>
      <c r="R612" t="s">
        <v>34</v>
      </c>
      <c r="S612" t="s">
        <v>45</v>
      </c>
      <c r="T612" t="s">
        <v>1092</v>
      </c>
      <c r="U612">
        <v>93030</v>
      </c>
      <c r="V612" s="3">
        <v>42129</v>
      </c>
      <c r="W612" s="3">
        <v>42130</v>
      </c>
      <c r="X612" s="3">
        <f t="shared" si="9"/>
        <v>1</v>
      </c>
      <c r="Y612">
        <v>5.8840000000000074</v>
      </c>
      <c r="Z612">
        <v>3</v>
      </c>
      <c r="AA612">
        <v>51.02</v>
      </c>
      <c r="AB612">
        <v>91488</v>
      </c>
    </row>
    <row r="613" spans="1:28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tr">
        <f>IFERROR(VLOOKUP(K613, CategoryLookup!A:B, 2, FALSE), "Mismatch")</f>
        <v>Office Supplies</v>
      </c>
      <c r="M613" t="s">
        <v>43</v>
      </c>
      <c r="N613" t="s">
        <v>468</v>
      </c>
      <c r="P613">
        <v>0.56999999999999995</v>
      </c>
      <c r="Q613" t="s">
        <v>33</v>
      </c>
      <c r="R613" t="s">
        <v>61</v>
      </c>
      <c r="S613" t="s">
        <v>496</v>
      </c>
      <c r="T613" t="s">
        <v>1203</v>
      </c>
      <c r="U613">
        <v>68046</v>
      </c>
      <c r="V613" s="3">
        <v>42104</v>
      </c>
      <c r="W613" s="3">
        <v>42105</v>
      </c>
      <c r="X613" s="3">
        <f t="shared" si="9"/>
        <v>1</v>
      </c>
      <c r="Y613">
        <v>772.04</v>
      </c>
      <c r="Z613">
        <v>7</v>
      </c>
      <c r="AA613">
        <v>2291.39</v>
      </c>
      <c r="AB613">
        <v>90977</v>
      </c>
    </row>
    <row r="614" spans="1:28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tr">
        <f>IFERROR(VLOOKUP(K614, CategoryLookup!A:B, 2, FALSE), "Mismatch")</f>
        <v>Office Supplies</v>
      </c>
      <c r="M614" t="s">
        <v>43</v>
      </c>
      <c r="N614" t="s">
        <v>468</v>
      </c>
      <c r="P614">
        <v>0.56999999999999995</v>
      </c>
      <c r="Q614" t="s">
        <v>33</v>
      </c>
      <c r="R614" t="s">
        <v>53</v>
      </c>
      <c r="S614" t="s">
        <v>71</v>
      </c>
      <c r="T614" t="s">
        <v>90</v>
      </c>
      <c r="U614">
        <v>10282</v>
      </c>
      <c r="V614" s="3">
        <v>42104</v>
      </c>
      <c r="W614" s="3">
        <v>42105</v>
      </c>
      <c r="X614" s="3">
        <f t="shared" si="9"/>
        <v>1</v>
      </c>
      <c r="Y614">
        <v>772.04</v>
      </c>
      <c r="Z614">
        <v>29</v>
      </c>
      <c r="AA614">
        <v>9492.92</v>
      </c>
      <c r="AB614">
        <v>27456</v>
      </c>
    </row>
    <row r="615" spans="1:28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tr">
        <f>IFERROR(VLOOKUP(K615, CategoryLookup!A:B, 2, FALSE), "Mismatch")</f>
        <v>Office Supplies</v>
      </c>
      <c r="M615" t="s">
        <v>31</v>
      </c>
      <c r="N615" t="s">
        <v>887</v>
      </c>
      <c r="P615">
        <v>0.39</v>
      </c>
      <c r="Q615" t="s">
        <v>33</v>
      </c>
      <c r="R615" t="s">
        <v>61</v>
      </c>
      <c r="S615" t="s">
        <v>130</v>
      </c>
      <c r="T615" t="s">
        <v>787</v>
      </c>
      <c r="U615">
        <v>75220</v>
      </c>
      <c r="V615" s="3">
        <v>42144</v>
      </c>
      <c r="W615" s="3">
        <v>42147</v>
      </c>
      <c r="X615" s="3">
        <f t="shared" si="9"/>
        <v>3</v>
      </c>
      <c r="Y615">
        <v>81.91</v>
      </c>
      <c r="Z615">
        <v>52</v>
      </c>
      <c r="AA615">
        <v>318.47000000000003</v>
      </c>
      <c r="AB615">
        <v>20261</v>
      </c>
    </row>
    <row r="616" spans="1:28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tr">
        <f>IFERROR(VLOOKUP(K616, CategoryLookup!A:B, 2, FALSE), "Mismatch")</f>
        <v>Office Supplies</v>
      </c>
      <c r="M616" t="s">
        <v>51</v>
      </c>
      <c r="N616" t="s">
        <v>1206</v>
      </c>
      <c r="P616">
        <v>0.56000000000000005</v>
      </c>
      <c r="Q616" t="s">
        <v>33</v>
      </c>
      <c r="R616" t="s">
        <v>61</v>
      </c>
      <c r="S616" t="s">
        <v>130</v>
      </c>
      <c r="T616" t="s">
        <v>787</v>
      </c>
      <c r="U616">
        <v>75220</v>
      </c>
      <c r="V616" s="3">
        <v>42145</v>
      </c>
      <c r="W616" s="3">
        <v>42146</v>
      </c>
      <c r="X616" s="3">
        <f t="shared" si="9"/>
        <v>1</v>
      </c>
      <c r="Y616">
        <v>-10.9</v>
      </c>
      <c r="Z616">
        <v>61</v>
      </c>
      <c r="AA616">
        <v>586.96</v>
      </c>
      <c r="AB616">
        <v>646</v>
      </c>
    </row>
    <row r="617" spans="1:28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tr">
        <f>IFERROR(VLOOKUP(K617, CategoryLookup!A:B, 2, FALSE), "Mismatch")</f>
        <v>Furniture</v>
      </c>
      <c r="M617" t="s">
        <v>236</v>
      </c>
      <c r="N617" t="s">
        <v>1207</v>
      </c>
      <c r="P617">
        <v>0.56999999999999995</v>
      </c>
      <c r="Q617" t="s">
        <v>33</v>
      </c>
      <c r="R617" t="s">
        <v>61</v>
      </c>
      <c r="S617" t="s">
        <v>130</v>
      </c>
      <c r="T617" t="s">
        <v>787</v>
      </c>
      <c r="U617">
        <v>75220</v>
      </c>
      <c r="V617" s="3">
        <v>42161</v>
      </c>
      <c r="W617" s="3">
        <v>42163</v>
      </c>
      <c r="X617" s="3">
        <f t="shared" si="9"/>
        <v>2</v>
      </c>
      <c r="Y617">
        <v>1232.79</v>
      </c>
      <c r="Z617">
        <v>81</v>
      </c>
      <c r="AA617">
        <v>11272.77</v>
      </c>
      <c r="AB617">
        <v>45824</v>
      </c>
    </row>
    <row r="618" spans="1:28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tr">
        <f>IFERROR(VLOOKUP(K618, CategoryLookup!A:B, 2, FALSE), "Mismatch")</f>
        <v>Office Supplies</v>
      </c>
      <c r="M618" t="s">
        <v>51</v>
      </c>
      <c r="N618" t="s">
        <v>1206</v>
      </c>
      <c r="P618">
        <v>0.56000000000000005</v>
      </c>
      <c r="Q618" t="s">
        <v>33</v>
      </c>
      <c r="R618" t="s">
        <v>61</v>
      </c>
      <c r="S618" t="s">
        <v>130</v>
      </c>
      <c r="T618" t="s">
        <v>1209</v>
      </c>
      <c r="U618">
        <v>77566</v>
      </c>
      <c r="V618" s="3">
        <v>42145</v>
      </c>
      <c r="W618" s="3">
        <v>42146</v>
      </c>
      <c r="X618" s="3">
        <f t="shared" si="9"/>
        <v>1</v>
      </c>
      <c r="Y618">
        <v>2.1800000000000015</v>
      </c>
      <c r="Z618">
        <v>15</v>
      </c>
      <c r="AA618">
        <v>144.33000000000001</v>
      </c>
      <c r="AB618">
        <v>86411</v>
      </c>
    </row>
    <row r="619" spans="1:28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tr">
        <f>IFERROR(VLOOKUP(K619, CategoryLookup!A:B, 2, FALSE), "Mismatch")</f>
        <v>Office Supplies</v>
      </c>
      <c r="M619" t="s">
        <v>59</v>
      </c>
      <c r="N619" t="s">
        <v>1058</v>
      </c>
      <c r="P619">
        <v>0.37</v>
      </c>
      <c r="Q619" t="s">
        <v>33</v>
      </c>
      <c r="R619" t="s">
        <v>61</v>
      </c>
      <c r="S619" t="s">
        <v>130</v>
      </c>
      <c r="T619" t="s">
        <v>1211</v>
      </c>
      <c r="U619">
        <v>75146</v>
      </c>
      <c r="V619" s="3">
        <v>42144</v>
      </c>
      <c r="W619" s="3">
        <v>42144</v>
      </c>
      <c r="X619" s="3">
        <f t="shared" si="9"/>
        <v>0</v>
      </c>
      <c r="Y619">
        <v>67.107500000000002</v>
      </c>
      <c r="Z619">
        <v>9</v>
      </c>
      <c r="AA619">
        <v>270.55</v>
      </c>
      <c r="AB619">
        <v>86409</v>
      </c>
    </row>
    <row r="620" spans="1:28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tr">
        <f>IFERROR(VLOOKUP(K620, CategoryLookup!A:B, 2, FALSE), "Mismatch")</f>
        <v>Office Supplies</v>
      </c>
      <c r="M620" t="s">
        <v>31</v>
      </c>
      <c r="N620" t="s">
        <v>887</v>
      </c>
      <c r="P620">
        <v>0.39</v>
      </c>
      <c r="Q620" t="s">
        <v>33</v>
      </c>
      <c r="R620" t="s">
        <v>61</v>
      </c>
      <c r="S620" t="s">
        <v>130</v>
      </c>
      <c r="T620" t="s">
        <v>1211</v>
      </c>
      <c r="U620">
        <v>75146</v>
      </c>
      <c r="V620" s="3">
        <v>42144</v>
      </c>
      <c r="W620" s="3">
        <v>42147</v>
      </c>
      <c r="X620" s="3">
        <f t="shared" si="9"/>
        <v>3</v>
      </c>
      <c r="Y620">
        <v>54.937799999999996</v>
      </c>
      <c r="Z620">
        <v>13</v>
      </c>
      <c r="AA620">
        <v>79.62</v>
      </c>
      <c r="AB620">
        <v>86409</v>
      </c>
    </row>
    <row r="621" spans="1:28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tr">
        <f>IFERROR(VLOOKUP(K621, CategoryLookup!A:B, 2, FALSE), "Mismatch")</f>
        <v>Technology</v>
      </c>
      <c r="M621" t="s">
        <v>59</v>
      </c>
      <c r="N621" t="s">
        <v>615</v>
      </c>
      <c r="P621">
        <v>0.56000000000000005</v>
      </c>
      <c r="Q621" t="s">
        <v>33</v>
      </c>
      <c r="R621" t="s">
        <v>61</v>
      </c>
      <c r="S621" t="s">
        <v>130</v>
      </c>
      <c r="T621" t="s">
        <v>1211</v>
      </c>
      <c r="U621">
        <v>75146</v>
      </c>
      <c r="V621" s="3">
        <v>42144</v>
      </c>
      <c r="W621" s="3">
        <v>42145</v>
      </c>
      <c r="X621" s="3">
        <f t="shared" si="9"/>
        <v>1</v>
      </c>
      <c r="Y621">
        <v>168.23699999999999</v>
      </c>
      <c r="Z621">
        <v>8</v>
      </c>
      <c r="AA621">
        <v>479.79</v>
      </c>
      <c r="AB621">
        <v>86409</v>
      </c>
    </row>
    <row r="622" spans="1:28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tr">
        <f>IFERROR(VLOOKUP(K622, CategoryLookup!A:B, 2, FALSE), "Mismatch")</f>
        <v>Furniture</v>
      </c>
      <c r="M622" t="s">
        <v>236</v>
      </c>
      <c r="N622" t="s">
        <v>1213</v>
      </c>
      <c r="P622">
        <v>0.59</v>
      </c>
      <c r="Q622" t="s">
        <v>33</v>
      </c>
      <c r="R622" t="s">
        <v>61</v>
      </c>
      <c r="S622" t="s">
        <v>130</v>
      </c>
      <c r="T622" t="s">
        <v>1214</v>
      </c>
      <c r="U622">
        <v>78041</v>
      </c>
      <c r="V622" s="3">
        <v>42184</v>
      </c>
      <c r="W622" s="3">
        <v>42184</v>
      </c>
      <c r="X622" s="3">
        <f t="shared" si="9"/>
        <v>0</v>
      </c>
      <c r="Y622">
        <v>-169.232</v>
      </c>
      <c r="Z622">
        <v>13</v>
      </c>
      <c r="AA622">
        <v>108.99</v>
      </c>
      <c r="AB622">
        <v>86410</v>
      </c>
    </row>
    <row r="623" spans="1:28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tr">
        <f>IFERROR(VLOOKUP(K623, CategoryLookup!A:B, 2, FALSE), "Mismatch")</f>
        <v>Furniture</v>
      </c>
      <c r="M623" t="s">
        <v>121</v>
      </c>
      <c r="N623" t="s">
        <v>192</v>
      </c>
      <c r="P623">
        <v>0.55000000000000004</v>
      </c>
      <c r="Q623" t="s">
        <v>33</v>
      </c>
      <c r="R623" t="s">
        <v>34</v>
      </c>
      <c r="S623" t="s">
        <v>45</v>
      </c>
      <c r="T623" t="s">
        <v>1216</v>
      </c>
      <c r="U623">
        <v>92399</v>
      </c>
      <c r="V623" s="3">
        <v>42096</v>
      </c>
      <c r="W623" s="3">
        <v>42098</v>
      </c>
      <c r="X623" s="3">
        <f t="shared" si="9"/>
        <v>2</v>
      </c>
      <c r="Y623">
        <v>1272.5808</v>
      </c>
      <c r="Z623">
        <v>12</v>
      </c>
      <c r="AA623">
        <v>3527.82</v>
      </c>
      <c r="AB623">
        <v>90832</v>
      </c>
    </row>
    <row r="624" spans="1:28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tr">
        <f>IFERROR(VLOOKUP(K624, CategoryLookup!A:B, 2, FALSE), "Mismatch")</f>
        <v>Technology</v>
      </c>
      <c r="M624" t="s">
        <v>43</v>
      </c>
      <c r="N624" t="s">
        <v>1217</v>
      </c>
      <c r="P624">
        <v>0.56999999999999995</v>
      </c>
      <c r="Q624" t="s">
        <v>33</v>
      </c>
      <c r="R624" t="s">
        <v>34</v>
      </c>
      <c r="S624" t="s">
        <v>45</v>
      </c>
      <c r="T624" t="s">
        <v>1216</v>
      </c>
      <c r="U624">
        <v>92399</v>
      </c>
      <c r="V624" s="3">
        <v>42096</v>
      </c>
      <c r="W624" s="3">
        <v>42098</v>
      </c>
      <c r="X624" s="3">
        <f t="shared" si="9"/>
        <v>2</v>
      </c>
      <c r="Y624">
        <v>-5390.7388920000003</v>
      </c>
      <c r="Z624">
        <v>2</v>
      </c>
      <c r="AA624">
        <v>4698.21</v>
      </c>
      <c r="AB624">
        <v>90832</v>
      </c>
    </row>
    <row r="625" spans="1:28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tr">
        <f>IFERROR(VLOOKUP(K625, CategoryLookup!A:B, 2, FALSE), "Mismatch")</f>
        <v>Office Supplies</v>
      </c>
      <c r="M625" t="s">
        <v>59</v>
      </c>
      <c r="N625" t="s">
        <v>789</v>
      </c>
      <c r="P625">
        <v>0.38</v>
      </c>
      <c r="Q625" t="s">
        <v>33</v>
      </c>
      <c r="R625" t="s">
        <v>34</v>
      </c>
      <c r="S625" t="s">
        <v>255</v>
      </c>
      <c r="T625" t="s">
        <v>1219</v>
      </c>
      <c r="U625">
        <v>80004</v>
      </c>
      <c r="V625" s="3">
        <v>42100</v>
      </c>
      <c r="W625" s="3">
        <v>42101</v>
      </c>
      <c r="X625" s="3">
        <f t="shared" si="9"/>
        <v>1</v>
      </c>
      <c r="Y625">
        <v>29.725199999999997</v>
      </c>
      <c r="Z625">
        <v>14</v>
      </c>
      <c r="AA625">
        <v>43.08</v>
      </c>
      <c r="AB625">
        <v>90833</v>
      </c>
    </row>
    <row r="626" spans="1:28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tr">
        <f>IFERROR(VLOOKUP(K626, CategoryLookup!A:B, 2, FALSE), "Mismatch")</f>
        <v>Technology</v>
      </c>
      <c r="M626" t="s">
        <v>51</v>
      </c>
      <c r="N626" t="s">
        <v>689</v>
      </c>
      <c r="P626">
        <v>0.8</v>
      </c>
      <c r="Q626" t="s">
        <v>33</v>
      </c>
      <c r="R626" t="s">
        <v>34</v>
      </c>
      <c r="S626" t="s">
        <v>255</v>
      </c>
      <c r="T626" t="s">
        <v>1219</v>
      </c>
      <c r="U626">
        <v>80004</v>
      </c>
      <c r="V626" s="3">
        <v>42100</v>
      </c>
      <c r="W626" s="3">
        <v>42102</v>
      </c>
      <c r="X626" s="3">
        <f t="shared" si="9"/>
        <v>2</v>
      </c>
      <c r="Y626">
        <v>-187.11</v>
      </c>
      <c r="Z626">
        <v>5</v>
      </c>
      <c r="AA626">
        <v>258.93</v>
      </c>
      <c r="AB626">
        <v>90833</v>
      </c>
    </row>
    <row r="627" spans="1:28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tr">
        <f>IFERROR(VLOOKUP(K627, CategoryLookup!A:B, 2, FALSE), "Mismatch")</f>
        <v>Office Supplies</v>
      </c>
      <c r="M627" t="s">
        <v>236</v>
      </c>
      <c r="N627" t="s">
        <v>928</v>
      </c>
      <c r="P627">
        <v>0.8</v>
      </c>
      <c r="Q627" t="s">
        <v>33</v>
      </c>
      <c r="R627" t="s">
        <v>34</v>
      </c>
      <c r="S627" t="s">
        <v>378</v>
      </c>
      <c r="T627" t="s">
        <v>1221</v>
      </c>
      <c r="U627">
        <v>85705</v>
      </c>
      <c r="V627" s="3">
        <v>42040</v>
      </c>
      <c r="W627" s="3">
        <v>42041</v>
      </c>
      <c r="X627" s="3">
        <f t="shared" si="9"/>
        <v>1</v>
      </c>
      <c r="Y627">
        <v>-139.28720000000001</v>
      </c>
      <c r="Z627">
        <v>4</v>
      </c>
      <c r="AA627">
        <v>277.60000000000002</v>
      </c>
      <c r="AB627">
        <v>86768</v>
      </c>
    </row>
    <row r="628" spans="1:28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tr">
        <f>IFERROR(VLOOKUP(K628, CategoryLookup!A:B, 2, FALSE), "Mismatch")</f>
        <v>Office Supplies</v>
      </c>
      <c r="M628" t="s">
        <v>59</v>
      </c>
      <c r="N628" t="s">
        <v>1223</v>
      </c>
      <c r="P628">
        <v>0.37</v>
      </c>
      <c r="Q628" t="s">
        <v>33</v>
      </c>
      <c r="R628" t="s">
        <v>34</v>
      </c>
      <c r="S628" t="s">
        <v>45</v>
      </c>
      <c r="T628" t="s">
        <v>1224</v>
      </c>
      <c r="U628">
        <v>92592</v>
      </c>
      <c r="V628" s="3">
        <v>42042</v>
      </c>
      <c r="W628" s="3">
        <v>42049</v>
      </c>
      <c r="X628" s="3">
        <f t="shared" si="9"/>
        <v>7</v>
      </c>
      <c r="Y628">
        <v>108</v>
      </c>
      <c r="Z628">
        <v>8</v>
      </c>
      <c r="AA628">
        <v>168.04</v>
      </c>
      <c r="AB628">
        <v>86767</v>
      </c>
    </row>
    <row r="629" spans="1:28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tr">
        <f>IFERROR(VLOOKUP(K629, CategoryLookup!A:B, 2, FALSE), "Mismatch")</f>
        <v>Technology</v>
      </c>
      <c r="M629" t="s">
        <v>59</v>
      </c>
      <c r="N629" t="s">
        <v>1225</v>
      </c>
      <c r="P629">
        <v>0.57999999999999996</v>
      </c>
      <c r="Q629" t="s">
        <v>33</v>
      </c>
      <c r="R629" t="s">
        <v>34</v>
      </c>
      <c r="S629" t="s">
        <v>45</v>
      </c>
      <c r="T629" t="s">
        <v>1224</v>
      </c>
      <c r="U629">
        <v>92592</v>
      </c>
      <c r="V629" s="3">
        <v>42042</v>
      </c>
      <c r="W629" s="3">
        <v>42044</v>
      </c>
      <c r="X629" s="3">
        <f t="shared" si="9"/>
        <v>2</v>
      </c>
      <c r="Y629">
        <v>377.154</v>
      </c>
      <c r="Z629">
        <v>7</v>
      </c>
      <c r="AA629">
        <v>703.46</v>
      </c>
      <c r="AB629">
        <v>86767</v>
      </c>
    </row>
    <row r="630" spans="1:28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tr">
        <f>IFERROR(VLOOKUP(K630, CategoryLookup!A:B, 2, FALSE), "Mismatch")</f>
        <v>Office Supplies</v>
      </c>
      <c r="M630" t="s">
        <v>59</v>
      </c>
      <c r="N630" t="s">
        <v>1227</v>
      </c>
      <c r="P630">
        <v>0.38</v>
      </c>
      <c r="Q630" t="s">
        <v>33</v>
      </c>
      <c r="R630" t="s">
        <v>34</v>
      </c>
      <c r="S630" t="s">
        <v>45</v>
      </c>
      <c r="T630" t="s">
        <v>547</v>
      </c>
      <c r="U630">
        <v>95661</v>
      </c>
      <c r="V630" s="3">
        <v>42078</v>
      </c>
      <c r="W630" s="3">
        <v>42081</v>
      </c>
      <c r="X630" s="3">
        <f t="shared" si="9"/>
        <v>3</v>
      </c>
      <c r="Y630">
        <v>-127.05200000000001</v>
      </c>
      <c r="Z630">
        <v>14</v>
      </c>
      <c r="AA630">
        <v>103.61</v>
      </c>
      <c r="AB630">
        <v>87015</v>
      </c>
    </row>
    <row r="631" spans="1:28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tr">
        <f>IFERROR(VLOOKUP(K631, CategoryLookup!A:B, 2, FALSE), "Mismatch")</f>
        <v>Technology</v>
      </c>
      <c r="M631" t="s">
        <v>59</v>
      </c>
      <c r="N631" t="s">
        <v>139</v>
      </c>
      <c r="P631">
        <v>0.59</v>
      </c>
      <c r="Q631" t="s">
        <v>33</v>
      </c>
      <c r="R631" t="s">
        <v>34</v>
      </c>
      <c r="S631" t="s">
        <v>45</v>
      </c>
      <c r="T631" t="s">
        <v>547</v>
      </c>
      <c r="U631">
        <v>95661</v>
      </c>
      <c r="V631" s="3">
        <v>42175</v>
      </c>
      <c r="W631" s="3">
        <v>42177</v>
      </c>
      <c r="X631" s="3">
        <f t="shared" si="9"/>
        <v>2</v>
      </c>
      <c r="Y631">
        <v>2169.7464</v>
      </c>
      <c r="Z631">
        <v>22</v>
      </c>
      <c r="AA631">
        <v>3144.56</v>
      </c>
      <c r="AB631">
        <v>87016</v>
      </c>
    </row>
    <row r="632" spans="1:28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tr">
        <f>IFERROR(VLOOKUP(K632, CategoryLookup!A:B, 2, FALSE), "Mismatch")</f>
        <v>Furniture</v>
      </c>
      <c r="M632" t="s">
        <v>121</v>
      </c>
      <c r="N632" t="s">
        <v>748</v>
      </c>
      <c r="P632">
        <v>0.72</v>
      </c>
      <c r="Q632" t="s">
        <v>33</v>
      </c>
      <c r="R632" t="s">
        <v>53</v>
      </c>
      <c r="S632" t="s">
        <v>228</v>
      </c>
      <c r="T632" t="s">
        <v>1229</v>
      </c>
      <c r="U632">
        <v>6360</v>
      </c>
      <c r="V632" s="3">
        <v>42175</v>
      </c>
      <c r="W632" s="3">
        <v>42176</v>
      </c>
      <c r="X632" s="3">
        <f t="shared" si="9"/>
        <v>1</v>
      </c>
      <c r="Y632">
        <v>-229.93</v>
      </c>
      <c r="Z632">
        <v>18</v>
      </c>
      <c r="AA632">
        <v>2653.02</v>
      </c>
      <c r="AB632">
        <v>87016</v>
      </c>
    </row>
    <row r="633" spans="1:28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tr">
        <f>IFERROR(VLOOKUP(K633, CategoryLookup!A:B, 2, FALSE), "Mismatch")</f>
        <v>Office Supplies</v>
      </c>
      <c r="M633" t="s">
        <v>59</v>
      </c>
      <c r="N633" t="s">
        <v>910</v>
      </c>
      <c r="P633">
        <v>0.6</v>
      </c>
      <c r="Q633" t="s">
        <v>33</v>
      </c>
      <c r="R633" t="s">
        <v>61</v>
      </c>
      <c r="S633" t="s">
        <v>130</v>
      </c>
      <c r="T633" t="s">
        <v>1231</v>
      </c>
      <c r="U633">
        <v>78852</v>
      </c>
      <c r="V633" s="3">
        <v>42059</v>
      </c>
      <c r="W633" s="3">
        <v>42061</v>
      </c>
      <c r="X633" s="3">
        <f t="shared" si="9"/>
        <v>2</v>
      </c>
      <c r="Y633">
        <v>-93.735199999999992</v>
      </c>
      <c r="Z633">
        <v>16</v>
      </c>
      <c r="AA633">
        <v>66.81</v>
      </c>
      <c r="AB633">
        <v>87221</v>
      </c>
    </row>
    <row r="634" spans="1:28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tr">
        <f>IFERROR(VLOOKUP(K634, CategoryLookup!A:B, 2, FALSE), "Mismatch")</f>
        <v>Office Supplies</v>
      </c>
      <c r="M634" t="s">
        <v>31</v>
      </c>
      <c r="N634" t="s">
        <v>1232</v>
      </c>
      <c r="P634">
        <v>0.8</v>
      </c>
      <c r="Q634" t="s">
        <v>33</v>
      </c>
      <c r="R634" t="s">
        <v>61</v>
      </c>
      <c r="S634" t="s">
        <v>130</v>
      </c>
      <c r="T634" t="s">
        <v>1231</v>
      </c>
      <c r="U634">
        <v>78852</v>
      </c>
      <c r="V634" s="3">
        <v>42177</v>
      </c>
      <c r="W634" s="3">
        <v>42181</v>
      </c>
      <c r="X634" s="3">
        <f t="shared" si="9"/>
        <v>4</v>
      </c>
      <c r="Y634">
        <v>4.53</v>
      </c>
      <c r="Z634">
        <v>19</v>
      </c>
      <c r="AA634">
        <v>90.52</v>
      </c>
      <c r="AB634">
        <v>87222</v>
      </c>
    </row>
    <row r="635" spans="1:28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tr">
        <f>IFERROR(VLOOKUP(K635, CategoryLookup!A:B, 2, FALSE), "Mismatch")</f>
        <v>Office Supplies</v>
      </c>
      <c r="M635" t="s">
        <v>31</v>
      </c>
      <c r="N635" t="s">
        <v>1234</v>
      </c>
      <c r="P635">
        <v>0.36</v>
      </c>
      <c r="Q635" t="s">
        <v>33</v>
      </c>
      <c r="R635" t="s">
        <v>61</v>
      </c>
      <c r="S635" t="s">
        <v>130</v>
      </c>
      <c r="T635" t="s">
        <v>1235</v>
      </c>
      <c r="U635">
        <v>78539</v>
      </c>
      <c r="V635" s="3">
        <v>42177</v>
      </c>
      <c r="W635" s="3">
        <v>42182</v>
      </c>
      <c r="X635" s="3">
        <f t="shared" si="9"/>
        <v>5</v>
      </c>
      <c r="Y635">
        <v>9.7799999999999994</v>
      </c>
      <c r="Z635">
        <v>13</v>
      </c>
      <c r="AA635">
        <v>55.97</v>
      </c>
      <c r="AB635">
        <v>87222</v>
      </c>
    </row>
    <row r="636" spans="1:28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tr">
        <f>IFERROR(VLOOKUP(K636, CategoryLookup!A:B, 2, FALSE), "Mismatch")</f>
        <v>Office Supplies</v>
      </c>
      <c r="M636" t="s">
        <v>59</v>
      </c>
      <c r="N636" t="s">
        <v>924</v>
      </c>
      <c r="P636">
        <v>0.38</v>
      </c>
      <c r="Q636" t="s">
        <v>33</v>
      </c>
      <c r="R636" t="s">
        <v>53</v>
      </c>
      <c r="S636" t="s">
        <v>193</v>
      </c>
      <c r="T636" t="s">
        <v>194</v>
      </c>
      <c r="U636">
        <v>2118</v>
      </c>
      <c r="V636" s="3">
        <v>42051</v>
      </c>
      <c r="W636" s="3">
        <v>42058</v>
      </c>
      <c r="X636" s="3">
        <f t="shared" si="9"/>
        <v>7</v>
      </c>
      <c r="Y636">
        <v>-63.813500000000005</v>
      </c>
      <c r="Z636">
        <v>37</v>
      </c>
      <c r="AA636">
        <v>311.66000000000003</v>
      </c>
      <c r="AB636">
        <v>32037</v>
      </c>
    </row>
    <row r="637" spans="1:28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tr">
        <f>IFERROR(VLOOKUP(K637, CategoryLookup!A:B, 2, FALSE), "Mismatch")</f>
        <v>Technology</v>
      </c>
      <c r="M637" t="s">
        <v>236</v>
      </c>
      <c r="N637" t="s">
        <v>1237</v>
      </c>
      <c r="P637">
        <v>0.54</v>
      </c>
      <c r="Q637" t="s">
        <v>33</v>
      </c>
      <c r="R637" t="s">
        <v>53</v>
      </c>
      <c r="S637" t="s">
        <v>193</v>
      </c>
      <c r="T637" t="s">
        <v>194</v>
      </c>
      <c r="U637">
        <v>2118</v>
      </c>
      <c r="V637" s="3">
        <v>42051</v>
      </c>
      <c r="W637" s="3">
        <v>42055</v>
      </c>
      <c r="X637" s="3">
        <f t="shared" si="9"/>
        <v>4</v>
      </c>
      <c r="Y637">
        <v>325.29000000000002</v>
      </c>
      <c r="Z637">
        <v>15</v>
      </c>
      <c r="AA637">
        <v>9862.51</v>
      </c>
      <c r="AB637">
        <v>32037</v>
      </c>
    </row>
    <row r="638" spans="1:28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tr">
        <f>IFERROR(VLOOKUP(K638, CategoryLookup!A:B, 2, FALSE), "Mismatch")</f>
        <v>Office Supplies</v>
      </c>
      <c r="M638" t="s">
        <v>59</v>
      </c>
      <c r="N638" t="s">
        <v>1238</v>
      </c>
      <c r="P638">
        <v>0.36</v>
      </c>
      <c r="Q638" t="s">
        <v>33</v>
      </c>
      <c r="R638" t="s">
        <v>53</v>
      </c>
      <c r="S638" t="s">
        <v>193</v>
      </c>
      <c r="T638" t="s">
        <v>194</v>
      </c>
      <c r="U638">
        <v>2118</v>
      </c>
      <c r="V638" s="3">
        <v>42092</v>
      </c>
      <c r="W638" s="3">
        <v>42094</v>
      </c>
      <c r="X638" s="3">
        <f t="shared" si="9"/>
        <v>2</v>
      </c>
      <c r="Y638">
        <v>-116.05</v>
      </c>
      <c r="Z638">
        <v>29</v>
      </c>
      <c r="AA638">
        <v>177.41</v>
      </c>
      <c r="AB638">
        <v>49125</v>
      </c>
    </row>
    <row r="639" spans="1:28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tr">
        <f>IFERROR(VLOOKUP(K639, CategoryLookup!A:B, 2, FALSE), "Mismatch")</f>
        <v>Office Supplies</v>
      </c>
      <c r="M639" t="s">
        <v>59</v>
      </c>
      <c r="N639" t="s">
        <v>1239</v>
      </c>
      <c r="P639">
        <v>0.36</v>
      </c>
      <c r="Q639" t="s">
        <v>33</v>
      </c>
      <c r="R639" t="s">
        <v>53</v>
      </c>
      <c r="S639" t="s">
        <v>193</v>
      </c>
      <c r="T639" t="s">
        <v>194</v>
      </c>
      <c r="U639">
        <v>2118</v>
      </c>
      <c r="V639" s="3">
        <v>42145</v>
      </c>
      <c r="W639" s="3">
        <v>42147</v>
      </c>
      <c r="X639" s="3">
        <f t="shared" si="9"/>
        <v>2</v>
      </c>
      <c r="Y639">
        <v>117.38</v>
      </c>
      <c r="Z639">
        <v>52</v>
      </c>
      <c r="AA639">
        <v>406.91</v>
      </c>
      <c r="AB639">
        <v>13735</v>
      </c>
    </row>
    <row r="640" spans="1:28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tr">
        <f>IFERROR(VLOOKUP(K640, CategoryLookup!A:B, 2, FALSE), "Mismatch")</f>
        <v>Technology</v>
      </c>
      <c r="M640" t="s">
        <v>59</v>
      </c>
      <c r="N640" t="s">
        <v>1240</v>
      </c>
      <c r="P640">
        <v>0.79</v>
      </c>
      <c r="Q640" t="s">
        <v>33</v>
      </c>
      <c r="R640" t="s">
        <v>53</v>
      </c>
      <c r="S640" t="s">
        <v>193</v>
      </c>
      <c r="T640" t="s">
        <v>194</v>
      </c>
      <c r="U640">
        <v>2118</v>
      </c>
      <c r="V640" s="3">
        <v>42168</v>
      </c>
      <c r="W640" s="3">
        <v>42172</v>
      </c>
      <c r="X640" s="3">
        <f t="shared" si="9"/>
        <v>4</v>
      </c>
      <c r="Y640">
        <v>-144.19999999999999</v>
      </c>
      <c r="Z640">
        <v>44</v>
      </c>
      <c r="AA640">
        <v>1332.09</v>
      </c>
      <c r="AB640">
        <v>39430</v>
      </c>
    </row>
    <row r="641" spans="1:28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tr">
        <f>IFERROR(VLOOKUP(K641, CategoryLookup!A:B, 2, FALSE), "Mismatch")</f>
        <v>Office Supplies</v>
      </c>
      <c r="M641" t="s">
        <v>59</v>
      </c>
      <c r="N641" t="s">
        <v>173</v>
      </c>
      <c r="P641">
        <v>0.36</v>
      </c>
      <c r="Q641" t="s">
        <v>33</v>
      </c>
      <c r="R641" t="s">
        <v>53</v>
      </c>
      <c r="S641" t="s">
        <v>193</v>
      </c>
      <c r="T641" t="s">
        <v>194</v>
      </c>
      <c r="U641">
        <v>2118</v>
      </c>
      <c r="V641" s="3">
        <v>42030</v>
      </c>
      <c r="W641" s="3">
        <v>42032</v>
      </c>
      <c r="X641" s="3">
        <f t="shared" si="9"/>
        <v>2</v>
      </c>
      <c r="Y641">
        <v>-46.92</v>
      </c>
      <c r="Z641">
        <v>19</v>
      </c>
      <c r="AA641">
        <v>105.5</v>
      </c>
      <c r="AB641">
        <v>57794</v>
      </c>
    </row>
    <row r="642" spans="1:28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tr">
        <f>IFERROR(VLOOKUP(K642, CategoryLookup!A:B, 2, FALSE), "Mismatch")</f>
        <v>Office Supplies</v>
      </c>
      <c r="M642" t="s">
        <v>59</v>
      </c>
      <c r="N642" t="s">
        <v>1239</v>
      </c>
      <c r="P642">
        <v>0.36</v>
      </c>
      <c r="Q642" t="s">
        <v>33</v>
      </c>
      <c r="R642" t="s">
        <v>61</v>
      </c>
      <c r="S642" t="s">
        <v>130</v>
      </c>
      <c r="T642" t="s">
        <v>1242</v>
      </c>
      <c r="U642">
        <v>79907</v>
      </c>
      <c r="V642" s="3">
        <v>42145</v>
      </c>
      <c r="W642" s="3">
        <v>42147</v>
      </c>
      <c r="X642" s="3">
        <f t="shared" si="9"/>
        <v>2</v>
      </c>
      <c r="Y642">
        <v>70.193699999999993</v>
      </c>
      <c r="Z642">
        <v>13</v>
      </c>
      <c r="AA642">
        <v>101.73</v>
      </c>
      <c r="AB642">
        <v>88103</v>
      </c>
    </row>
    <row r="643" spans="1:28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tr">
        <f>IFERROR(VLOOKUP(K643, CategoryLookup!A:B, 2, FALSE), "Mismatch")</f>
        <v>Office Supplies</v>
      </c>
      <c r="M643" t="s">
        <v>59</v>
      </c>
      <c r="N643" t="s">
        <v>623</v>
      </c>
      <c r="P643">
        <v>0.38</v>
      </c>
      <c r="Q643" t="s">
        <v>33</v>
      </c>
      <c r="R643" t="s">
        <v>61</v>
      </c>
      <c r="S643" t="s">
        <v>130</v>
      </c>
      <c r="T643" t="s">
        <v>1244</v>
      </c>
      <c r="U643">
        <v>76039</v>
      </c>
      <c r="V643" s="3">
        <v>42045</v>
      </c>
      <c r="W643" s="3">
        <v>42046</v>
      </c>
      <c r="X643" s="3">
        <f t="shared" ref="X643:X706" si="10">W643 - V643</f>
        <v>1</v>
      </c>
      <c r="Y643">
        <v>-48.219499999999996</v>
      </c>
      <c r="Z643">
        <v>6</v>
      </c>
      <c r="AA643">
        <v>37.700000000000003</v>
      </c>
      <c r="AB643">
        <v>88101</v>
      </c>
    </row>
    <row r="644" spans="1:28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tr">
        <f>IFERROR(VLOOKUP(K644, CategoryLookup!A:B, 2, FALSE), "Mismatch")</f>
        <v>Office Supplies</v>
      </c>
      <c r="M644" t="s">
        <v>59</v>
      </c>
      <c r="N644" t="s">
        <v>924</v>
      </c>
      <c r="P644">
        <v>0.38</v>
      </c>
      <c r="Q644" t="s">
        <v>33</v>
      </c>
      <c r="R644" t="s">
        <v>61</v>
      </c>
      <c r="S644" t="s">
        <v>130</v>
      </c>
      <c r="T644" t="s">
        <v>1244</v>
      </c>
      <c r="U644">
        <v>76039</v>
      </c>
      <c r="V644" s="3">
        <v>42051</v>
      </c>
      <c r="W644" s="3">
        <v>42058</v>
      </c>
      <c r="X644" s="3">
        <f t="shared" si="10"/>
        <v>7</v>
      </c>
      <c r="Y644">
        <v>-63.813500000000005</v>
      </c>
      <c r="Z644">
        <v>9</v>
      </c>
      <c r="AA644">
        <v>75.81</v>
      </c>
      <c r="AB644">
        <v>88102</v>
      </c>
    </row>
    <row r="645" spans="1:28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tr">
        <f>IFERROR(VLOOKUP(K645, CategoryLookup!A:B, 2, FALSE), "Mismatch")</f>
        <v>Technology</v>
      </c>
      <c r="M645" t="s">
        <v>236</v>
      </c>
      <c r="N645" t="s">
        <v>1237</v>
      </c>
      <c r="P645">
        <v>0.54</v>
      </c>
      <c r="Q645" t="s">
        <v>33</v>
      </c>
      <c r="R645" t="s">
        <v>61</v>
      </c>
      <c r="S645" t="s">
        <v>130</v>
      </c>
      <c r="T645" t="s">
        <v>1244</v>
      </c>
      <c r="U645">
        <v>76039</v>
      </c>
      <c r="V645" s="3">
        <v>42051</v>
      </c>
      <c r="W645" s="3">
        <v>42055</v>
      </c>
      <c r="X645" s="3">
        <f t="shared" si="10"/>
        <v>4</v>
      </c>
      <c r="Y645">
        <v>325.29000000000002</v>
      </c>
      <c r="Z645">
        <v>4</v>
      </c>
      <c r="AA645">
        <v>2630</v>
      </c>
      <c r="AB645">
        <v>88102</v>
      </c>
    </row>
    <row r="646" spans="1:28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tr">
        <f>IFERROR(VLOOKUP(K646, CategoryLookup!A:B, 2, FALSE), "Mismatch")</f>
        <v>Technology</v>
      </c>
      <c r="M646" t="s">
        <v>59</v>
      </c>
      <c r="N646" t="s">
        <v>1240</v>
      </c>
      <c r="P646">
        <v>0.79</v>
      </c>
      <c r="Q646" t="s">
        <v>33</v>
      </c>
      <c r="R646" t="s">
        <v>61</v>
      </c>
      <c r="S646" t="s">
        <v>130</v>
      </c>
      <c r="T646" t="s">
        <v>1244</v>
      </c>
      <c r="U646">
        <v>76039</v>
      </c>
      <c r="V646" s="3">
        <v>42168</v>
      </c>
      <c r="W646" s="3">
        <v>42172</v>
      </c>
      <c r="X646" s="3">
        <f t="shared" si="10"/>
        <v>4</v>
      </c>
      <c r="Y646">
        <v>-115.35999999999999</v>
      </c>
      <c r="Z646">
        <v>11</v>
      </c>
      <c r="AA646">
        <v>333.02</v>
      </c>
      <c r="AB646">
        <v>88104</v>
      </c>
    </row>
    <row r="647" spans="1:28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tr">
        <f>IFERROR(VLOOKUP(K647, CategoryLookup!A:B, 2, FALSE), "Mismatch")</f>
        <v>Office Supplies</v>
      </c>
      <c r="M647" t="s">
        <v>59</v>
      </c>
      <c r="N647" t="s">
        <v>173</v>
      </c>
      <c r="P647">
        <v>0.36</v>
      </c>
      <c r="Q647" t="s">
        <v>33</v>
      </c>
      <c r="R647" t="s">
        <v>61</v>
      </c>
      <c r="S647" t="s">
        <v>130</v>
      </c>
      <c r="T647" t="s">
        <v>1246</v>
      </c>
      <c r="U647">
        <v>75234</v>
      </c>
      <c r="V647" s="3">
        <v>42030</v>
      </c>
      <c r="W647" s="3">
        <v>42032</v>
      </c>
      <c r="X647" s="3">
        <f t="shared" si="10"/>
        <v>2</v>
      </c>
      <c r="Y647">
        <v>-46.92</v>
      </c>
      <c r="Z647">
        <v>5</v>
      </c>
      <c r="AA647">
        <v>27.76</v>
      </c>
      <c r="AB647">
        <v>88105</v>
      </c>
    </row>
    <row r="648" spans="1:28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tr">
        <f>IFERROR(VLOOKUP(K648, CategoryLookup!A:B, 2, FALSE), "Mismatch")</f>
        <v>Technology</v>
      </c>
      <c r="M648" t="s">
        <v>43</v>
      </c>
      <c r="N648" t="s">
        <v>1248</v>
      </c>
      <c r="P648">
        <v>0.56000000000000005</v>
      </c>
      <c r="Q648" t="s">
        <v>33</v>
      </c>
      <c r="R648" t="s">
        <v>61</v>
      </c>
      <c r="S648" t="s">
        <v>178</v>
      </c>
      <c r="T648" t="s">
        <v>1249</v>
      </c>
      <c r="U648">
        <v>60188</v>
      </c>
      <c r="V648" s="3">
        <v>42006</v>
      </c>
      <c r="W648" s="3">
        <v>42008</v>
      </c>
      <c r="X648" s="3">
        <f t="shared" si="10"/>
        <v>2</v>
      </c>
      <c r="Y648">
        <v>2660.1432</v>
      </c>
      <c r="Z648">
        <v>15</v>
      </c>
      <c r="AA648">
        <v>3855.28</v>
      </c>
      <c r="AB648">
        <v>87940</v>
      </c>
    </row>
    <row r="649" spans="1:28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tr">
        <f>IFERROR(VLOOKUP(K649, CategoryLookup!A:B, 2, FALSE), "Mismatch")</f>
        <v>Furniture</v>
      </c>
      <c r="M649" t="s">
        <v>43</v>
      </c>
      <c r="N649" t="s">
        <v>177</v>
      </c>
      <c r="P649">
        <v>0.62</v>
      </c>
      <c r="Q649" t="s">
        <v>33</v>
      </c>
      <c r="R649" t="s">
        <v>61</v>
      </c>
      <c r="S649" t="s">
        <v>130</v>
      </c>
      <c r="T649" t="s">
        <v>1251</v>
      </c>
      <c r="U649">
        <v>75056</v>
      </c>
      <c r="V649" s="3">
        <v>42051</v>
      </c>
      <c r="W649" s="3">
        <v>42054</v>
      </c>
      <c r="X649" s="3">
        <f t="shared" si="10"/>
        <v>3</v>
      </c>
      <c r="Y649">
        <v>-51.116</v>
      </c>
      <c r="Z649">
        <v>1</v>
      </c>
      <c r="AA649">
        <v>192.49</v>
      </c>
      <c r="AB649">
        <v>86574</v>
      </c>
    </row>
    <row r="650" spans="1:28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tr">
        <f>IFERROR(VLOOKUP(K650, CategoryLookup!A:B, 2, FALSE), "Mismatch")</f>
        <v>Office Supplies</v>
      </c>
      <c r="M650" t="s">
        <v>59</v>
      </c>
      <c r="N650" t="s">
        <v>1253</v>
      </c>
      <c r="P650">
        <v>0.56999999999999995</v>
      </c>
      <c r="Q650" t="s">
        <v>33</v>
      </c>
      <c r="R650" t="s">
        <v>61</v>
      </c>
      <c r="S650" t="s">
        <v>130</v>
      </c>
      <c r="T650" t="s">
        <v>1254</v>
      </c>
      <c r="U650">
        <v>76706</v>
      </c>
      <c r="V650" s="3">
        <v>42008</v>
      </c>
      <c r="W650" s="3">
        <v>42010</v>
      </c>
      <c r="X650" s="3">
        <f t="shared" si="10"/>
        <v>2</v>
      </c>
      <c r="Y650">
        <v>1766.7795000000001</v>
      </c>
      <c r="Z650">
        <v>7</v>
      </c>
      <c r="AA650">
        <v>2560.5500000000002</v>
      </c>
      <c r="AB650">
        <v>86573</v>
      </c>
    </row>
    <row r="651" spans="1:28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tr">
        <f>IFERROR(VLOOKUP(K651, CategoryLookup!A:B, 2, FALSE), "Mismatch")</f>
        <v>Office Supplies</v>
      </c>
      <c r="M651" t="s">
        <v>59</v>
      </c>
      <c r="N651" t="s">
        <v>223</v>
      </c>
      <c r="P651">
        <v>0.37</v>
      </c>
      <c r="Q651" t="s">
        <v>33</v>
      </c>
      <c r="R651" t="s">
        <v>61</v>
      </c>
      <c r="S651" t="s">
        <v>130</v>
      </c>
      <c r="T651" t="s">
        <v>1254</v>
      </c>
      <c r="U651">
        <v>76706</v>
      </c>
      <c r="V651" s="3">
        <v>42161</v>
      </c>
      <c r="W651" s="3">
        <v>42164</v>
      </c>
      <c r="X651" s="3">
        <f t="shared" si="10"/>
        <v>3</v>
      </c>
      <c r="Y651">
        <v>85.875</v>
      </c>
      <c r="Z651">
        <v>11</v>
      </c>
      <c r="AA651">
        <v>227.67</v>
      </c>
      <c r="AB651">
        <v>86575</v>
      </c>
    </row>
    <row r="652" spans="1:28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tr">
        <f>IFERROR(VLOOKUP(K652, CategoryLookup!A:B, 2, FALSE), "Mismatch")</f>
        <v>Furniture</v>
      </c>
      <c r="M652" t="s">
        <v>31</v>
      </c>
      <c r="N652" t="s">
        <v>444</v>
      </c>
      <c r="P652">
        <v>0.42</v>
      </c>
      <c r="Q652" t="s">
        <v>33</v>
      </c>
      <c r="R652" t="s">
        <v>53</v>
      </c>
      <c r="S652" t="s">
        <v>193</v>
      </c>
      <c r="T652" t="s">
        <v>1256</v>
      </c>
      <c r="U652">
        <v>1075</v>
      </c>
      <c r="V652" s="3">
        <v>42164</v>
      </c>
      <c r="W652" s="3">
        <v>42164</v>
      </c>
      <c r="X652" s="3">
        <f t="shared" si="10"/>
        <v>0</v>
      </c>
      <c r="Y652">
        <v>6.0926999999999998</v>
      </c>
      <c r="Z652">
        <v>1</v>
      </c>
      <c r="AA652">
        <v>8.83</v>
      </c>
      <c r="AB652">
        <v>91344</v>
      </c>
    </row>
    <row r="653" spans="1:28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tr">
        <f>IFERROR(VLOOKUP(K653, CategoryLookup!A:B, 2, FALSE), "Mismatch")</f>
        <v>Office Supplies</v>
      </c>
      <c r="M653" t="s">
        <v>31</v>
      </c>
      <c r="N653" t="s">
        <v>1258</v>
      </c>
      <c r="P653">
        <v>0.4</v>
      </c>
      <c r="Q653" t="s">
        <v>33</v>
      </c>
      <c r="R653" t="s">
        <v>34</v>
      </c>
      <c r="S653" t="s">
        <v>45</v>
      </c>
      <c r="T653" t="s">
        <v>1259</v>
      </c>
      <c r="U653">
        <v>90640</v>
      </c>
      <c r="V653" s="3">
        <v>42006</v>
      </c>
      <c r="W653" s="3">
        <v>42008</v>
      </c>
      <c r="X653" s="3">
        <f t="shared" si="10"/>
        <v>2</v>
      </c>
      <c r="Y653">
        <v>20.299600000000002</v>
      </c>
      <c r="Z653">
        <v>4</v>
      </c>
      <c r="AA653">
        <v>34.409999999999997</v>
      </c>
      <c r="AB653">
        <v>90853</v>
      </c>
    </row>
    <row r="654" spans="1:28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tr">
        <f>IFERROR(VLOOKUP(K654, CategoryLookup!A:B, 2, FALSE), "Mismatch")</f>
        <v>Office Supplies</v>
      </c>
      <c r="M654" t="s">
        <v>31</v>
      </c>
      <c r="N654" t="s">
        <v>659</v>
      </c>
      <c r="P654">
        <v>0.39</v>
      </c>
      <c r="Q654" t="s">
        <v>33</v>
      </c>
      <c r="R654" t="s">
        <v>34</v>
      </c>
      <c r="S654" t="s">
        <v>45</v>
      </c>
      <c r="T654" t="s">
        <v>1259</v>
      </c>
      <c r="U654">
        <v>90640</v>
      </c>
      <c r="V654" s="3">
        <v>42006</v>
      </c>
      <c r="W654" s="3">
        <v>42006</v>
      </c>
      <c r="X654" s="3">
        <f t="shared" si="10"/>
        <v>0</v>
      </c>
      <c r="Y654">
        <v>108.5163</v>
      </c>
      <c r="Z654">
        <v>11</v>
      </c>
      <c r="AA654">
        <v>157.27000000000001</v>
      </c>
      <c r="AB654">
        <v>90853</v>
      </c>
    </row>
    <row r="655" spans="1:28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tr">
        <f>IFERROR(VLOOKUP(K655, CategoryLookup!A:B, 2, FALSE), "Mismatch")</f>
        <v>Technology</v>
      </c>
      <c r="M655" t="s">
        <v>59</v>
      </c>
      <c r="N655" t="s">
        <v>168</v>
      </c>
      <c r="P655">
        <v>0.56999999999999995</v>
      </c>
      <c r="Q655" t="s">
        <v>33</v>
      </c>
      <c r="R655" t="s">
        <v>53</v>
      </c>
      <c r="S655" t="s">
        <v>193</v>
      </c>
      <c r="T655" t="s">
        <v>1261</v>
      </c>
      <c r="U655">
        <v>1876</v>
      </c>
      <c r="V655" s="3">
        <v>42049</v>
      </c>
      <c r="W655" s="3">
        <v>42050</v>
      </c>
      <c r="X655" s="3">
        <f t="shared" si="10"/>
        <v>1</v>
      </c>
      <c r="Y655">
        <v>48.47148</v>
      </c>
      <c r="Z655">
        <v>7</v>
      </c>
      <c r="AA655">
        <v>1013.84</v>
      </c>
      <c r="AB655">
        <v>90855</v>
      </c>
    </row>
    <row r="656" spans="1:28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tr">
        <f>IFERROR(VLOOKUP(K656, CategoryLookup!A:B, 2, FALSE), "Mismatch")</f>
        <v>Furniture</v>
      </c>
      <c r="M656" t="s">
        <v>121</v>
      </c>
      <c r="N656" t="s">
        <v>260</v>
      </c>
      <c r="P656">
        <v>0.62</v>
      </c>
      <c r="Q656" t="s">
        <v>33</v>
      </c>
      <c r="R656" t="s">
        <v>53</v>
      </c>
      <c r="S656" t="s">
        <v>54</v>
      </c>
      <c r="T656" t="s">
        <v>1263</v>
      </c>
      <c r="U656">
        <v>7086</v>
      </c>
      <c r="V656" s="3">
        <v>42144</v>
      </c>
      <c r="W656" s="3">
        <v>42145</v>
      </c>
      <c r="X656" s="3">
        <f t="shared" si="10"/>
        <v>1</v>
      </c>
      <c r="Y656">
        <v>-152.76</v>
      </c>
      <c r="Z656">
        <v>1</v>
      </c>
      <c r="AA656">
        <v>110.75</v>
      </c>
      <c r="AB656">
        <v>90854</v>
      </c>
    </row>
    <row r="657" spans="1:28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tr">
        <f>IFERROR(VLOOKUP(K657, CategoryLookup!A:B, 2, FALSE), "Mismatch")</f>
        <v>Office Supplies</v>
      </c>
      <c r="M657" t="s">
        <v>59</v>
      </c>
      <c r="N657" t="s">
        <v>1265</v>
      </c>
      <c r="P657">
        <v>0.39</v>
      </c>
      <c r="Q657" t="s">
        <v>33</v>
      </c>
      <c r="R657" t="s">
        <v>53</v>
      </c>
      <c r="S657" t="s">
        <v>1149</v>
      </c>
      <c r="T657" t="s">
        <v>401</v>
      </c>
      <c r="U657">
        <v>19711</v>
      </c>
      <c r="V657" s="3">
        <v>42157</v>
      </c>
      <c r="W657" s="3">
        <v>42158</v>
      </c>
      <c r="X657" s="3">
        <f t="shared" si="10"/>
        <v>1</v>
      </c>
      <c r="Y657">
        <v>125.20739999999999</v>
      </c>
      <c r="Z657">
        <v>19</v>
      </c>
      <c r="AA657">
        <v>181.46</v>
      </c>
      <c r="AB657">
        <v>87520</v>
      </c>
    </row>
    <row r="658" spans="1:28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tr">
        <f>IFERROR(VLOOKUP(K658, CategoryLookup!A:B, 2, FALSE), "Mismatch")</f>
        <v>Technology</v>
      </c>
      <c r="M658" t="s">
        <v>59</v>
      </c>
      <c r="N658" t="s">
        <v>1266</v>
      </c>
      <c r="P658">
        <v>0.59</v>
      </c>
      <c r="Q658" t="s">
        <v>33</v>
      </c>
      <c r="R658" t="s">
        <v>53</v>
      </c>
      <c r="S658" t="s">
        <v>1149</v>
      </c>
      <c r="T658" t="s">
        <v>401</v>
      </c>
      <c r="U658">
        <v>19711</v>
      </c>
      <c r="V658" s="3">
        <v>42157</v>
      </c>
      <c r="W658" s="3">
        <v>42159</v>
      </c>
      <c r="X658" s="3">
        <f t="shared" si="10"/>
        <v>2</v>
      </c>
      <c r="Y658">
        <v>281.53440000000001</v>
      </c>
      <c r="Z658">
        <v>6</v>
      </c>
      <c r="AA658">
        <v>1076.3</v>
      </c>
      <c r="AB658">
        <v>87520</v>
      </c>
    </row>
    <row r="659" spans="1:28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tr">
        <f>IFERROR(VLOOKUP(K659, CategoryLookup!A:B, 2, FALSE), "Mismatch")</f>
        <v>Office Supplies</v>
      </c>
      <c r="M659" t="s">
        <v>236</v>
      </c>
      <c r="N659" t="s">
        <v>680</v>
      </c>
      <c r="P659">
        <v>0.6</v>
      </c>
      <c r="Q659" t="s">
        <v>33</v>
      </c>
      <c r="R659" t="s">
        <v>136</v>
      </c>
      <c r="S659" t="s">
        <v>362</v>
      </c>
      <c r="T659" t="s">
        <v>1268</v>
      </c>
      <c r="U659">
        <v>32701</v>
      </c>
      <c r="V659" s="3">
        <v>42103</v>
      </c>
      <c r="W659" s="3">
        <v>42105</v>
      </c>
      <c r="X659" s="3">
        <f t="shared" si="10"/>
        <v>2</v>
      </c>
      <c r="Y659">
        <v>64.265999999999991</v>
      </c>
      <c r="Z659">
        <v>2</v>
      </c>
      <c r="AA659">
        <v>21.46</v>
      </c>
      <c r="AB659">
        <v>89787</v>
      </c>
    </row>
    <row r="660" spans="1:28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tr">
        <f>IFERROR(VLOOKUP(K660, CategoryLookup!A:B, 2, FALSE), "Mismatch")</f>
        <v>Furniture</v>
      </c>
      <c r="M660" t="s">
        <v>43</v>
      </c>
      <c r="N660" t="s">
        <v>1269</v>
      </c>
      <c r="P660">
        <v>0.55000000000000004</v>
      </c>
      <c r="Q660" t="s">
        <v>33</v>
      </c>
      <c r="R660" t="s">
        <v>136</v>
      </c>
      <c r="S660" t="s">
        <v>362</v>
      </c>
      <c r="T660" t="s">
        <v>1268</v>
      </c>
      <c r="U660">
        <v>32701</v>
      </c>
      <c r="V660" s="3">
        <v>42103</v>
      </c>
      <c r="W660" s="3">
        <v>42105</v>
      </c>
      <c r="X660" s="3">
        <f t="shared" si="10"/>
        <v>2</v>
      </c>
      <c r="Y660">
        <v>-302.61559999999997</v>
      </c>
      <c r="Z660">
        <v>10</v>
      </c>
      <c r="AA660">
        <v>3506.78</v>
      </c>
      <c r="AB660">
        <v>89787</v>
      </c>
    </row>
    <row r="661" spans="1:28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tr">
        <f>IFERROR(VLOOKUP(K661, CategoryLookup!A:B, 2, FALSE), "Mismatch")</f>
        <v>Technology</v>
      </c>
      <c r="M661" t="s">
        <v>59</v>
      </c>
      <c r="N661" t="s">
        <v>1270</v>
      </c>
      <c r="P661">
        <v>0.74</v>
      </c>
      <c r="Q661" t="s">
        <v>33</v>
      </c>
      <c r="R661" t="s">
        <v>136</v>
      </c>
      <c r="S661" t="s">
        <v>362</v>
      </c>
      <c r="T661" t="s">
        <v>1268</v>
      </c>
      <c r="U661">
        <v>32701</v>
      </c>
      <c r="V661" s="3">
        <v>42103</v>
      </c>
      <c r="W661" s="3">
        <v>42105</v>
      </c>
      <c r="X661" s="3">
        <f t="shared" si="10"/>
        <v>2</v>
      </c>
      <c r="Y661">
        <v>5.6916000000000002</v>
      </c>
      <c r="Z661">
        <v>7</v>
      </c>
      <c r="AA661">
        <v>267.69</v>
      </c>
      <c r="AB661">
        <v>89787</v>
      </c>
    </row>
    <row r="662" spans="1:28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tr">
        <f>IFERROR(VLOOKUP(K662, CategoryLookup!A:B, 2, FALSE), "Mismatch")</f>
        <v>Furniture</v>
      </c>
      <c r="M662" t="s">
        <v>43</v>
      </c>
      <c r="N662" t="s">
        <v>989</v>
      </c>
      <c r="Q662" t="s">
        <v>33</v>
      </c>
      <c r="R662" t="s">
        <v>136</v>
      </c>
      <c r="S662" t="s">
        <v>362</v>
      </c>
      <c r="T662" t="s">
        <v>1268</v>
      </c>
      <c r="U662">
        <v>32701</v>
      </c>
      <c r="V662" s="3">
        <v>42103</v>
      </c>
      <c r="W662" s="3">
        <v>42104</v>
      </c>
      <c r="X662" s="3">
        <f t="shared" si="10"/>
        <v>1</v>
      </c>
      <c r="Y662">
        <v>-369.10999999999996</v>
      </c>
      <c r="Z662">
        <v>7</v>
      </c>
      <c r="AA662">
        <v>2307.2600000000002</v>
      </c>
      <c r="AB662">
        <v>89787</v>
      </c>
    </row>
    <row r="663" spans="1:28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tr">
        <f>IFERROR(VLOOKUP(K663, CategoryLookup!A:B, 2, FALSE), "Mismatch")</f>
        <v>Office Supplies</v>
      </c>
      <c r="M663" t="s">
        <v>59</v>
      </c>
      <c r="N663" t="s">
        <v>1138</v>
      </c>
      <c r="P663">
        <v>0.39</v>
      </c>
      <c r="Q663" t="s">
        <v>33</v>
      </c>
      <c r="R663" t="s">
        <v>34</v>
      </c>
      <c r="S663" t="s">
        <v>212</v>
      </c>
      <c r="T663" t="s">
        <v>1272</v>
      </c>
      <c r="U663">
        <v>84660</v>
      </c>
      <c r="V663" s="3">
        <v>42147</v>
      </c>
      <c r="W663" s="3">
        <v>42147</v>
      </c>
      <c r="X663" s="3">
        <f t="shared" si="10"/>
        <v>0</v>
      </c>
      <c r="Y663">
        <v>27.013499999999997</v>
      </c>
      <c r="Z663">
        <v>15</v>
      </c>
      <c r="AA663">
        <v>39.15</v>
      </c>
      <c r="AB663">
        <v>86913</v>
      </c>
    </row>
    <row r="664" spans="1:28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tr">
        <f>IFERROR(VLOOKUP(K664, CategoryLookup!A:B, 2, FALSE), "Mismatch")</f>
        <v>Technology</v>
      </c>
      <c r="M664" t="s">
        <v>51</v>
      </c>
      <c r="N664" t="s">
        <v>1274</v>
      </c>
      <c r="P664">
        <v>0.39</v>
      </c>
      <c r="Q664" t="s">
        <v>33</v>
      </c>
      <c r="R664" t="s">
        <v>34</v>
      </c>
      <c r="S664" t="s">
        <v>212</v>
      </c>
      <c r="T664" t="s">
        <v>1275</v>
      </c>
      <c r="U664">
        <v>84663</v>
      </c>
      <c r="V664" s="3">
        <v>42184</v>
      </c>
      <c r="W664" s="3">
        <v>42184</v>
      </c>
      <c r="X664" s="3">
        <f t="shared" si="10"/>
        <v>0</v>
      </c>
      <c r="Y664">
        <v>184.19549999999998</v>
      </c>
      <c r="Z664">
        <v>9</v>
      </c>
      <c r="AA664">
        <v>266.95</v>
      </c>
      <c r="AB664">
        <v>86914</v>
      </c>
    </row>
    <row r="665" spans="1:28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tr">
        <f>IFERROR(VLOOKUP(K665, CategoryLookup!A:B, 2, FALSE), "Mismatch")</f>
        <v>Technology</v>
      </c>
      <c r="M665" t="s">
        <v>236</v>
      </c>
      <c r="N665" t="s">
        <v>1277</v>
      </c>
      <c r="P665">
        <v>0.39</v>
      </c>
      <c r="Q665" t="s">
        <v>33</v>
      </c>
      <c r="R665" t="s">
        <v>136</v>
      </c>
      <c r="S665" t="s">
        <v>1278</v>
      </c>
      <c r="T665" t="s">
        <v>1279</v>
      </c>
      <c r="U665">
        <v>35756</v>
      </c>
      <c r="V665" s="3">
        <v>42084</v>
      </c>
      <c r="W665" s="3">
        <v>42085</v>
      </c>
      <c r="X665" s="3">
        <f t="shared" si="10"/>
        <v>1</v>
      </c>
      <c r="Y665">
        <v>4.1099999999999994</v>
      </c>
      <c r="Z665">
        <v>3</v>
      </c>
      <c r="AA665">
        <v>20552.55</v>
      </c>
      <c r="AB665">
        <v>85938</v>
      </c>
    </row>
    <row r="666" spans="1:28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tr">
        <f>IFERROR(VLOOKUP(K666, CategoryLookup!A:B, 2, FALSE), "Mismatch")</f>
        <v>Office Supplies</v>
      </c>
      <c r="M666" t="s">
        <v>86</v>
      </c>
      <c r="N666" t="s">
        <v>1280</v>
      </c>
      <c r="P666">
        <v>0.5</v>
      </c>
      <c r="Q666" t="s">
        <v>33</v>
      </c>
      <c r="R666" t="s">
        <v>136</v>
      </c>
      <c r="S666" t="s">
        <v>1278</v>
      </c>
      <c r="T666" t="s">
        <v>1279</v>
      </c>
      <c r="U666">
        <v>35756</v>
      </c>
      <c r="V666" s="3">
        <v>42104</v>
      </c>
      <c r="W666" s="3">
        <v>42107</v>
      </c>
      <c r="X666" s="3">
        <f t="shared" si="10"/>
        <v>3</v>
      </c>
      <c r="Y666">
        <v>28.565999999999999</v>
      </c>
      <c r="Z666">
        <v>8</v>
      </c>
      <c r="AA666">
        <v>87.8</v>
      </c>
      <c r="AB666">
        <v>85940</v>
      </c>
    </row>
    <row r="667" spans="1:28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tr">
        <f>IFERROR(VLOOKUP(K667, CategoryLookup!A:B, 2, FALSE), "Mismatch")</f>
        <v>Technology</v>
      </c>
      <c r="M667" t="s">
        <v>121</v>
      </c>
      <c r="N667" t="s">
        <v>1282</v>
      </c>
      <c r="P667">
        <v>0.36</v>
      </c>
      <c r="Q667" t="s">
        <v>33</v>
      </c>
      <c r="R667" t="s">
        <v>34</v>
      </c>
      <c r="S667" t="s">
        <v>45</v>
      </c>
      <c r="T667" t="s">
        <v>1283</v>
      </c>
      <c r="U667">
        <v>92646</v>
      </c>
      <c r="V667" s="3">
        <v>42103</v>
      </c>
      <c r="W667" s="3">
        <v>42104</v>
      </c>
      <c r="X667" s="3">
        <f t="shared" si="10"/>
        <v>1</v>
      </c>
      <c r="Y667">
        <v>2581.5590999999995</v>
      </c>
      <c r="Z667">
        <v>10</v>
      </c>
      <c r="AA667">
        <v>3741.39</v>
      </c>
      <c r="AB667">
        <v>85939</v>
      </c>
    </row>
    <row r="668" spans="1:28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tr">
        <f>IFERROR(VLOOKUP(K668, CategoryLookup!A:B, 2, FALSE), "Mismatch")</f>
        <v>Office Supplies</v>
      </c>
      <c r="M668" t="s">
        <v>59</v>
      </c>
      <c r="N668" t="s">
        <v>258</v>
      </c>
      <c r="P668">
        <v>0.59</v>
      </c>
      <c r="Q668" t="s">
        <v>33</v>
      </c>
      <c r="R668" t="s">
        <v>34</v>
      </c>
      <c r="S668" t="s">
        <v>45</v>
      </c>
      <c r="T668" t="s">
        <v>1283</v>
      </c>
      <c r="U668">
        <v>92646</v>
      </c>
      <c r="V668" s="3">
        <v>42172</v>
      </c>
      <c r="W668" s="3">
        <v>42177</v>
      </c>
      <c r="X668" s="3">
        <f t="shared" si="10"/>
        <v>5</v>
      </c>
      <c r="Y668">
        <v>-25.112000000000002</v>
      </c>
      <c r="Z668">
        <v>14</v>
      </c>
      <c r="AA668">
        <v>149.32</v>
      </c>
      <c r="AB668">
        <v>87584</v>
      </c>
    </row>
    <row r="669" spans="1:28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tr">
        <f>IFERROR(VLOOKUP(K669, CategoryLookup!A:B, 2, FALSE), "Mismatch")</f>
        <v>Furniture</v>
      </c>
      <c r="M669" t="s">
        <v>59</v>
      </c>
      <c r="N669" t="s">
        <v>851</v>
      </c>
      <c r="P669">
        <v>0.56999999999999995</v>
      </c>
      <c r="Q669" t="s">
        <v>33</v>
      </c>
      <c r="R669" t="s">
        <v>34</v>
      </c>
      <c r="S669" t="s">
        <v>45</v>
      </c>
      <c r="T669" t="s">
        <v>1283</v>
      </c>
      <c r="U669">
        <v>92646</v>
      </c>
      <c r="V669" s="3">
        <v>42172</v>
      </c>
      <c r="W669" s="3">
        <v>42177</v>
      </c>
      <c r="X669" s="3">
        <f t="shared" si="10"/>
        <v>5</v>
      </c>
      <c r="Y669">
        <v>17.376000000000001</v>
      </c>
      <c r="Z669">
        <v>16</v>
      </c>
      <c r="AA669">
        <v>177.01</v>
      </c>
      <c r="AB669">
        <v>87584</v>
      </c>
    </row>
    <row r="670" spans="1:28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tr">
        <f>IFERROR(VLOOKUP(K670, CategoryLookup!A:B, 2, FALSE), "Mismatch")</f>
        <v>Furniture</v>
      </c>
      <c r="M670" t="s">
        <v>59</v>
      </c>
      <c r="N670" t="s">
        <v>1285</v>
      </c>
      <c r="P670">
        <v>0.41</v>
      </c>
      <c r="Q670" t="s">
        <v>33</v>
      </c>
      <c r="R670" t="s">
        <v>34</v>
      </c>
      <c r="S670" t="s">
        <v>45</v>
      </c>
      <c r="T670" t="s">
        <v>1283</v>
      </c>
      <c r="U670">
        <v>92646</v>
      </c>
      <c r="V670" s="3">
        <v>42172</v>
      </c>
      <c r="W670" s="3">
        <v>42174</v>
      </c>
      <c r="X670" s="3">
        <f t="shared" si="10"/>
        <v>2</v>
      </c>
      <c r="Y670">
        <v>24.260399999999997</v>
      </c>
      <c r="Z670">
        <v>4</v>
      </c>
      <c r="AA670">
        <v>35.159999999999997</v>
      </c>
      <c r="AB670">
        <v>87584</v>
      </c>
    </row>
    <row r="671" spans="1:28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tr">
        <f>IFERROR(VLOOKUP(K671, CategoryLookup!A:B, 2, FALSE), "Mismatch")</f>
        <v>Office Supplies</v>
      </c>
      <c r="M671" t="s">
        <v>59</v>
      </c>
      <c r="N671" t="s">
        <v>332</v>
      </c>
      <c r="P671">
        <v>0.38</v>
      </c>
      <c r="Q671" t="s">
        <v>33</v>
      </c>
      <c r="R671" t="s">
        <v>53</v>
      </c>
      <c r="S671" t="s">
        <v>228</v>
      </c>
      <c r="T671" t="s">
        <v>1287</v>
      </c>
      <c r="U671">
        <v>6050</v>
      </c>
      <c r="V671" s="3">
        <v>42183</v>
      </c>
      <c r="W671" s="3">
        <v>42186</v>
      </c>
      <c r="X671" s="3">
        <f t="shared" si="10"/>
        <v>3</v>
      </c>
      <c r="Y671">
        <v>59.440499999999993</v>
      </c>
      <c r="Z671">
        <v>3</v>
      </c>
      <c r="AA671">
        <v>88.84</v>
      </c>
      <c r="AB671">
        <v>87587</v>
      </c>
    </row>
    <row r="672" spans="1:28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tr">
        <f>IFERROR(VLOOKUP(K672, CategoryLookup!A:B, 2, FALSE), "Mismatch")</f>
        <v>Furniture</v>
      </c>
      <c r="M672" t="s">
        <v>59</v>
      </c>
      <c r="N672" t="s">
        <v>851</v>
      </c>
      <c r="P672">
        <v>0.56999999999999995</v>
      </c>
      <c r="Q672" t="s">
        <v>33</v>
      </c>
      <c r="R672" t="s">
        <v>53</v>
      </c>
      <c r="S672" t="s">
        <v>1008</v>
      </c>
      <c r="T672" t="s">
        <v>35</v>
      </c>
      <c r="U672">
        <v>20016</v>
      </c>
      <c r="V672" s="3">
        <v>42172</v>
      </c>
      <c r="W672" s="3">
        <v>42177</v>
      </c>
      <c r="X672" s="3">
        <f t="shared" si="10"/>
        <v>5</v>
      </c>
      <c r="Y672">
        <v>14.48</v>
      </c>
      <c r="Z672">
        <v>63</v>
      </c>
      <c r="AA672">
        <v>696.96</v>
      </c>
      <c r="AB672">
        <v>5984</v>
      </c>
    </row>
    <row r="673" spans="1:28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tr">
        <f>IFERROR(VLOOKUP(K673, CategoryLookup!A:B, 2, FALSE), "Mismatch")</f>
        <v>Furniture</v>
      </c>
      <c r="M673" t="s">
        <v>59</v>
      </c>
      <c r="N673" t="s">
        <v>1285</v>
      </c>
      <c r="P673">
        <v>0.41</v>
      </c>
      <c r="Q673" t="s">
        <v>33</v>
      </c>
      <c r="R673" t="s">
        <v>53</v>
      </c>
      <c r="S673" t="s">
        <v>1008</v>
      </c>
      <c r="T673" t="s">
        <v>35</v>
      </c>
      <c r="U673">
        <v>20016</v>
      </c>
      <c r="V673" s="3">
        <v>42172</v>
      </c>
      <c r="W673" s="3">
        <v>42174</v>
      </c>
      <c r="X673" s="3">
        <f t="shared" si="10"/>
        <v>2</v>
      </c>
      <c r="Y673">
        <v>22.25</v>
      </c>
      <c r="Z673">
        <v>17</v>
      </c>
      <c r="AA673">
        <v>149.41</v>
      </c>
      <c r="AB673">
        <v>5984</v>
      </c>
    </row>
    <row r="674" spans="1:28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tr">
        <f>IFERROR(VLOOKUP(K674, CategoryLookup!A:B, 2, FALSE), "Mismatch")</f>
        <v>Office Supplies</v>
      </c>
      <c r="M674" t="s">
        <v>59</v>
      </c>
      <c r="N674" t="s">
        <v>1289</v>
      </c>
      <c r="P674">
        <v>0.39</v>
      </c>
      <c r="Q674" t="s">
        <v>33</v>
      </c>
      <c r="R674" t="s">
        <v>53</v>
      </c>
      <c r="S674" t="s">
        <v>1008</v>
      </c>
      <c r="T674" t="s">
        <v>35</v>
      </c>
      <c r="U674">
        <v>20016</v>
      </c>
      <c r="V674" s="3">
        <v>42060</v>
      </c>
      <c r="W674" s="3">
        <v>42062</v>
      </c>
      <c r="X674" s="3">
        <f t="shared" si="10"/>
        <v>2</v>
      </c>
      <c r="Y674">
        <v>592.52650000000006</v>
      </c>
      <c r="Z674">
        <v>85</v>
      </c>
      <c r="AA674">
        <v>4556.63</v>
      </c>
      <c r="AB674">
        <v>29350</v>
      </c>
    </row>
    <row r="675" spans="1:28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tr">
        <f>IFERROR(VLOOKUP(K675, CategoryLookup!A:B, 2, FALSE), "Mismatch")</f>
        <v>Office Supplies</v>
      </c>
      <c r="M675" t="s">
        <v>31</v>
      </c>
      <c r="N675" t="s">
        <v>1290</v>
      </c>
      <c r="P675">
        <v>0.41</v>
      </c>
      <c r="Q675" t="s">
        <v>33</v>
      </c>
      <c r="R675" t="s">
        <v>53</v>
      </c>
      <c r="S675" t="s">
        <v>1008</v>
      </c>
      <c r="T675" t="s">
        <v>35</v>
      </c>
      <c r="U675">
        <v>20016</v>
      </c>
      <c r="V675" s="3">
        <v>42060</v>
      </c>
      <c r="W675" s="3">
        <v>42061</v>
      </c>
      <c r="X675" s="3">
        <f t="shared" si="10"/>
        <v>1</v>
      </c>
      <c r="Y675">
        <v>232.8</v>
      </c>
      <c r="Z675">
        <v>83</v>
      </c>
      <c r="AA675">
        <v>2948.61</v>
      </c>
      <c r="AB675">
        <v>29350</v>
      </c>
    </row>
    <row r="676" spans="1:28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tr">
        <f>IFERROR(VLOOKUP(K676, CategoryLookup!A:B, 2, FALSE), "Mismatch")</f>
        <v>Office Supplies</v>
      </c>
      <c r="M676" t="s">
        <v>59</v>
      </c>
      <c r="N676" t="s">
        <v>1020</v>
      </c>
      <c r="P676">
        <v>0.39</v>
      </c>
      <c r="Q676" t="s">
        <v>33</v>
      </c>
      <c r="R676" t="s">
        <v>53</v>
      </c>
      <c r="S676" t="s">
        <v>1008</v>
      </c>
      <c r="T676" t="s">
        <v>35</v>
      </c>
      <c r="U676">
        <v>20016</v>
      </c>
      <c r="V676" s="3">
        <v>42125</v>
      </c>
      <c r="W676" s="3">
        <v>42127</v>
      </c>
      <c r="X676" s="3">
        <f t="shared" si="10"/>
        <v>2</v>
      </c>
      <c r="Y676">
        <v>38.08</v>
      </c>
      <c r="Z676">
        <v>85</v>
      </c>
      <c r="AA676">
        <v>517.85</v>
      </c>
      <c r="AB676">
        <v>38852</v>
      </c>
    </row>
    <row r="677" spans="1:28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tr">
        <f>IFERROR(VLOOKUP(K677, CategoryLookup!A:B, 2, FALSE), "Mismatch")</f>
        <v>Technology</v>
      </c>
      <c r="M677" t="s">
        <v>59</v>
      </c>
      <c r="N677" t="s">
        <v>275</v>
      </c>
      <c r="P677">
        <v>0.41</v>
      </c>
      <c r="Q677" t="s">
        <v>33</v>
      </c>
      <c r="R677" t="s">
        <v>53</v>
      </c>
      <c r="S677" t="s">
        <v>1008</v>
      </c>
      <c r="T677" t="s">
        <v>35</v>
      </c>
      <c r="U677">
        <v>20016</v>
      </c>
      <c r="V677" s="3">
        <v>42183</v>
      </c>
      <c r="W677" s="3">
        <v>42185</v>
      </c>
      <c r="X677" s="3">
        <f t="shared" si="10"/>
        <v>2</v>
      </c>
      <c r="Y677">
        <v>-17.03</v>
      </c>
      <c r="Z677">
        <v>48</v>
      </c>
      <c r="AA677">
        <v>2373.3200000000002</v>
      </c>
      <c r="AB677">
        <v>11206</v>
      </c>
    </row>
    <row r="678" spans="1:28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tr">
        <f>IFERROR(VLOOKUP(K678, CategoryLookup!A:B, 2, FALSE), "Mismatch")</f>
        <v>Office Supplies</v>
      </c>
      <c r="M678" t="s">
        <v>59</v>
      </c>
      <c r="N678" t="s">
        <v>332</v>
      </c>
      <c r="P678">
        <v>0.38</v>
      </c>
      <c r="Q678" t="s">
        <v>33</v>
      </c>
      <c r="R678" t="s">
        <v>53</v>
      </c>
      <c r="S678" t="s">
        <v>1008</v>
      </c>
      <c r="T678" t="s">
        <v>35</v>
      </c>
      <c r="U678">
        <v>20016</v>
      </c>
      <c r="V678" s="3">
        <v>42183</v>
      </c>
      <c r="W678" s="3">
        <v>42186</v>
      </c>
      <c r="X678" s="3">
        <f t="shared" si="10"/>
        <v>3</v>
      </c>
      <c r="Y678">
        <v>39.626999999999995</v>
      </c>
      <c r="Z678">
        <v>11</v>
      </c>
      <c r="AA678">
        <v>325.73</v>
      </c>
      <c r="AB678">
        <v>11206</v>
      </c>
    </row>
    <row r="679" spans="1:28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tr">
        <f>IFERROR(VLOOKUP(K679, CategoryLookup!A:B, 2, FALSE), "Mismatch")</f>
        <v>Office Supplies</v>
      </c>
      <c r="M679" t="s">
        <v>59</v>
      </c>
      <c r="N679" t="s">
        <v>1020</v>
      </c>
      <c r="P679">
        <v>0.39</v>
      </c>
      <c r="Q679" t="s">
        <v>33</v>
      </c>
      <c r="R679" t="s">
        <v>136</v>
      </c>
      <c r="S679" t="s">
        <v>362</v>
      </c>
      <c r="T679" t="s">
        <v>1292</v>
      </c>
      <c r="U679">
        <v>34142</v>
      </c>
      <c r="V679" s="3">
        <v>42125</v>
      </c>
      <c r="W679" s="3">
        <v>42127</v>
      </c>
      <c r="X679" s="3">
        <f t="shared" si="10"/>
        <v>2</v>
      </c>
      <c r="Y679">
        <v>20.495999999999995</v>
      </c>
      <c r="Z679">
        <v>21</v>
      </c>
      <c r="AA679">
        <v>127.94</v>
      </c>
      <c r="AB679">
        <v>87586</v>
      </c>
    </row>
    <row r="680" spans="1:28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tr">
        <f>IFERROR(VLOOKUP(K680, CategoryLookup!A:B, 2, FALSE), "Mismatch")</f>
        <v>Furniture</v>
      </c>
      <c r="M680" t="s">
        <v>43</v>
      </c>
      <c r="N680" t="s">
        <v>1294</v>
      </c>
      <c r="P680">
        <v>0.64</v>
      </c>
      <c r="Q680" t="s">
        <v>33</v>
      </c>
      <c r="R680" t="s">
        <v>53</v>
      </c>
      <c r="S680" t="s">
        <v>193</v>
      </c>
      <c r="T680" t="s">
        <v>1295</v>
      </c>
      <c r="U680">
        <v>1776</v>
      </c>
      <c r="V680" s="3">
        <v>42081</v>
      </c>
      <c r="W680" s="3">
        <v>42083</v>
      </c>
      <c r="X680" s="3">
        <f t="shared" si="10"/>
        <v>2</v>
      </c>
      <c r="Y680">
        <v>103.83</v>
      </c>
      <c r="Z680">
        <v>4</v>
      </c>
      <c r="AA680">
        <v>1350.94</v>
      </c>
      <c r="AB680">
        <v>87583</v>
      </c>
    </row>
    <row r="681" spans="1:28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tr">
        <f>IFERROR(VLOOKUP(K681, CategoryLookup!A:B, 2, FALSE), "Mismatch")</f>
        <v>Office Supplies</v>
      </c>
      <c r="M681" t="s">
        <v>59</v>
      </c>
      <c r="N681" t="s">
        <v>1201</v>
      </c>
      <c r="P681">
        <v>0.81</v>
      </c>
      <c r="Q681" t="s">
        <v>33</v>
      </c>
      <c r="R681" t="s">
        <v>53</v>
      </c>
      <c r="S681" t="s">
        <v>197</v>
      </c>
      <c r="T681" t="s">
        <v>1297</v>
      </c>
      <c r="U681">
        <v>3060</v>
      </c>
      <c r="V681" s="3">
        <v>42060</v>
      </c>
      <c r="W681" s="3">
        <v>42063</v>
      </c>
      <c r="X681" s="3">
        <f t="shared" si="10"/>
        <v>3</v>
      </c>
      <c r="Y681">
        <v>-24.897600000000001</v>
      </c>
      <c r="Z681">
        <v>5</v>
      </c>
      <c r="AA681">
        <v>75.17</v>
      </c>
      <c r="AB681">
        <v>87585</v>
      </c>
    </row>
    <row r="682" spans="1:28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tr">
        <f>IFERROR(VLOOKUP(K682, CategoryLookup!A:B, 2, FALSE), "Mismatch")</f>
        <v>Office Supplies</v>
      </c>
      <c r="M682" t="s">
        <v>59</v>
      </c>
      <c r="N682" t="s">
        <v>1289</v>
      </c>
      <c r="P682">
        <v>0.39</v>
      </c>
      <c r="Q682" t="s">
        <v>33</v>
      </c>
      <c r="R682" t="s">
        <v>53</v>
      </c>
      <c r="S682" t="s">
        <v>54</v>
      </c>
      <c r="T682" t="s">
        <v>1299</v>
      </c>
      <c r="U682">
        <v>7407</v>
      </c>
      <c r="V682" s="3">
        <v>42060</v>
      </c>
      <c r="W682" s="3">
        <v>42062</v>
      </c>
      <c r="X682" s="3">
        <f t="shared" si="10"/>
        <v>2</v>
      </c>
      <c r="Y682">
        <v>776.7743999999999</v>
      </c>
      <c r="Z682">
        <v>21</v>
      </c>
      <c r="AA682">
        <v>1125.76</v>
      </c>
      <c r="AB682">
        <v>87585</v>
      </c>
    </row>
    <row r="683" spans="1:28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tr">
        <f>IFERROR(VLOOKUP(K683, CategoryLookup!A:B, 2, FALSE), "Mismatch")</f>
        <v>Office Supplies</v>
      </c>
      <c r="M683" t="s">
        <v>31</v>
      </c>
      <c r="N683" t="s">
        <v>1290</v>
      </c>
      <c r="P683">
        <v>0.41</v>
      </c>
      <c r="Q683" t="s">
        <v>33</v>
      </c>
      <c r="R683" t="s">
        <v>53</v>
      </c>
      <c r="S683" t="s">
        <v>54</v>
      </c>
      <c r="T683" t="s">
        <v>1301</v>
      </c>
      <c r="U683">
        <v>7079</v>
      </c>
      <c r="V683" s="3">
        <v>42060</v>
      </c>
      <c r="W683" s="3">
        <v>42061</v>
      </c>
      <c r="X683" s="3">
        <f t="shared" si="10"/>
        <v>1</v>
      </c>
      <c r="Y683">
        <v>344.54399999999998</v>
      </c>
      <c r="Z683">
        <v>21</v>
      </c>
      <c r="AA683">
        <v>746.03</v>
      </c>
      <c r="AB683">
        <v>87585</v>
      </c>
    </row>
    <row r="684" spans="1:28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tr">
        <f>IFERROR(VLOOKUP(K684, CategoryLookup!A:B, 2, FALSE), "Mismatch")</f>
        <v>Technology</v>
      </c>
      <c r="M684" t="s">
        <v>59</v>
      </c>
      <c r="N684" t="s">
        <v>275</v>
      </c>
      <c r="P684">
        <v>0.41</v>
      </c>
      <c r="Q684" t="s">
        <v>33</v>
      </c>
      <c r="R684" t="s">
        <v>53</v>
      </c>
      <c r="S684" t="s">
        <v>469</v>
      </c>
      <c r="T684" t="s">
        <v>470</v>
      </c>
      <c r="U684">
        <v>2920</v>
      </c>
      <c r="V684" s="3">
        <v>42183</v>
      </c>
      <c r="W684" s="3">
        <v>42185</v>
      </c>
      <c r="X684" s="3">
        <f t="shared" si="10"/>
        <v>2</v>
      </c>
      <c r="Y684">
        <v>-8.5150000000000006</v>
      </c>
      <c r="Z684">
        <v>12</v>
      </c>
      <c r="AA684">
        <v>593.33000000000004</v>
      </c>
      <c r="AB684">
        <v>87587</v>
      </c>
    </row>
    <row r="685" spans="1:28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tr">
        <f>IFERROR(VLOOKUP(K685, CategoryLookup!A:B, 2, FALSE), "Mismatch")</f>
        <v>Office Supplies</v>
      </c>
      <c r="M685" t="s">
        <v>59</v>
      </c>
      <c r="N685" t="s">
        <v>1304</v>
      </c>
      <c r="P685">
        <v>0.37</v>
      </c>
      <c r="Q685" t="s">
        <v>33</v>
      </c>
      <c r="R685" t="s">
        <v>61</v>
      </c>
      <c r="S685" t="s">
        <v>703</v>
      </c>
      <c r="T685" t="s">
        <v>1305</v>
      </c>
      <c r="U685">
        <v>46806</v>
      </c>
      <c r="V685" s="3">
        <v>42036</v>
      </c>
      <c r="W685" s="3">
        <v>42041</v>
      </c>
      <c r="X685" s="3">
        <f t="shared" si="10"/>
        <v>5</v>
      </c>
      <c r="Y685">
        <v>9.0045000000000002</v>
      </c>
      <c r="Z685">
        <v>4</v>
      </c>
      <c r="AA685">
        <v>13.05</v>
      </c>
      <c r="AB685">
        <v>88598</v>
      </c>
    </row>
    <row r="686" spans="1:28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tr">
        <f>IFERROR(VLOOKUP(K686, CategoryLookup!A:B, 2, FALSE), "Mismatch")</f>
        <v>Office Supplies</v>
      </c>
      <c r="M686" t="s">
        <v>59</v>
      </c>
      <c r="N686" t="s">
        <v>1307</v>
      </c>
      <c r="P686">
        <v>0.38</v>
      </c>
      <c r="Q686" t="s">
        <v>33</v>
      </c>
      <c r="R686" t="s">
        <v>61</v>
      </c>
      <c r="S686" t="s">
        <v>703</v>
      </c>
      <c r="T686" t="s">
        <v>1308</v>
      </c>
      <c r="U686">
        <v>46404</v>
      </c>
      <c r="V686" s="3">
        <v>42019</v>
      </c>
      <c r="W686" s="3">
        <v>42020</v>
      </c>
      <c r="X686" s="3">
        <f t="shared" si="10"/>
        <v>1</v>
      </c>
      <c r="Y686">
        <v>-99.762500000000003</v>
      </c>
      <c r="Z686">
        <v>12</v>
      </c>
      <c r="AA686">
        <v>58.95</v>
      </c>
      <c r="AB686">
        <v>88600</v>
      </c>
    </row>
    <row r="687" spans="1:28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tr">
        <f>IFERROR(VLOOKUP(K687, CategoryLookup!A:B, 2, FALSE), "Mismatch")</f>
        <v>Technology</v>
      </c>
      <c r="M687" t="s">
        <v>236</v>
      </c>
      <c r="N687" t="s">
        <v>1309</v>
      </c>
      <c r="P687">
        <v>0.37</v>
      </c>
      <c r="Q687" t="s">
        <v>33</v>
      </c>
      <c r="R687" t="s">
        <v>61</v>
      </c>
      <c r="S687" t="s">
        <v>703</v>
      </c>
      <c r="T687" t="s">
        <v>1308</v>
      </c>
      <c r="U687">
        <v>46404</v>
      </c>
      <c r="V687" s="3">
        <v>42019</v>
      </c>
      <c r="W687" s="3">
        <v>42020</v>
      </c>
      <c r="X687" s="3">
        <f t="shared" si="10"/>
        <v>1</v>
      </c>
      <c r="Y687">
        <v>-3061.82</v>
      </c>
      <c r="Z687">
        <v>1</v>
      </c>
      <c r="AA687">
        <v>3672.89</v>
      </c>
      <c r="AB687">
        <v>88600</v>
      </c>
    </row>
    <row r="688" spans="1:28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tr">
        <f>IFERROR(VLOOKUP(K688, CategoryLookup!A:B, 2, FALSE), "Mismatch")</f>
        <v>Technology</v>
      </c>
      <c r="M688" t="s">
        <v>51</v>
      </c>
      <c r="N688" t="s">
        <v>1311</v>
      </c>
      <c r="P688">
        <v>0.5</v>
      </c>
      <c r="Q688" t="s">
        <v>33</v>
      </c>
      <c r="R688" t="s">
        <v>61</v>
      </c>
      <c r="S688" t="s">
        <v>703</v>
      </c>
      <c r="T688" t="s">
        <v>1312</v>
      </c>
      <c r="U688">
        <v>46530</v>
      </c>
      <c r="V688" s="3">
        <v>42039</v>
      </c>
      <c r="W688" s="3">
        <v>42044</v>
      </c>
      <c r="X688" s="3">
        <f t="shared" si="10"/>
        <v>5</v>
      </c>
      <c r="Y688">
        <v>258.6189</v>
      </c>
      <c r="Z688">
        <v>13</v>
      </c>
      <c r="AA688">
        <v>374.81</v>
      </c>
      <c r="AB688">
        <v>88599</v>
      </c>
    </row>
    <row r="689" spans="1:28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tr">
        <f>IFERROR(VLOOKUP(K689, CategoryLookup!A:B, 2, FALSE), "Mismatch")</f>
        <v>Office Supplies</v>
      </c>
      <c r="M689" t="s">
        <v>59</v>
      </c>
      <c r="N689" t="s">
        <v>918</v>
      </c>
      <c r="P689">
        <v>0.4</v>
      </c>
      <c r="Q689" t="s">
        <v>33</v>
      </c>
      <c r="R689" t="s">
        <v>61</v>
      </c>
      <c r="S689" t="s">
        <v>703</v>
      </c>
      <c r="T689" t="s">
        <v>1312</v>
      </c>
      <c r="U689">
        <v>46530</v>
      </c>
      <c r="V689" s="3">
        <v>42039</v>
      </c>
      <c r="W689" s="3">
        <v>42043</v>
      </c>
      <c r="X689" s="3">
        <f t="shared" si="10"/>
        <v>4</v>
      </c>
      <c r="Y689">
        <v>-6.71</v>
      </c>
      <c r="Z689">
        <v>5</v>
      </c>
      <c r="AA689">
        <v>43.27</v>
      </c>
      <c r="AB689">
        <v>88599</v>
      </c>
    </row>
    <row r="690" spans="1:28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tr">
        <f>IFERROR(VLOOKUP(K690, CategoryLookup!A:B, 2, FALSE), "Mismatch")</f>
        <v>Office Supplies</v>
      </c>
      <c r="M690" t="s">
        <v>31</v>
      </c>
      <c r="N690" t="s">
        <v>1313</v>
      </c>
      <c r="P690">
        <v>0.55000000000000004</v>
      </c>
      <c r="Q690" t="s">
        <v>33</v>
      </c>
      <c r="R690" t="s">
        <v>61</v>
      </c>
      <c r="S690" t="s">
        <v>703</v>
      </c>
      <c r="T690" t="s">
        <v>1312</v>
      </c>
      <c r="U690">
        <v>46530</v>
      </c>
      <c r="V690" s="3">
        <v>42019</v>
      </c>
      <c r="W690" s="3">
        <v>42021</v>
      </c>
      <c r="X690" s="3">
        <f t="shared" si="10"/>
        <v>2</v>
      </c>
      <c r="Y690">
        <v>-9.9999999999997868E-3</v>
      </c>
      <c r="Z690">
        <v>2</v>
      </c>
      <c r="AA690">
        <v>11.74</v>
      </c>
      <c r="AB690">
        <v>88600</v>
      </c>
    </row>
    <row r="691" spans="1:28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tr">
        <f>IFERROR(VLOOKUP(K691, CategoryLookup!A:B, 2, FALSE), "Mismatch")</f>
        <v>Furniture</v>
      </c>
      <c r="M691" t="s">
        <v>43</v>
      </c>
      <c r="N691" t="s">
        <v>546</v>
      </c>
      <c r="P691">
        <v>0.78</v>
      </c>
      <c r="Q691" t="s">
        <v>33</v>
      </c>
      <c r="R691" t="s">
        <v>53</v>
      </c>
      <c r="S691" t="s">
        <v>193</v>
      </c>
      <c r="T691" t="s">
        <v>194</v>
      </c>
      <c r="U691">
        <v>2112</v>
      </c>
      <c r="V691" s="3">
        <v>42122</v>
      </c>
      <c r="W691" s="3">
        <v>42125</v>
      </c>
      <c r="X691" s="3">
        <f t="shared" si="10"/>
        <v>3</v>
      </c>
      <c r="Y691">
        <v>-421.76</v>
      </c>
      <c r="Z691">
        <v>41</v>
      </c>
      <c r="AA691">
        <v>5258.94</v>
      </c>
      <c r="AB691">
        <v>54595</v>
      </c>
    </row>
    <row r="692" spans="1:28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tr">
        <f>IFERROR(VLOOKUP(K692, CategoryLookup!A:B, 2, FALSE), "Mismatch")</f>
        <v>Office Supplies</v>
      </c>
      <c r="M692" t="s">
        <v>51</v>
      </c>
      <c r="N692" t="s">
        <v>358</v>
      </c>
      <c r="P692">
        <v>0.59</v>
      </c>
      <c r="Q692" t="s">
        <v>33</v>
      </c>
      <c r="R692" t="s">
        <v>53</v>
      </c>
      <c r="S692" t="s">
        <v>469</v>
      </c>
      <c r="T692" t="s">
        <v>1316</v>
      </c>
      <c r="U692">
        <v>2861</v>
      </c>
      <c r="V692" s="3">
        <v>42122</v>
      </c>
      <c r="W692" s="3">
        <v>42124</v>
      </c>
      <c r="X692" s="3">
        <f t="shared" si="10"/>
        <v>2</v>
      </c>
      <c r="Y692">
        <v>6.79</v>
      </c>
      <c r="Z692">
        <v>8</v>
      </c>
      <c r="AA692">
        <v>66.739999999999995</v>
      </c>
      <c r="AB692">
        <v>90800</v>
      </c>
    </row>
    <row r="693" spans="1:28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tr">
        <f>IFERROR(VLOOKUP(K693, CategoryLookup!A:B, 2, FALSE), "Mismatch")</f>
        <v>Furniture</v>
      </c>
      <c r="M693" t="s">
        <v>43</v>
      </c>
      <c r="N693" t="s">
        <v>546</v>
      </c>
      <c r="P693">
        <v>0.78</v>
      </c>
      <c r="Q693" t="s">
        <v>33</v>
      </c>
      <c r="R693" t="s">
        <v>53</v>
      </c>
      <c r="S693" t="s">
        <v>149</v>
      </c>
      <c r="T693" t="s">
        <v>778</v>
      </c>
      <c r="U693">
        <v>5403</v>
      </c>
      <c r="V693" s="3">
        <v>42122</v>
      </c>
      <c r="W693" s="3">
        <v>42125</v>
      </c>
      <c r="X693" s="3">
        <f t="shared" si="10"/>
        <v>3</v>
      </c>
      <c r="Y693">
        <v>-421.76</v>
      </c>
      <c r="Z693">
        <v>10</v>
      </c>
      <c r="AA693">
        <v>1282.67</v>
      </c>
      <c r="AB693">
        <v>90800</v>
      </c>
    </row>
    <row r="694" spans="1:28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tr">
        <f>IFERROR(VLOOKUP(K694, CategoryLookup!A:B, 2, FALSE), "Mismatch")</f>
        <v>Office Supplies</v>
      </c>
      <c r="M694" t="s">
        <v>59</v>
      </c>
      <c r="N694" t="s">
        <v>651</v>
      </c>
      <c r="P694">
        <v>0.39</v>
      </c>
      <c r="Q694" t="s">
        <v>33</v>
      </c>
      <c r="R694" t="s">
        <v>53</v>
      </c>
      <c r="S694" t="s">
        <v>234</v>
      </c>
      <c r="T694" t="s">
        <v>1319</v>
      </c>
      <c r="U694">
        <v>19140</v>
      </c>
      <c r="V694" s="3">
        <v>42051</v>
      </c>
      <c r="W694" s="3">
        <v>42052</v>
      </c>
      <c r="X694" s="3">
        <f t="shared" si="10"/>
        <v>1</v>
      </c>
      <c r="Y694">
        <v>-60.145000000000003</v>
      </c>
      <c r="Z694">
        <v>28</v>
      </c>
      <c r="AA694">
        <v>208.83</v>
      </c>
      <c r="AB694">
        <v>55874</v>
      </c>
    </row>
    <row r="695" spans="1:28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tr">
        <f>IFERROR(VLOOKUP(K695, CategoryLookup!A:B, 2, FALSE), "Mismatch")</f>
        <v>Technology</v>
      </c>
      <c r="M695" t="s">
        <v>51</v>
      </c>
      <c r="N695" t="s">
        <v>411</v>
      </c>
      <c r="P695">
        <v>0.64</v>
      </c>
      <c r="Q695" t="s">
        <v>33</v>
      </c>
      <c r="R695" t="s">
        <v>53</v>
      </c>
      <c r="S695" t="s">
        <v>234</v>
      </c>
      <c r="T695" t="s">
        <v>1319</v>
      </c>
      <c r="U695">
        <v>19140</v>
      </c>
      <c r="V695" s="3">
        <v>42051</v>
      </c>
      <c r="W695" s="3">
        <v>42053</v>
      </c>
      <c r="X695" s="3">
        <f t="shared" si="10"/>
        <v>2</v>
      </c>
      <c r="Y695">
        <v>-111.72</v>
      </c>
      <c r="Z695">
        <v>41</v>
      </c>
      <c r="AA695">
        <v>228.3</v>
      </c>
      <c r="AB695">
        <v>55874</v>
      </c>
    </row>
    <row r="696" spans="1:28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tr">
        <f>IFERROR(VLOOKUP(K696, CategoryLookup!A:B, 2, FALSE), "Mismatch")</f>
        <v>Office Supplies</v>
      </c>
      <c r="M696" t="s">
        <v>59</v>
      </c>
      <c r="N696" t="s">
        <v>998</v>
      </c>
      <c r="P696">
        <v>0.38</v>
      </c>
      <c r="Q696" t="s">
        <v>33</v>
      </c>
      <c r="R696" t="s">
        <v>53</v>
      </c>
      <c r="S696" t="s">
        <v>234</v>
      </c>
      <c r="T696" t="s">
        <v>1319</v>
      </c>
      <c r="U696">
        <v>19140</v>
      </c>
      <c r="V696" s="3">
        <v>42051</v>
      </c>
      <c r="W696" s="3">
        <v>42051</v>
      </c>
      <c r="X696" s="3">
        <f t="shared" si="10"/>
        <v>0</v>
      </c>
      <c r="Y696">
        <v>33.01</v>
      </c>
      <c r="Z696">
        <v>24</v>
      </c>
      <c r="AA696">
        <v>129.53</v>
      </c>
      <c r="AB696">
        <v>55874</v>
      </c>
    </row>
    <row r="697" spans="1:28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tr">
        <f>IFERROR(VLOOKUP(K697, CategoryLookup!A:B, 2, FALSE), "Mismatch")</f>
        <v>Technology</v>
      </c>
      <c r="M697" t="s">
        <v>51</v>
      </c>
      <c r="N697" t="s">
        <v>411</v>
      </c>
      <c r="P697">
        <v>0.64</v>
      </c>
      <c r="Q697" t="s">
        <v>33</v>
      </c>
      <c r="R697" t="s">
        <v>61</v>
      </c>
      <c r="S697" t="s">
        <v>130</v>
      </c>
      <c r="T697" t="s">
        <v>1321</v>
      </c>
      <c r="U697">
        <v>75482</v>
      </c>
      <c r="V697" s="3">
        <v>42051</v>
      </c>
      <c r="W697" s="3">
        <v>42053</v>
      </c>
      <c r="X697" s="3">
        <f t="shared" si="10"/>
        <v>2</v>
      </c>
      <c r="Y697">
        <v>-111.72</v>
      </c>
      <c r="Z697">
        <v>10</v>
      </c>
      <c r="AA697">
        <v>55.68</v>
      </c>
      <c r="AB697">
        <v>90378</v>
      </c>
    </row>
    <row r="698" spans="1:28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tr">
        <f>IFERROR(VLOOKUP(K698, CategoryLookup!A:B, 2, FALSE), "Mismatch")</f>
        <v>Office Supplies</v>
      </c>
      <c r="M698" t="s">
        <v>59</v>
      </c>
      <c r="N698" t="s">
        <v>1323</v>
      </c>
      <c r="P698">
        <v>0.35</v>
      </c>
      <c r="Q698" t="s">
        <v>33</v>
      </c>
      <c r="R698" t="s">
        <v>61</v>
      </c>
      <c r="S698" t="s">
        <v>130</v>
      </c>
      <c r="T698" t="s">
        <v>1324</v>
      </c>
      <c r="U698">
        <v>75028</v>
      </c>
      <c r="V698" s="3">
        <v>42103</v>
      </c>
      <c r="W698" s="3">
        <v>42105</v>
      </c>
      <c r="X698" s="3">
        <f t="shared" si="10"/>
        <v>2</v>
      </c>
      <c r="Y698">
        <v>297.45715999999999</v>
      </c>
      <c r="Z698">
        <v>5</v>
      </c>
      <c r="AA698">
        <v>568.24</v>
      </c>
      <c r="AB698">
        <v>89375</v>
      </c>
    </row>
    <row r="699" spans="1:28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tr">
        <f>IFERROR(VLOOKUP(K699, CategoryLookup!A:B, 2, FALSE), "Mismatch")</f>
        <v>Technology</v>
      </c>
      <c r="M699" t="s">
        <v>59</v>
      </c>
      <c r="N699" t="s">
        <v>609</v>
      </c>
      <c r="P699">
        <v>0.74</v>
      </c>
      <c r="Q699" t="s">
        <v>33</v>
      </c>
      <c r="R699" t="s">
        <v>61</v>
      </c>
      <c r="S699" t="s">
        <v>130</v>
      </c>
      <c r="T699" t="s">
        <v>1324</v>
      </c>
      <c r="U699">
        <v>75028</v>
      </c>
      <c r="V699" s="3">
        <v>42103</v>
      </c>
      <c r="W699" s="3">
        <v>42105</v>
      </c>
      <c r="X699" s="3">
        <f t="shared" si="10"/>
        <v>2</v>
      </c>
      <c r="Y699">
        <v>-564.60239999999999</v>
      </c>
      <c r="Z699">
        <v>1</v>
      </c>
      <c r="AA699">
        <v>162.91</v>
      </c>
      <c r="AB699">
        <v>89375</v>
      </c>
    </row>
    <row r="700" spans="1:28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tr">
        <f>IFERROR(VLOOKUP(K700, CategoryLookup!A:B, 2, FALSE), "Mismatch")</f>
        <v>Technology</v>
      </c>
      <c r="M700" t="s">
        <v>59</v>
      </c>
      <c r="N700" t="s">
        <v>1151</v>
      </c>
      <c r="P700">
        <v>0.52</v>
      </c>
      <c r="Q700" t="s">
        <v>33</v>
      </c>
      <c r="R700" t="s">
        <v>61</v>
      </c>
      <c r="S700" t="s">
        <v>130</v>
      </c>
      <c r="T700" t="s">
        <v>1324</v>
      </c>
      <c r="U700">
        <v>75028</v>
      </c>
      <c r="V700" s="3">
        <v>42159</v>
      </c>
      <c r="W700" s="3">
        <v>42161</v>
      </c>
      <c r="X700" s="3">
        <f t="shared" si="10"/>
        <v>2</v>
      </c>
      <c r="Y700">
        <v>-161.47499999999999</v>
      </c>
      <c r="Z700">
        <v>1</v>
      </c>
      <c r="AA700">
        <v>97.65</v>
      </c>
      <c r="AB700">
        <v>89376</v>
      </c>
    </row>
    <row r="701" spans="1:28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tr">
        <f>IFERROR(VLOOKUP(K701, CategoryLookup!A:B, 2, FALSE), "Mismatch")</f>
        <v>Technology</v>
      </c>
      <c r="M701" t="s">
        <v>59</v>
      </c>
      <c r="N701" t="s">
        <v>824</v>
      </c>
      <c r="P701">
        <v>0.56000000000000005</v>
      </c>
      <c r="Q701" t="s">
        <v>33</v>
      </c>
      <c r="R701" t="s">
        <v>61</v>
      </c>
      <c r="S701" t="s">
        <v>130</v>
      </c>
      <c r="T701" t="s">
        <v>1324</v>
      </c>
      <c r="U701">
        <v>75028</v>
      </c>
      <c r="V701" s="3">
        <v>42159</v>
      </c>
      <c r="W701" s="3">
        <v>42160</v>
      </c>
      <c r="X701" s="3">
        <f t="shared" si="10"/>
        <v>1</v>
      </c>
      <c r="Y701">
        <v>-0.81400000000001005</v>
      </c>
      <c r="Z701">
        <v>6</v>
      </c>
      <c r="AA701">
        <v>1018.61</v>
      </c>
      <c r="AB701">
        <v>89376</v>
      </c>
    </row>
    <row r="702" spans="1:28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tr">
        <f>IFERROR(VLOOKUP(K702, CategoryLookup!A:B, 2, FALSE), "Mismatch")</f>
        <v>Furniture</v>
      </c>
      <c r="M702" t="s">
        <v>86</v>
      </c>
      <c r="N702" t="s">
        <v>619</v>
      </c>
      <c r="Q702" t="s">
        <v>33</v>
      </c>
      <c r="R702" t="s">
        <v>61</v>
      </c>
      <c r="S702" t="s">
        <v>130</v>
      </c>
      <c r="T702" t="s">
        <v>1326</v>
      </c>
      <c r="U702">
        <v>75007</v>
      </c>
      <c r="V702" s="3">
        <v>42035</v>
      </c>
      <c r="W702" s="3">
        <v>42037</v>
      </c>
      <c r="X702" s="3">
        <f t="shared" si="10"/>
        <v>2</v>
      </c>
      <c r="Y702">
        <v>790.46399999999983</v>
      </c>
      <c r="Z702">
        <v>9</v>
      </c>
      <c r="AA702">
        <v>1145.5999999999999</v>
      </c>
      <c r="AB702">
        <v>86075</v>
      </c>
    </row>
    <row r="703" spans="1:28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tr">
        <f>IFERROR(VLOOKUP(K703, CategoryLookup!A:B, 2, FALSE), "Mismatch")</f>
        <v>Furniture</v>
      </c>
      <c r="M703" t="s">
        <v>59</v>
      </c>
      <c r="N703" t="s">
        <v>424</v>
      </c>
      <c r="P703">
        <v>0.56000000000000005</v>
      </c>
      <c r="Q703" t="s">
        <v>33</v>
      </c>
      <c r="R703" t="s">
        <v>61</v>
      </c>
      <c r="S703" t="s">
        <v>130</v>
      </c>
      <c r="T703" t="s">
        <v>1326</v>
      </c>
      <c r="U703">
        <v>75007</v>
      </c>
      <c r="V703" s="3">
        <v>42092</v>
      </c>
      <c r="W703" s="3">
        <v>42093</v>
      </c>
      <c r="X703" s="3">
        <f t="shared" si="10"/>
        <v>1</v>
      </c>
      <c r="Y703">
        <v>7.74</v>
      </c>
      <c r="Z703">
        <v>3</v>
      </c>
      <c r="AA703">
        <v>24.52</v>
      </c>
      <c r="AB703">
        <v>86076</v>
      </c>
    </row>
    <row r="704" spans="1:28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tr">
        <f>IFERROR(VLOOKUP(K704, CategoryLookup!A:B, 2, FALSE), "Mismatch")</f>
        <v>Technology</v>
      </c>
      <c r="M704" t="s">
        <v>86</v>
      </c>
      <c r="N704" t="s">
        <v>1327</v>
      </c>
      <c r="P704">
        <v>0.39</v>
      </c>
      <c r="Q704" t="s">
        <v>33</v>
      </c>
      <c r="R704" t="s">
        <v>61</v>
      </c>
      <c r="S704" t="s">
        <v>130</v>
      </c>
      <c r="T704" t="s">
        <v>1326</v>
      </c>
      <c r="U704">
        <v>75007</v>
      </c>
      <c r="V704" s="3">
        <v>42149</v>
      </c>
      <c r="W704" s="3">
        <v>42150</v>
      </c>
      <c r="X704" s="3">
        <f t="shared" si="10"/>
        <v>1</v>
      </c>
      <c r="Y704">
        <v>3985.3089</v>
      </c>
      <c r="Z704">
        <v>20</v>
      </c>
      <c r="AA704">
        <v>5775.81</v>
      </c>
      <c r="AB704">
        <v>86077</v>
      </c>
    </row>
    <row r="705" spans="1:28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tr">
        <f>IFERROR(VLOOKUP(K705, CategoryLookup!A:B, 2, FALSE), "Mismatch")</f>
        <v>Technology</v>
      </c>
      <c r="M705" t="s">
        <v>59</v>
      </c>
      <c r="N705" t="s">
        <v>1328</v>
      </c>
      <c r="P705">
        <v>0.59</v>
      </c>
      <c r="Q705" t="s">
        <v>33</v>
      </c>
      <c r="R705" t="s">
        <v>61</v>
      </c>
      <c r="S705" t="s">
        <v>130</v>
      </c>
      <c r="T705" t="s">
        <v>1326</v>
      </c>
      <c r="U705">
        <v>75007</v>
      </c>
      <c r="V705" s="3">
        <v>42149</v>
      </c>
      <c r="W705" s="3">
        <v>42150</v>
      </c>
      <c r="X705" s="3">
        <f t="shared" si="10"/>
        <v>1</v>
      </c>
      <c r="Y705">
        <v>13.956800000000015</v>
      </c>
      <c r="Z705">
        <v>11</v>
      </c>
      <c r="AA705">
        <v>1878.24</v>
      </c>
      <c r="AB705">
        <v>86077</v>
      </c>
    </row>
    <row r="706" spans="1:28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tr">
        <f>IFERROR(VLOOKUP(K706, CategoryLookup!A:B, 2, FALSE), "Mismatch")</f>
        <v>Furniture</v>
      </c>
      <c r="M706" t="s">
        <v>43</v>
      </c>
      <c r="N706" t="s">
        <v>177</v>
      </c>
      <c r="P706">
        <v>0.62</v>
      </c>
      <c r="Q706" t="s">
        <v>33</v>
      </c>
      <c r="R706" t="s">
        <v>61</v>
      </c>
      <c r="S706" t="s">
        <v>130</v>
      </c>
      <c r="T706" t="s">
        <v>1330</v>
      </c>
      <c r="U706">
        <v>75104</v>
      </c>
      <c r="V706" s="3">
        <v>42035</v>
      </c>
      <c r="W706" s="3">
        <v>42037</v>
      </c>
      <c r="X706" s="3">
        <f t="shared" si="10"/>
        <v>2</v>
      </c>
      <c r="Y706">
        <v>788.79</v>
      </c>
      <c r="Z706">
        <v>10</v>
      </c>
      <c r="AA706">
        <v>1634.67</v>
      </c>
      <c r="AB706">
        <v>86075</v>
      </c>
    </row>
    <row r="707" spans="1:28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tr">
        <f>IFERROR(VLOOKUP(K707, CategoryLookup!A:B, 2, FALSE), "Mismatch")</f>
        <v>Office Supplies</v>
      </c>
      <c r="M707" t="s">
        <v>59</v>
      </c>
      <c r="N707" t="s">
        <v>1332</v>
      </c>
      <c r="P707">
        <v>0.38</v>
      </c>
      <c r="Q707" t="s">
        <v>33</v>
      </c>
      <c r="R707" t="s">
        <v>136</v>
      </c>
      <c r="S707" t="s">
        <v>1278</v>
      </c>
      <c r="T707" t="s">
        <v>511</v>
      </c>
      <c r="U707">
        <v>36830</v>
      </c>
      <c r="V707" s="3">
        <v>42079</v>
      </c>
      <c r="W707" s="3">
        <v>42080</v>
      </c>
      <c r="X707" s="3">
        <f t="shared" ref="X707:X770" si="11">W707 - V707</f>
        <v>1</v>
      </c>
      <c r="Y707">
        <v>-70.14</v>
      </c>
      <c r="Z707">
        <v>23</v>
      </c>
      <c r="AA707">
        <v>9280.7199999999993</v>
      </c>
      <c r="AB707">
        <v>90880</v>
      </c>
    </row>
    <row r="708" spans="1:28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tr">
        <f>IFERROR(VLOOKUP(K708, CategoryLookup!A:B, 2, FALSE), "Mismatch")</f>
        <v>Technology</v>
      </c>
      <c r="M708" t="s">
        <v>43</v>
      </c>
      <c r="N708" t="s">
        <v>1333</v>
      </c>
      <c r="P708">
        <v>0.36</v>
      </c>
      <c r="Q708" t="s">
        <v>33</v>
      </c>
      <c r="R708" t="s">
        <v>136</v>
      </c>
      <c r="S708" t="s">
        <v>1278</v>
      </c>
      <c r="T708" t="s">
        <v>511</v>
      </c>
      <c r="U708">
        <v>36830</v>
      </c>
      <c r="V708" s="3">
        <v>42088</v>
      </c>
      <c r="W708" s="3">
        <v>42088</v>
      </c>
      <c r="X708" s="3">
        <f t="shared" si="11"/>
        <v>0</v>
      </c>
      <c r="Y708">
        <v>531.61799999999994</v>
      </c>
      <c r="Z708">
        <v>7</v>
      </c>
      <c r="AA708">
        <v>1348.83</v>
      </c>
      <c r="AB708">
        <v>90881</v>
      </c>
    </row>
    <row r="709" spans="1:28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tr">
        <f>IFERROR(VLOOKUP(K709, CategoryLookup!A:B, 2, FALSE), "Mismatch")</f>
        <v>Office Supplies</v>
      </c>
      <c r="M709" t="s">
        <v>59</v>
      </c>
      <c r="N709" t="s">
        <v>1175</v>
      </c>
      <c r="P709">
        <v>0.38</v>
      </c>
      <c r="Q709" t="s">
        <v>33</v>
      </c>
      <c r="R709" t="s">
        <v>53</v>
      </c>
      <c r="S709" t="s">
        <v>71</v>
      </c>
      <c r="T709" t="s">
        <v>90</v>
      </c>
      <c r="U709">
        <v>10009</v>
      </c>
      <c r="V709" s="3">
        <v>42099</v>
      </c>
      <c r="W709" s="3">
        <v>42100</v>
      </c>
      <c r="X709" s="3">
        <f t="shared" si="11"/>
        <v>1</v>
      </c>
      <c r="Y709">
        <v>-107.51349999999999</v>
      </c>
      <c r="Z709">
        <v>26</v>
      </c>
      <c r="AA709">
        <v>564.98</v>
      </c>
      <c r="AB709">
        <v>36452</v>
      </c>
    </row>
    <row r="710" spans="1:28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tr">
        <f>IFERROR(VLOOKUP(K710, CategoryLookup!A:B, 2, FALSE), "Mismatch")</f>
        <v>Furniture</v>
      </c>
      <c r="M710" t="s">
        <v>51</v>
      </c>
      <c r="N710" t="s">
        <v>1335</v>
      </c>
      <c r="P710">
        <v>0.37</v>
      </c>
      <c r="Q710" t="s">
        <v>33</v>
      </c>
      <c r="R710" t="s">
        <v>53</v>
      </c>
      <c r="S710" t="s">
        <v>71</v>
      </c>
      <c r="T710" t="s">
        <v>90</v>
      </c>
      <c r="U710">
        <v>10009</v>
      </c>
      <c r="V710" s="3">
        <v>42099</v>
      </c>
      <c r="W710" s="3">
        <v>42101</v>
      </c>
      <c r="X710" s="3">
        <f t="shared" si="11"/>
        <v>2</v>
      </c>
      <c r="Y710">
        <v>46.01</v>
      </c>
      <c r="Z710">
        <v>18</v>
      </c>
      <c r="AA710">
        <v>129.47999999999999</v>
      </c>
      <c r="AB710">
        <v>36452</v>
      </c>
    </row>
    <row r="711" spans="1:28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tr">
        <f>IFERROR(VLOOKUP(K711, CategoryLookup!A:B, 2, FALSE), "Mismatch")</f>
        <v>Technology</v>
      </c>
      <c r="M711" t="s">
        <v>59</v>
      </c>
      <c r="N711" t="s">
        <v>1336</v>
      </c>
      <c r="P711">
        <v>0.51</v>
      </c>
      <c r="Q711" t="s">
        <v>33</v>
      </c>
      <c r="R711" t="s">
        <v>53</v>
      </c>
      <c r="S711" t="s">
        <v>71</v>
      </c>
      <c r="T711" t="s">
        <v>90</v>
      </c>
      <c r="U711">
        <v>10009</v>
      </c>
      <c r="V711" s="3">
        <v>42146</v>
      </c>
      <c r="W711" s="3">
        <v>42146</v>
      </c>
      <c r="X711" s="3">
        <f t="shared" si="11"/>
        <v>0</v>
      </c>
      <c r="Y711">
        <v>1489.8</v>
      </c>
      <c r="Z711">
        <v>32</v>
      </c>
      <c r="AA711">
        <v>8216.2800000000007</v>
      </c>
      <c r="AB711">
        <v>46853</v>
      </c>
    </row>
    <row r="712" spans="1:28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tr">
        <f>IFERROR(VLOOKUP(K712, CategoryLookup!A:B, 2, FALSE), "Mismatch")</f>
        <v>Office Supplies</v>
      </c>
      <c r="M712" t="s">
        <v>59</v>
      </c>
      <c r="N712" t="s">
        <v>1175</v>
      </c>
      <c r="P712">
        <v>0.38</v>
      </c>
      <c r="Q712" t="s">
        <v>33</v>
      </c>
      <c r="R712" t="s">
        <v>61</v>
      </c>
      <c r="S712" t="s">
        <v>130</v>
      </c>
      <c r="T712" t="s">
        <v>1338</v>
      </c>
      <c r="U712">
        <v>78641</v>
      </c>
      <c r="V712" s="3">
        <v>42099</v>
      </c>
      <c r="W712" s="3">
        <v>42100</v>
      </c>
      <c r="X712" s="3">
        <f t="shared" si="11"/>
        <v>1</v>
      </c>
      <c r="Y712">
        <v>-107.51349999999999</v>
      </c>
      <c r="Z712">
        <v>7</v>
      </c>
      <c r="AA712">
        <v>152.11000000000001</v>
      </c>
      <c r="AB712">
        <v>91555</v>
      </c>
    </row>
    <row r="713" spans="1:28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tr">
        <f>IFERROR(VLOOKUP(K713, CategoryLookup!A:B, 2, FALSE), "Mismatch")</f>
        <v>Furniture</v>
      </c>
      <c r="M713" t="s">
        <v>51</v>
      </c>
      <c r="N713" t="s">
        <v>1335</v>
      </c>
      <c r="P713">
        <v>0.37</v>
      </c>
      <c r="Q713" t="s">
        <v>33</v>
      </c>
      <c r="R713" t="s">
        <v>61</v>
      </c>
      <c r="S713" t="s">
        <v>130</v>
      </c>
      <c r="T713" t="s">
        <v>1338</v>
      </c>
      <c r="U713">
        <v>78641</v>
      </c>
      <c r="V713" s="3">
        <v>42099</v>
      </c>
      <c r="W713" s="3">
        <v>42101</v>
      </c>
      <c r="X713" s="3">
        <f t="shared" si="11"/>
        <v>2</v>
      </c>
      <c r="Y713">
        <v>24.819299999999998</v>
      </c>
      <c r="Z713">
        <v>5</v>
      </c>
      <c r="AA713">
        <v>35.97</v>
      </c>
      <c r="AB713">
        <v>91555</v>
      </c>
    </row>
    <row r="714" spans="1:28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tr">
        <f>IFERROR(VLOOKUP(K714, CategoryLookup!A:B, 2, FALSE), "Mismatch")</f>
        <v>Office Supplies</v>
      </c>
      <c r="M714" t="s">
        <v>59</v>
      </c>
      <c r="N714" t="s">
        <v>1340</v>
      </c>
      <c r="P714">
        <v>0.37</v>
      </c>
      <c r="Q714" t="s">
        <v>33</v>
      </c>
      <c r="R714" t="s">
        <v>61</v>
      </c>
      <c r="S714" t="s">
        <v>178</v>
      </c>
      <c r="T714" t="s">
        <v>1341</v>
      </c>
      <c r="U714">
        <v>60110</v>
      </c>
      <c r="V714" s="3">
        <v>42103</v>
      </c>
      <c r="W714" s="3">
        <v>42103</v>
      </c>
      <c r="X714" s="3">
        <f t="shared" si="11"/>
        <v>0</v>
      </c>
      <c r="Y714">
        <v>-255.16890000000001</v>
      </c>
      <c r="Z714">
        <v>21</v>
      </c>
      <c r="AA714">
        <v>85.64</v>
      </c>
      <c r="AB714">
        <v>87877</v>
      </c>
    </row>
    <row r="715" spans="1:28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tr">
        <f>IFERROR(VLOOKUP(K715, CategoryLookup!A:B, 2, FALSE), "Mismatch")</f>
        <v>Furniture</v>
      </c>
      <c r="M715" t="s">
        <v>43</v>
      </c>
      <c r="N715" t="s">
        <v>1342</v>
      </c>
      <c r="P715">
        <v>0.64</v>
      </c>
      <c r="Q715" t="s">
        <v>33</v>
      </c>
      <c r="R715" t="s">
        <v>61</v>
      </c>
      <c r="S715" t="s">
        <v>178</v>
      </c>
      <c r="T715" t="s">
        <v>1341</v>
      </c>
      <c r="U715">
        <v>60110</v>
      </c>
      <c r="V715" s="3">
        <v>42103</v>
      </c>
      <c r="W715" s="3">
        <v>42105</v>
      </c>
      <c r="X715" s="3">
        <f t="shared" si="11"/>
        <v>2</v>
      </c>
      <c r="Y715">
        <v>74.004800000000003</v>
      </c>
      <c r="Z715">
        <v>22</v>
      </c>
      <c r="AA715">
        <v>2508.15</v>
      </c>
      <c r="AB715">
        <v>87877</v>
      </c>
    </row>
    <row r="716" spans="1:28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tr">
        <f>IFERROR(VLOOKUP(K716, CategoryLookup!A:B, 2, FALSE), "Mismatch")</f>
        <v>Office Supplies</v>
      </c>
      <c r="M716" t="s">
        <v>59</v>
      </c>
      <c r="N716" t="s">
        <v>1343</v>
      </c>
      <c r="P716">
        <v>0.4</v>
      </c>
      <c r="Q716" t="s">
        <v>33</v>
      </c>
      <c r="R716" t="s">
        <v>61</v>
      </c>
      <c r="S716" t="s">
        <v>178</v>
      </c>
      <c r="T716" t="s">
        <v>1341</v>
      </c>
      <c r="U716">
        <v>60110</v>
      </c>
      <c r="V716" s="3">
        <v>42103</v>
      </c>
      <c r="W716" s="3">
        <v>42104</v>
      </c>
      <c r="X716" s="3">
        <f t="shared" si="11"/>
        <v>1</v>
      </c>
      <c r="Y716">
        <v>109.42479999999999</v>
      </c>
      <c r="Z716">
        <v>8</v>
      </c>
      <c r="AA716">
        <v>225.62</v>
      </c>
      <c r="AB716">
        <v>87877</v>
      </c>
    </row>
    <row r="717" spans="1:28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tr">
        <f>IFERROR(VLOOKUP(K717, CategoryLookup!A:B, 2, FALSE), "Mismatch")</f>
        <v>Office Supplies</v>
      </c>
      <c r="M717" t="s">
        <v>86</v>
      </c>
      <c r="N717" t="s">
        <v>1345</v>
      </c>
      <c r="P717">
        <v>0.46</v>
      </c>
      <c r="Q717" t="s">
        <v>33</v>
      </c>
      <c r="R717" t="s">
        <v>61</v>
      </c>
      <c r="S717" t="s">
        <v>130</v>
      </c>
      <c r="T717" t="s">
        <v>1346</v>
      </c>
      <c r="U717">
        <v>78613</v>
      </c>
      <c r="V717" s="3">
        <v>42117</v>
      </c>
      <c r="W717" s="3">
        <v>42117</v>
      </c>
      <c r="X717" s="3">
        <f t="shared" si="11"/>
        <v>0</v>
      </c>
      <c r="Y717">
        <v>421.34849999999994</v>
      </c>
      <c r="Z717">
        <v>13</v>
      </c>
      <c r="AA717">
        <v>610.65</v>
      </c>
      <c r="AB717">
        <v>89981</v>
      </c>
    </row>
    <row r="718" spans="1:28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tr">
        <f>IFERROR(VLOOKUP(K718, CategoryLookup!A:B, 2, FALSE), "Mismatch")</f>
        <v>Furniture</v>
      </c>
      <c r="M718" t="s">
        <v>121</v>
      </c>
      <c r="N718" t="s">
        <v>1347</v>
      </c>
      <c r="P718">
        <v>0.77</v>
      </c>
      <c r="Q718" t="s">
        <v>33</v>
      </c>
      <c r="R718" t="s">
        <v>61</v>
      </c>
      <c r="S718" t="s">
        <v>130</v>
      </c>
      <c r="T718" t="s">
        <v>1346</v>
      </c>
      <c r="U718">
        <v>78613</v>
      </c>
      <c r="V718" s="3">
        <v>42117</v>
      </c>
      <c r="W718" s="3">
        <v>42119</v>
      </c>
      <c r="X718" s="3">
        <f t="shared" si="11"/>
        <v>2</v>
      </c>
      <c r="Y718">
        <v>-373.09</v>
      </c>
      <c r="Z718">
        <v>5</v>
      </c>
      <c r="AA718">
        <v>699.24</v>
      </c>
      <c r="AB718">
        <v>89981</v>
      </c>
    </row>
    <row r="719" spans="1:28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tr">
        <f>IFERROR(VLOOKUP(K719, CategoryLookup!A:B, 2, FALSE), "Mismatch")</f>
        <v>Furniture</v>
      </c>
      <c r="M719" t="s">
        <v>121</v>
      </c>
      <c r="N719" t="s">
        <v>1348</v>
      </c>
      <c r="P719">
        <v>0.73</v>
      </c>
      <c r="Q719" t="s">
        <v>33</v>
      </c>
      <c r="R719" t="s">
        <v>61</v>
      </c>
      <c r="S719" t="s">
        <v>130</v>
      </c>
      <c r="T719" t="s">
        <v>1346</v>
      </c>
      <c r="U719">
        <v>78613</v>
      </c>
      <c r="V719" s="3">
        <v>42117</v>
      </c>
      <c r="W719" s="3">
        <v>42119</v>
      </c>
      <c r="X719" s="3">
        <f t="shared" si="11"/>
        <v>2</v>
      </c>
      <c r="Y719">
        <v>-3465.0720000000001</v>
      </c>
      <c r="Z719">
        <v>12</v>
      </c>
      <c r="AA719">
        <v>2346.0300000000002</v>
      </c>
      <c r="AB719">
        <v>89981</v>
      </c>
    </row>
    <row r="720" spans="1:28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tr">
        <f>IFERROR(VLOOKUP(K720, CategoryLookup!A:B, 2, FALSE), "Mismatch")</f>
        <v>Office Supplies</v>
      </c>
      <c r="M720" t="s">
        <v>59</v>
      </c>
      <c r="N720" t="s">
        <v>1350</v>
      </c>
      <c r="P720">
        <v>0.36</v>
      </c>
      <c r="Q720" t="s">
        <v>33</v>
      </c>
      <c r="R720" t="s">
        <v>61</v>
      </c>
      <c r="S720" t="s">
        <v>130</v>
      </c>
      <c r="T720" t="s">
        <v>1351</v>
      </c>
      <c r="U720">
        <v>77530</v>
      </c>
      <c r="V720" s="3">
        <v>42145</v>
      </c>
      <c r="W720" s="3">
        <v>42147</v>
      </c>
      <c r="X720" s="3">
        <f t="shared" si="11"/>
        <v>2</v>
      </c>
      <c r="Y720">
        <v>-11.281500000000001</v>
      </c>
      <c r="Z720">
        <v>16</v>
      </c>
      <c r="AA720">
        <v>33.770000000000003</v>
      </c>
      <c r="AB720">
        <v>89982</v>
      </c>
    </row>
    <row r="721" spans="1:28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tr">
        <f>IFERROR(VLOOKUP(K721, CategoryLookup!A:B, 2, FALSE), "Mismatch")</f>
        <v>Office Supplies</v>
      </c>
      <c r="M721" t="s">
        <v>236</v>
      </c>
      <c r="N721" t="s">
        <v>1352</v>
      </c>
      <c r="P721">
        <v>0.81</v>
      </c>
      <c r="Q721" t="s">
        <v>33</v>
      </c>
      <c r="R721" t="s">
        <v>61</v>
      </c>
      <c r="S721" t="s">
        <v>130</v>
      </c>
      <c r="T721" t="s">
        <v>1351</v>
      </c>
      <c r="U721">
        <v>77530</v>
      </c>
      <c r="V721" s="3">
        <v>42075</v>
      </c>
      <c r="W721" s="3">
        <v>42076</v>
      </c>
      <c r="X721" s="3">
        <f t="shared" si="11"/>
        <v>1</v>
      </c>
      <c r="Y721">
        <v>-218.77</v>
      </c>
      <c r="Z721">
        <v>2</v>
      </c>
      <c r="AA721">
        <v>172.79</v>
      </c>
      <c r="AB721">
        <v>89983</v>
      </c>
    </row>
    <row r="722" spans="1:28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tr">
        <f>IFERROR(VLOOKUP(K722, CategoryLookup!A:B, 2, FALSE), "Mismatch")</f>
        <v>Office Supplies</v>
      </c>
      <c r="M722" t="s">
        <v>31</v>
      </c>
      <c r="N722" t="s">
        <v>1353</v>
      </c>
      <c r="P722">
        <v>0.53</v>
      </c>
      <c r="Q722" t="s">
        <v>33</v>
      </c>
      <c r="R722" t="s">
        <v>61</v>
      </c>
      <c r="S722" t="s">
        <v>130</v>
      </c>
      <c r="T722" t="s">
        <v>1351</v>
      </c>
      <c r="U722">
        <v>77530</v>
      </c>
      <c r="V722" s="3">
        <v>42087</v>
      </c>
      <c r="W722" s="3">
        <v>42088</v>
      </c>
      <c r="X722" s="3">
        <f t="shared" si="11"/>
        <v>1</v>
      </c>
      <c r="Y722">
        <v>-9.68</v>
      </c>
      <c r="Z722">
        <v>5</v>
      </c>
      <c r="AA722">
        <v>19.66</v>
      </c>
      <c r="AB722">
        <v>89984</v>
      </c>
    </row>
    <row r="723" spans="1:28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tr">
        <f>IFERROR(VLOOKUP(K723, CategoryLookup!A:B, 2, FALSE), "Mismatch")</f>
        <v>Technology</v>
      </c>
      <c r="M723" t="s">
        <v>43</v>
      </c>
      <c r="N723" t="s">
        <v>1355</v>
      </c>
      <c r="P723">
        <v>0.4</v>
      </c>
      <c r="Q723" t="s">
        <v>33</v>
      </c>
      <c r="R723" t="s">
        <v>34</v>
      </c>
      <c r="S723" t="s">
        <v>255</v>
      </c>
      <c r="T723" t="s">
        <v>287</v>
      </c>
      <c r="U723">
        <v>80013</v>
      </c>
      <c r="V723" s="3">
        <v>42146</v>
      </c>
      <c r="W723" s="3">
        <v>42147</v>
      </c>
      <c r="X723" s="3">
        <f t="shared" si="11"/>
        <v>1</v>
      </c>
      <c r="Y723">
        <v>-164.39520000000002</v>
      </c>
      <c r="Z723">
        <v>5</v>
      </c>
      <c r="AA723">
        <v>604.35</v>
      </c>
      <c r="AB723">
        <v>86535</v>
      </c>
    </row>
    <row r="724" spans="1:28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tr">
        <f>IFERROR(VLOOKUP(K724, CategoryLookup!A:B, 2, FALSE), "Mismatch")</f>
        <v>Office Supplies</v>
      </c>
      <c r="M724" t="s">
        <v>31</v>
      </c>
      <c r="N724" t="s">
        <v>1356</v>
      </c>
      <c r="P724">
        <v>0.82</v>
      </c>
      <c r="Q724" t="s">
        <v>33</v>
      </c>
      <c r="R724" t="s">
        <v>34</v>
      </c>
      <c r="S724" t="s">
        <v>255</v>
      </c>
      <c r="T724" t="s">
        <v>287</v>
      </c>
      <c r="U724">
        <v>80013</v>
      </c>
      <c r="V724" s="3">
        <v>42118</v>
      </c>
      <c r="W724" s="3">
        <v>42118</v>
      </c>
      <c r="X724" s="3">
        <f t="shared" si="11"/>
        <v>0</v>
      </c>
      <c r="Y724">
        <v>-8.2080000000000002</v>
      </c>
      <c r="Z724">
        <v>1</v>
      </c>
      <c r="AA724">
        <v>3.13</v>
      </c>
      <c r="AB724">
        <v>86536</v>
      </c>
    </row>
    <row r="725" spans="1:28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tr">
        <f>IFERROR(VLOOKUP(K725, CategoryLookup!A:B, 2, FALSE), "Mismatch")</f>
        <v>Office Supplies</v>
      </c>
      <c r="M725" t="s">
        <v>59</v>
      </c>
      <c r="N725" t="s">
        <v>1358</v>
      </c>
      <c r="P725">
        <v>0.39</v>
      </c>
      <c r="Q725" t="s">
        <v>33</v>
      </c>
      <c r="R725" t="s">
        <v>136</v>
      </c>
      <c r="S725" t="s">
        <v>613</v>
      </c>
      <c r="T725" t="s">
        <v>1359</v>
      </c>
      <c r="U725">
        <v>40422</v>
      </c>
      <c r="V725" s="3">
        <v>42114</v>
      </c>
      <c r="W725" s="3">
        <v>42114</v>
      </c>
      <c r="X725" s="3">
        <f t="shared" si="11"/>
        <v>0</v>
      </c>
      <c r="Y725">
        <v>-2196.6840000000002</v>
      </c>
      <c r="Z725">
        <v>9</v>
      </c>
      <c r="AA725">
        <v>38.65</v>
      </c>
      <c r="AB725">
        <v>86534</v>
      </c>
    </row>
    <row r="726" spans="1:28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tr">
        <f>IFERROR(VLOOKUP(K726, CategoryLookup!A:B, 2, FALSE), "Mismatch")</f>
        <v>Technology</v>
      </c>
      <c r="M726" t="s">
        <v>59</v>
      </c>
      <c r="N726" t="s">
        <v>1140</v>
      </c>
      <c r="P726">
        <v>0.65</v>
      </c>
      <c r="Q726" t="s">
        <v>33</v>
      </c>
      <c r="R726" t="s">
        <v>34</v>
      </c>
      <c r="S726" t="s">
        <v>255</v>
      </c>
      <c r="T726" t="s">
        <v>1361</v>
      </c>
      <c r="U726">
        <v>80020</v>
      </c>
      <c r="V726" s="3">
        <v>42131</v>
      </c>
      <c r="W726" s="3">
        <v>42134</v>
      </c>
      <c r="X726" s="3">
        <f t="shared" si="11"/>
        <v>3</v>
      </c>
      <c r="Y726">
        <v>43.538000000000011</v>
      </c>
      <c r="Z726">
        <v>5</v>
      </c>
      <c r="AA726">
        <v>378.23</v>
      </c>
      <c r="AB726">
        <v>89730</v>
      </c>
    </row>
    <row r="727" spans="1:28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tr">
        <f>IFERROR(VLOOKUP(K727, CategoryLookup!A:B, 2, FALSE), "Mismatch")</f>
        <v>Office Supplies</v>
      </c>
      <c r="M727" t="s">
        <v>59</v>
      </c>
      <c r="N727" t="s">
        <v>1363</v>
      </c>
      <c r="P727">
        <v>0.4</v>
      </c>
      <c r="Q727" t="s">
        <v>33</v>
      </c>
      <c r="R727" t="s">
        <v>61</v>
      </c>
      <c r="S727" t="s">
        <v>304</v>
      </c>
      <c r="T727" t="s">
        <v>1364</v>
      </c>
      <c r="U727">
        <v>73521</v>
      </c>
      <c r="V727" s="3">
        <v>42166</v>
      </c>
      <c r="W727" s="3">
        <v>42167</v>
      </c>
      <c r="X727" s="3">
        <f t="shared" si="11"/>
        <v>1</v>
      </c>
      <c r="Y727">
        <v>-11.376000000000001</v>
      </c>
      <c r="Z727">
        <v>1</v>
      </c>
      <c r="AA727">
        <v>7.15</v>
      </c>
      <c r="AB727">
        <v>89729</v>
      </c>
    </row>
    <row r="728" spans="1:28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tr">
        <f>IFERROR(VLOOKUP(K728, CategoryLookup!A:B, 2, FALSE), "Mismatch")</f>
        <v>Technology</v>
      </c>
      <c r="M728" t="s">
        <v>86</v>
      </c>
      <c r="N728" t="s">
        <v>1366</v>
      </c>
      <c r="P728">
        <v>0.39</v>
      </c>
      <c r="Q728" t="s">
        <v>33</v>
      </c>
      <c r="R728" t="s">
        <v>136</v>
      </c>
      <c r="S728" t="s">
        <v>362</v>
      </c>
      <c r="T728" t="s">
        <v>1367</v>
      </c>
      <c r="U728">
        <v>33433</v>
      </c>
      <c r="V728" s="3">
        <v>42045</v>
      </c>
      <c r="W728" s="3">
        <v>42046</v>
      </c>
      <c r="X728" s="3">
        <f t="shared" si="11"/>
        <v>1</v>
      </c>
      <c r="Y728">
        <v>533.74199999999996</v>
      </c>
      <c r="Z728">
        <v>2</v>
      </c>
      <c r="AA728">
        <v>29.85</v>
      </c>
      <c r="AB728">
        <v>89514</v>
      </c>
    </row>
    <row r="729" spans="1:28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tr">
        <f>IFERROR(VLOOKUP(K729, CategoryLookup!A:B, 2, FALSE), "Mismatch")</f>
        <v>Furniture</v>
      </c>
      <c r="M729" t="s">
        <v>86</v>
      </c>
      <c r="N729" t="s">
        <v>619</v>
      </c>
      <c r="Q729" t="s">
        <v>33</v>
      </c>
      <c r="R729" t="s">
        <v>136</v>
      </c>
      <c r="S729" t="s">
        <v>362</v>
      </c>
      <c r="T729" t="s">
        <v>1367</v>
      </c>
      <c r="U729">
        <v>33433</v>
      </c>
      <c r="V729" s="3">
        <v>42136</v>
      </c>
      <c r="W729" s="3">
        <v>42137</v>
      </c>
      <c r="X729" s="3">
        <f t="shared" si="11"/>
        <v>1</v>
      </c>
      <c r="Y729">
        <v>-379.34399999999999</v>
      </c>
      <c r="Z729">
        <v>3</v>
      </c>
      <c r="AA729">
        <v>366.44</v>
      </c>
      <c r="AB729">
        <v>89515</v>
      </c>
    </row>
    <row r="730" spans="1:28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tr">
        <f>IFERROR(VLOOKUP(K730, CategoryLookup!A:B, 2, FALSE), "Mismatch")</f>
        <v>Technology</v>
      </c>
      <c r="M730" t="s">
        <v>51</v>
      </c>
      <c r="N730" t="s">
        <v>1368</v>
      </c>
      <c r="P730">
        <v>0.75</v>
      </c>
      <c r="Q730" t="s">
        <v>33</v>
      </c>
      <c r="R730" t="s">
        <v>136</v>
      </c>
      <c r="S730" t="s">
        <v>362</v>
      </c>
      <c r="T730" t="s">
        <v>1367</v>
      </c>
      <c r="U730">
        <v>33433</v>
      </c>
      <c r="V730" s="3">
        <v>42136</v>
      </c>
      <c r="W730" s="3">
        <v>42138</v>
      </c>
      <c r="X730" s="3">
        <f t="shared" si="11"/>
        <v>2</v>
      </c>
      <c r="Y730">
        <v>-1522.3039999999999</v>
      </c>
      <c r="Z730">
        <v>11</v>
      </c>
      <c r="AA730">
        <v>69.75</v>
      </c>
      <c r="AB730">
        <v>89515</v>
      </c>
    </row>
    <row r="731" spans="1:28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tr">
        <f>IFERROR(VLOOKUP(K731, CategoryLookup!A:B, 2, FALSE), "Mismatch")</f>
        <v>Technology</v>
      </c>
      <c r="M731" t="s">
        <v>59</v>
      </c>
      <c r="N731" t="s">
        <v>105</v>
      </c>
      <c r="P731">
        <v>0.59</v>
      </c>
      <c r="Q731" t="s">
        <v>33</v>
      </c>
      <c r="R731" t="s">
        <v>34</v>
      </c>
      <c r="S731" t="s">
        <v>45</v>
      </c>
      <c r="T731" t="s">
        <v>1370</v>
      </c>
      <c r="U731">
        <v>91941</v>
      </c>
      <c r="V731" s="3">
        <v>42103</v>
      </c>
      <c r="W731" s="3">
        <v>42104</v>
      </c>
      <c r="X731" s="3">
        <f t="shared" si="11"/>
        <v>1</v>
      </c>
      <c r="Y731">
        <v>588.24569999999994</v>
      </c>
      <c r="Z731">
        <v>8</v>
      </c>
      <c r="AA731">
        <v>852.53</v>
      </c>
      <c r="AB731">
        <v>88410</v>
      </c>
    </row>
    <row r="732" spans="1:28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tr">
        <f>IFERROR(VLOOKUP(K732, CategoryLookup!A:B, 2, FALSE), "Mismatch")</f>
        <v>Furniture</v>
      </c>
      <c r="M732" t="s">
        <v>59</v>
      </c>
      <c r="N732" t="s">
        <v>1371</v>
      </c>
      <c r="P732">
        <v>0.55000000000000004</v>
      </c>
      <c r="Q732" t="s">
        <v>33</v>
      </c>
      <c r="R732" t="s">
        <v>34</v>
      </c>
      <c r="S732" t="s">
        <v>45</v>
      </c>
      <c r="T732" t="s">
        <v>1370</v>
      </c>
      <c r="U732">
        <v>91941</v>
      </c>
      <c r="V732" s="3">
        <v>42125</v>
      </c>
      <c r="W732" s="3">
        <v>42130</v>
      </c>
      <c r="X732" s="3">
        <f t="shared" si="11"/>
        <v>5</v>
      </c>
      <c r="Y732">
        <v>151.56539999999998</v>
      </c>
      <c r="Z732">
        <v>7</v>
      </c>
      <c r="AA732">
        <v>219.66</v>
      </c>
      <c r="AB732">
        <v>88411</v>
      </c>
    </row>
    <row r="733" spans="1:28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tr">
        <f>IFERROR(VLOOKUP(K733, CategoryLookup!A:B, 2, FALSE), "Mismatch")</f>
        <v>Office Supplies</v>
      </c>
      <c r="M733" t="s">
        <v>59</v>
      </c>
      <c r="N733" t="s">
        <v>1373</v>
      </c>
      <c r="P733">
        <v>0.37</v>
      </c>
      <c r="Q733" t="s">
        <v>33</v>
      </c>
      <c r="R733" t="s">
        <v>61</v>
      </c>
      <c r="S733" t="s">
        <v>703</v>
      </c>
      <c r="T733" t="s">
        <v>1374</v>
      </c>
      <c r="U733">
        <v>46324</v>
      </c>
      <c r="V733" s="3">
        <v>42064</v>
      </c>
      <c r="W733" s="3">
        <v>42065</v>
      </c>
      <c r="X733" s="3">
        <f t="shared" si="11"/>
        <v>1</v>
      </c>
      <c r="Y733">
        <v>54.901500000000006</v>
      </c>
      <c r="Z733">
        <v>2</v>
      </c>
      <c r="AA733">
        <v>81.900000000000006</v>
      </c>
      <c r="AB733">
        <v>90114</v>
      </c>
    </row>
    <row r="734" spans="1:28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tr">
        <f>IFERROR(VLOOKUP(K734, CategoryLookup!A:B, 2, FALSE), "Mismatch")</f>
        <v>Technology</v>
      </c>
      <c r="M734" t="s">
        <v>43</v>
      </c>
      <c r="N734" t="s">
        <v>336</v>
      </c>
      <c r="P734">
        <v>0.56000000000000005</v>
      </c>
      <c r="Q734" t="s">
        <v>33</v>
      </c>
      <c r="R734" t="s">
        <v>61</v>
      </c>
      <c r="S734" t="s">
        <v>703</v>
      </c>
      <c r="T734" t="s">
        <v>1374</v>
      </c>
      <c r="U734">
        <v>46324</v>
      </c>
      <c r="V734" s="3">
        <v>42068</v>
      </c>
      <c r="W734" s="3">
        <v>42068</v>
      </c>
      <c r="X734" s="3">
        <f t="shared" si="11"/>
        <v>0</v>
      </c>
      <c r="Y734">
        <v>501.51</v>
      </c>
      <c r="Z734">
        <v>5</v>
      </c>
      <c r="AA734">
        <v>2343.34</v>
      </c>
      <c r="AB734">
        <v>90115</v>
      </c>
    </row>
    <row r="735" spans="1:28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tr">
        <f>IFERROR(VLOOKUP(K735, CategoryLookup!A:B, 2, FALSE), "Mismatch")</f>
        <v>Office Supplies</v>
      </c>
      <c r="M735" t="s">
        <v>59</v>
      </c>
      <c r="N735" t="s">
        <v>1373</v>
      </c>
      <c r="P735">
        <v>0.37</v>
      </c>
      <c r="Q735" t="s">
        <v>33</v>
      </c>
      <c r="R735" t="s">
        <v>34</v>
      </c>
      <c r="S735" t="s">
        <v>35</v>
      </c>
      <c r="T735" t="s">
        <v>209</v>
      </c>
      <c r="U735">
        <v>98119</v>
      </c>
      <c r="V735" s="3">
        <v>42064</v>
      </c>
      <c r="W735" s="3">
        <v>42065</v>
      </c>
      <c r="X735" s="3">
        <f t="shared" si="11"/>
        <v>1</v>
      </c>
      <c r="Y735">
        <v>54.901500000000006</v>
      </c>
      <c r="Z735">
        <v>8</v>
      </c>
      <c r="AA735">
        <v>327.61</v>
      </c>
      <c r="AB735">
        <v>19042</v>
      </c>
    </row>
    <row r="736" spans="1:28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tr">
        <f>IFERROR(VLOOKUP(K736, CategoryLookup!A:B, 2, FALSE), "Mismatch")</f>
        <v>Furniture</v>
      </c>
      <c r="M736" t="s">
        <v>236</v>
      </c>
      <c r="N736" t="s">
        <v>1377</v>
      </c>
      <c r="Q736" t="s">
        <v>33</v>
      </c>
      <c r="R736" t="s">
        <v>61</v>
      </c>
      <c r="S736" t="s">
        <v>703</v>
      </c>
      <c r="T736" t="s">
        <v>1378</v>
      </c>
      <c r="U736">
        <v>47591</v>
      </c>
      <c r="V736" s="3">
        <v>42028</v>
      </c>
      <c r="W736" s="3">
        <v>42030</v>
      </c>
      <c r="X736" s="3">
        <f t="shared" si="11"/>
        <v>2</v>
      </c>
      <c r="Y736">
        <v>875.28440000000001</v>
      </c>
      <c r="Z736">
        <v>8</v>
      </c>
      <c r="AA736">
        <v>1774.5</v>
      </c>
      <c r="AB736">
        <v>89112</v>
      </c>
    </row>
    <row r="737" spans="1:28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tr">
        <f>IFERROR(VLOOKUP(K737, CategoryLookup!A:B, 2, FALSE), "Mismatch")</f>
        <v>Technology</v>
      </c>
      <c r="M737" t="s">
        <v>236</v>
      </c>
      <c r="N737" t="s">
        <v>1379</v>
      </c>
      <c r="P737">
        <v>0.46</v>
      </c>
      <c r="Q737" t="s">
        <v>33</v>
      </c>
      <c r="R737" t="s">
        <v>61</v>
      </c>
      <c r="S737" t="s">
        <v>703</v>
      </c>
      <c r="T737" t="s">
        <v>1378</v>
      </c>
      <c r="U737">
        <v>47591</v>
      </c>
      <c r="V737" s="3">
        <v>42028</v>
      </c>
      <c r="W737" s="3">
        <v>42030</v>
      </c>
      <c r="X737" s="3">
        <f t="shared" si="11"/>
        <v>2</v>
      </c>
      <c r="Y737">
        <v>727.73609999999996</v>
      </c>
      <c r="Z737">
        <v>5</v>
      </c>
      <c r="AA737">
        <v>1054.69</v>
      </c>
      <c r="AB737">
        <v>89112</v>
      </c>
    </row>
    <row r="738" spans="1:28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tr">
        <f>IFERROR(VLOOKUP(K738, CategoryLookup!A:B, 2, FALSE), "Mismatch")</f>
        <v>Furniture</v>
      </c>
      <c r="M738" t="s">
        <v>236</v>
      </c>
      <c r="N738" t="s">
        <v>1377</v>
      </c>
      <c r="Q738" t="s">
        <v>33</v>
      </c>
      <c r="R738" t="s">
        <v>53</v>
      </c>
      <c r="S738" t="s">
        <v>234</v>
      </c>
      <c r="T738" t="s">
        <v>1319</v>
      </c>
      <c r="U738">
        <v>19134</v>
      </c>
      <c r="V738" s="3">
        <v>42028</v>
      </c>
      <c r="W738" s="3">
        <v>42030</v>
      </c>
      <c r="X738" s="3">
        <f t="shared" si="11"/>
        <v>2</v>
      </c>
      <c r="Y738">
        <v>460.67600000000004</v>
      </c>
      <c r="Z738">
        <v>30</v>
      </c>
      <c r="AA738">
        <v>6654.39</v>
      </c>
      <c r="AB738">
        <v>29319</v>
      </c>
    </row>
    <row r="739" spans="1:28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tr">
        <f>IFERROR(VLOOKUP(K739, CategoryLookup!A:B, 2, FALSE), "Mismatch")</f>
        <v>Technology</v>
      </c>
      <c r="M739" t="s">
        <v>236</v>
      </c>
      <c r="N739" t="s">
        <v>1379</v>
      </c>
      <c r="P739">
        <v>0.46</v>
      </c>
      <c r="Q739" t="s">
        <v>33</v>
      </c>
      <c r="R739" t="s">
        <v>53</v>
      </c>
      <c r="S739" t="s">
        <v>234</v>
      </c>
      <c r="T739" t="s">
        <v>1319</v>
      </c>
      <c r="U739">
        <v>19134</v>
      </c>
      <c r="V739" s="3">
        <v>42028</v>
      </c>
      <c r="W739" s="3">
        <v>42030</v>
      </c>
      <c r="X739" s="3">
        <f t="shared" si="11"/>
        <v>2</v>
      </c>
      <c r="Y739">
        <v>393.41999999999996</v>
      </c>
      <c r="Z739">
        <v>21</v>
      </c>
      <c r="AA739">
        <v>4429.6899999999996</v>
      </c>
      <c r="AB739">
        <v>29319</v>
      </c>
    </row>
    <row r="740" spans="1:28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tr">
        <f>IFERROR(VLOOKUP(K740, CategoryLookup!A:B, 2, FALSE), "Mismatch")</f>
        <v>Technology</v>
      </c>
      <c r="M740" t="s">
        <v>86</v>
      </c>
      <c r="N740" t="s">
        <v>627</v>
      </c>
      <c r="P740">
        <v>0.38</v>
      </c>
      <c r="Q740" t="s">
        <v>33</v>
      </c>
      <c r="R740" t="s">
        <v>61</v>
      </c>
      <c r="S740" t="s">
        <v>130</v>
      </c>
      <c r="T740" t="s">
        <v>1321</v>
      </c>
      <c r="U740">
        <v>75482</v>
      </c>
      <c r="V740" s="3">
        <v>42047</v>
      </c>
      <c r="W740" s="3">
        <v>42050</v>
      </c>
      <c r="X740" s="3">
        <f t="shared" si="11"/>
        <v>3</v>
      </c>
      <c r="Y740">
        <v>606.05459999999994</v>
      </c>
      <c r="Z740">
        <v>6</v>
      </c>
      <c r="AA740">
        <v>878.34</v>
      </c>
      <c r="AB740">
        <v>90662</v>
      </c>
    </row>
    <row r="741" spans="1:28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tr">
        <f>IFERROR(VLOOKUP(K741, CategoryLookup!A:B, 2, FALSE), "Mismatch")</f>
        <v>Office Supplies</v>
      </c>
      <c r="M741" t="s">
        <v>59</v>
      </c>
      <c r="N741" t="s">
        <v>1382</v>
      </c>
      <c r="P741">
        <v>0.62</v>
      </c>
      <c r="Q741" t="s">
        <v>33</v>
      </c>
      <c r="R741" t="s">
        <v>61</v>
      </c>
      <c r="S741" t="s">
        <v>130</v>
      </c>
      <c r="T741" t="s">
        <v>1321</v>
      </c>
      <c r="U741">
        <v>75482</v>
      </c>
      <c r="V741" s="3">
        <v>42047</v>
      </c>
      <c r="W741" s="3">
        <v>42049</v>
      </c>
      <c r="X741" s="3">
        <f t="shared" si="11"/>
        <v>2</v>
      </c>
      <c r="Y741">
        <v>320.10000000000002</v>
      </c>
      <c r="Z741">
        <v>4</v>
      </c>
      <c r="AA741">
        <v>676.57</v>
      </c>
      <c r="AB741">
        <v>90662</v>
      </c>
    </row>
    <row r="742" spans="1:28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tr">
        <f>IFERROR(VLOOKUP(K742, CategoryLookup!A:B, 2, FALSE), "Mismatch")</f>
        <v>Technology</v>
      </c>
      <c r="M742" t="s">
        <v>51</v>
      </c>
      <c r="N742" t="s">
        <v>705</v>
      </c>
      <c r="P742">
        <v>0.54</v>
      </c>
      <c r="Q742" t="s">
        <v>33</v>
      </c>
      <c r="R742" t="s">
        <v>34</v>
      </c>
      <c r="S742" t="s">
        <v>212</v>
      </c>
      <c r="T742" t="s">
        <v>1384</v>
      </c>
      <c r="U742">
        <v>84074</v>
      </c>
      <c r="V742" s="3">
        <v>42054</v>
      </c>
      <c r="W742" s="3">
        <v>42056</v>
      </c>
      <c r="X742" s="3">
        <f t="shared" si="11"/>
        <v>2</v>
      </c>
      <c r="Y742">
        <v>317.08949999999999</v>
      </c>
      <c r="Z742">
        <v>12</v>
      </c>
      <c r="AA742">
        <v>459.55</v>
      </c>
      <c r="AB742">
        <v>87003</v>
      </c>
    </row>
    <row r="743" spans="1:28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tr">
        <f>IFERROR(VLOOKUP(K743, CategoryLookup!A:B, 2, FALSE), "Mismatch")</f>
        <v>Technology</v>
      </c>
      <c r="M743" t="s">
        <v>59</v>
      </c>
      <c r="N743" t="s">
        <v>1385</v>
      </c>
      <c r="P743">
        <v>0.56999999999999995</v>
      </c>
      <c r="Q743" t="s">
        <v>33</v>
      </c>
      <c r="R743" t="s">
        <v>34</v>
      </c>
      <c r="S743" t="s">
        <v>212</v>
      </c>
      <c r="T743" t="s">
        <v>1384</v>
      </c>
      <c r="U743">
        <v>84074</v>
      </c>
      <c r="V743" s="3">
        <v>42054</v>
      </c>
      <c r="W743" s="3">
        <v>42061</v>
      </c>
      <c r="X743" s="3">
        <f t="shared" si="11"/>
        <v>7</v>
      </c>
      <c r="Y743">
        <v>250.36272000000002</v>
      </c>
      <c r="Z743">
        <v>9</v>
      </c>
      <c r="AA743">
        <v>536.9</v>
      </c>
      <c r="AB743">
        <v>87005</v>
      </c>
    </row>
    <row r="744" spans="1:28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tr">
        <f>IFERROR(VLOOKUP(K744, CategoryLookup!A:B, 2, FALSE), "Mismatch")</f>
        <v>Office Supplies</v>
      </c>
      <c r="M744" t="s">
        <v>59</v>
      </c>
      <c r="N744" t="s">
        <v>1387</v>
      </c>
      <c r="P744">
        <v>0.39</v>
      </c>
      <c r="Q744" t="s">
        <v>33</v>
      </c>
      <c r="R744" t="s">
        <v>34</v>
      </c>
      <c r="S744" t="s">
        <v>212</v>
      </c>
      <c r="T744" t="s">
        <v>1388</v>
      </c>
      <c r="U744">
        <v>84084</v>
      </c>
      <c r="V744" s="3">
        <v>42117</v>
      </c>
      <c r="W744" s="3">
        <v>42118</v>
      </c>
      <c r="X744" s="3">
        <f t="shared" si="11"/>
        <v>1</v>
      </c>
      <c r="Y744">
        <v>6.0305999999999997</v>
      </c>
      <c r="Z744">
        <v>3</v>
      </c>
      <c r="AA744">
        <v>8.74</v>
      </c>
      <c r="AB744">
        <v>87004</v>
      </c>
    </row>
    <row r="745" spans="1:28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tr">
        <f>IFERROR(VLOOKUP(K745, CategoryLookup!A:B, 2, FALSE), "Mismatch")</f>
        <v>Furniture</v>
      </c>
      <c r="M745" t="s">
        <v>86</v>
      </c>
      <c r="N745" t="s">
        <v>1390</v>
      </c>
      <c r="P745">
        <v>0.63</v>
      </c>
      <c r="Q745" t="s">
        <v>33</v>
      </c>
      <c r="R745" t="s">
        <v>34</v>
      </c>
      <c r="S745" t="s">
        <v>212</v>
      </c>
      <c r="T745" t="s">
        <v>1391</v>
      </c>
      <c r="U745">
        <v>84120</v>
      </c>
      <c r="V745" s="3">
        <v>42052</v>
      </c>
      <c r="W745" s="3">
        <v>42054</v>
      </c>
      <c r="X745" s="3">
        <f t="shared" si="11"/>
        <v>2</v>
      </c>
      <c r="Y745">
        <v>125.8077</v>
      </c>
      <c r="Z745">
        <v>3</v>
      </c>
      <c r="AA745">
        <v>182.33</v>
      </c>
      <c r="AB745">
        <v>87002</v>
      </c>
    </row>
    <row r="746" spans="1:28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tr">
        <f>IFERROR(VLOOKUP(K746, CategoryLookup!A:B, 2, FALSE), "Mismatch")</f>
        <v>Technology</v>
      </c>
      <c r="M746" t="s">
        <v>51</v>
      </c>
      <c r="N746" t="s">
        <v>414</v>
      </c>
      <c r="P746">
        <v>0.52</v>
      </c>
      <c r="Q746" t="s">
        <v>33</v>
      </c>
      <c r="R746" t="s">
        <v>34</v>
      </c>
      <c r="S746" t="s">
        <v>102</v>
      </c>
      <c r="T746" t="s">
        <v>1393</v>
      </c>
      <c r="U746">
        <v>97420</v>
      </c>
      <c r="V746" s="3">
        <v>42185</v>
      </c>
      <c r="W746" s="3">
        <v>42192</v>
      </c>
      <c r="X746" s="3">
        <f t="shared" si="11"/>
        <v>7</v>
      </c>
      <c r="Y746">
        <v>44.891999999999996</v>
      </c>
      <c r="Z746">
        <v>16</v>
      </c>
      <c r="AA746">
        <v>131.26</v>
      </c>
      <c r="AB746">
        <v>91451</v>
      </c>
    </row>
    <row r="747" spans="1:28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tr">
        <f>IFERROR(VLOOKUP(K747, CategoryLookup!A:B, 2, FALSE), "Mismatch")</f>
        <v>Office Supplies</v>
      </c>
      <c r="M747" t="s">
        <v>59</v>
      </c>
      <c r="N747" t="s">
        <v>822</v>
      </c>
      <c r="P747">
        <v>0.38</v>
      </c>
      <c r="Q747" t="s">
        <v>33</v>
      </c>
      <c r="R747" t="s">
        <v>34</v>
      </c>
      <c r="S747" t="s">
        <v>45</v>
      </c>
      <c r="T747" t="s">
        <v>663</v>
      </c>
      <c r="U747">
        <v>90058</v>
      </c>
      <c r="V747" s="3">
        <v>42093</v>
      </c>
      <c r="W747" s="3">
        <v>42095</v>
      </c>
      <c r="X747" s="3">
        <f t="shared" si="11"/>
        <v>2</v>
      </c>
      <c r="Y747">
        <v>3.4509999999999996</v>
      </c>
      <c r="Z747">
        <v>45</v>
      </c>
      <c r="AA747">
        <v>240.6</v>
      </c>
      <c r="AB747">
        <v>22755</v>
      </c>
    </row>
    <row r="748" spans="1:28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tr">
        <f>IFERROR(VLOOKUP(K748, CategoryLookup!A:B, 2, FALSE), "Mismatch")</f>
        <v>Technology</v>
      </c>
      <c r="M748" t="s">
        <v>51</v>
      </c>
      <c r="N748" t="s">
        <v>689</v>
      </c>
      <c r="P748">
        <v>0.8</v>
      </c>
      <c r="Q748" t="s">
        <v>33</v>
      </c>
      <c r="R748" t="s">
        <v>34</v>
      </c>
      <c r="S748" t="s">
        <v>45</v>
      </c>
      <c r="T748" t="s">
        <v>663</v>
      </c>
      <c r="U748">
        <v>90058</v>
      </c>
      <c r="V748" s="3">
        <v>42093</v>
      </c>
      <c r="W748" s="3">
        <v>42095</v>
      </c>
      <c r="X748" s="3">
        <f t="shared" si="11"/>
        <v>2</v>
      </c>
      <c r="Y748">
        <v>-275.25299999999999</v>
      </c>
      <c r="Z748">
        <v>5</v>
      </c>
      <c r="AA748">
        <v>236.88</v>
      </c>
      <c r="AB748">
        <v>22755</v>
      </c>
    </row>
    <row r="749" spans="1:28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tr">
        <f>IFERROR(VLOOKUP(K749, CategoryLookup!A:B, 2, FALSE), "Mismatch")</f>
        <v>Office Supplies</v>
      </c>
      <c r="M749" t="s">
        <v>236</v>
      </c>
      <c r="N749" t="s">
        <v>1352</v>
      </c>
      <c r="P749">
        <v>0.81</v>
      </c>
      <c r="Q749" t="s">
        <v>33</v>
      </c>
      <c r="R749" t="s">
        <v>34</v>
      </c>
      <c r="S749" t="s">
        <v>45</v>
      </c>
      <c r="T749" t="s">
        <v>663</v>
      </c>
      <c r="U749">
        <v>90058</v>
      </c>
      <c r="V749" s="3">
        <v>42009</v>
      </c>
      <c r="W749" s="3">
        <v>42013</v>
      </c>
      <c r="X749" s="3">
        <f t="shared" si="11"/>
        <v>4</v>
      </c>
      <c r="Y749">
        <v>-746.44</v>
      </c>
      <c r="Z749">
        <v>34</v>
      </c>
      <c r="AA749">
        <v>2710.47</v>
      </c>
      <c r="AB749">
        <v>27013</v>
      </c>
    </row>
    <row r="750" spans="1:28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tr">
        <f>IFERROR(VLOOKUP(K750, CategoryLookup!A:B, 2, FALSE), "Mismatch")</f>
        <v>Office Supplies</v>
      </c>
      <c r="M750" t="s">
        <v>236</v>
      </c>
      <c r="N750" t="s">
        <v>810</v>
      </c>
      <c r="P750">
        <v>0.8</v>
      </c>
      <c r="Q750" t="s">
        <v>33</v>
      </c>
      <c r="R750" t="s">
        <v>34</v>
      </c>
      <c r="S750" t="s">
        <v>45</v>
      </c>
      <c r="T750" t="s">
        <v>663</v>
      </c>
      <c r="U750">
        <v>90058</v>
      </c>
      <c r="V750" s="3">
        <v>42009</v>
      </c>
      <c r="W750" s="3">
        <v>42009</v>
      </c>
      <c r="X750" s="3">
        <f t="shared" si="11"/>
        <v>0</v>
      </c>
      <c r="Y750">
        <v>-274.95</v>
      </c>
      <c r="Z750">
        <v>31</v>
      </c>
      <c r="AA750">
        <v>8354.73</v>
      </c>
      <c r="AB750">
        <v>27013</v>
      </c>
    </row>
    <row r="751" spans="1:28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tr">
        <f>IFERROR(VLOOKUP(K751, CategoryLookup!A:B, 2, FALSE), "Mismatch")</f>
        <v>Office Supplies</v>
      </c>
      <c r="M751" t="s">
        <v>59</v>
      </c>
      <c r="N751" t="s">
        <v>1396</v>
      </c>
      <c r="P751">
        <v>0.36</v>
      </c>
      <c r="Q751" t="s">
        <v>33</v>
      </c>
      <c r="R751" t="s">
        <v>34</v>
      </c>
      <c r="S751" t="s">
        <v>255</v>
      </c>
      <c r="T751" t="s">
        <v>1397</v>
      </c>
      <c r="U751">
        <v>80906</v>
      </c>
      <c r="V751" s="3">
        <v>42093</v>
      </c>
      <c r="W751" s="3">
        <v>42094</v>
      </c>
      <c r="X751" s="3">
        <f t="shared" si="11"/>
        <v>1</v>
      </c>
      <c r="Y751">
        <v>-95.047499999999999</v>
      </c>
      <c r="Z751">
        <v>9</v>
      </c>
      <c r="AA751">
        <v>48.3</v>
      </c>
      <c r="AB751">
        <v>87602</v>
      </c>
    </row>
    <row r="752" spans="1:28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tr">
        <f>IFERROR(VLOOKUP(K752, CategoryLookup!A:B, 2, FALSE), "Mismatch")</f>
        <v>Office Supplies</v>
      </c>
      <c r="M752" t="s">
        <v>59</v>
      </c>
      <c r="N752" t="s">
        <v>822</v>
      </c>
      <c r="P752">
        <v>0.38</v>
      </c>
      <c r="Q752" t="s">
        <v>33</v>
      </c>
      <c r="R752" t="s">
        <v>34</v>
      </c>
      <c r="S752" t="s">
        <v>255</v>
      </c>
      <c r="T752" t="s">
        <v>1399</v>
      </c>
      <c r="U752">
        <v>80022</v>
      </c>
      <c r="V752" s="3">
        <v>42093</v>
      </c>
      <c r="W752" s="3">
        <v>42095</v>
      </c>
      <c r="X752" s="3">
        <f t="shared" si="11"/>
        <v>2</v>
      </c>
      <c r="Y752">
        <v>3.4509999999999996</v>
      </c>
      <c r="Z752">
        <v>11</v>
      </c>
      <c r="AA752">
        <v>58.81</v>
      </c>
      <c r="AB752">
        <v>87602</v>
      </c>
    </row>
    <row r="753" spans="1:28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tr">
        <f>IFERROR(VLOOKUP(K753, CategoryLookup!A:B, 2, FALSE), "Mismatch")</f>
        <v>Technology</v>
      </c>
      <c r="M753" t="s">
        <v>51</v>
      </c>
      <c r="N753" t="s">
        <v>689</v>
      </c>
      <c r="P753">
        <v>0.8</v>
      </c>
      <c r="Q753" t="s">
        <v>33</v>
      </c>
      <c r="R753" t="s">
        <v>34</v>
      </c>
      <c r="S753" t="s">
        <v>255</v>
      </c>
      <c r="T753" t="s">
        <v>1399</v>
      </c>
      <c r="U753">
        <v>80022</v>
      </c>
      <c r="V753" s="3">
        <v>42093</v>
      </c>
      <c r="W753" s="3">
        <v>42095</v>
      </c>
      <c r="X753" s="3">
        <f t="shared" si="11"/>
        <v>2</v>
      </c>
      <c r="Y753">
        <v>-275.25299999999999</v>
      </c>
      <c r="Z753">
        <v>1</v>
      </c>
      <c r="AA753">
        <v>47.38</v>
      </c>
      <c r="AB753">
        <v>87602</v>
      </c>
    </row>
    <row r="754" spans="1:28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tr">
        <f>IFERROR(VLOOKUP(K754, CategoryLookup!A:B, 2, FALSE), "Mismatch")</f>
        <v>Office Supplies</v>
      </c>
      <c r="M754" t="s">
        <v>236</v>
      </c>
      <c r="N754" t="s">
        <v>1352</v>
      </c>
      <c r="P754">
        <v>0.81</v>
      </c>
      <c r="Q754" t="s">
        <v>33</v>
      </c>
      <c r="R754" t="s">
        <v>34</v>
      </c>
      <c r="S754" t="s">
        <v>255</v>
      </c>
      <c r="T754" t="s">
        <v>1399</v>
      </c>
      <c r="U754">
        <v>80022</v>
      </c>
      <c r="V754" s="3">
        <v>42009</v>
      </c>
      <c r="W754" s="3">
        <v>42013</v>
      </c>
      <c r="X754" s="3">
        <f t="shared" si="11"/>
        <v>4</v>
      </c>
      <c r="Y754">
        <v>-746.44</v>
      </c>
      <c r="Z754">
        <v>8</v>
      </c>
      <c r="AA754">
        <v>637.76</v>
      </c>
      <c r="AB754">
        <v>87603</v>
      </c>
    </row>
    <row r="755" spans="1:28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tr">
        <f>IFERROR(VLOOKUP(K755, CategoryLookup!A:B, 2, FALSE), "Mismatch")</f>
        <v>Office Supplies</v>
      </c>
      <c r="M755" t="s">
        <v>236</v>
      </c>
      <c r="N755" t="s">
        <v>810</v>
      </c>
      <c r="P755">
        <v>0.8</v>
      </c>
      <c r="Q755" t="s">
        <v>33</v>
      </c>
      <c r="R755" t="s">
        <v>34</v>
      </c>
      <c r="S755" t="s">
        <v>255</v>
      </c>
      <c r="T755" t="s">
        <v>1399</v>
      </c>
      <c r="U755">
        <v>80022</v>
      </c>
      <c r="V755" s="3">
        <v>42009</v>
      </c>
      <c r="W755" s="3">
        <v>42009</v>
      </c>
      <c r="X755" s="3">
        <f t="shared" si="11"/>
        <v>0</v>
      </c>
      <c r="Y755">
        <v>-274.95</v>
      </c>
      <c r="Z755">
        <v>8</v>
      </c>
      <c r="AA755">
        <v>2156.06</v>
      </c>
      <c r="AB755">
        <v>87603</v>
      </c>
    </row>
    <row r="756" spans="1:28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tr">
        <f>IFERROR(VLOOKUP(K756, CategoryLookup!A:B, 2, FALSE), "Mismatch")</f>
        <v>Technology</v>
      </c>
      <c r="M756" t="s">
        <v>51</v>
      </c>
      <c r="N756" t="s">
        <v>1401</v>
      </c>
      <c r="P756">
        <v>0.59</v>
      </c>
      <c r="Q756" t="s">
        <v>33</v>
      </c>
      <c r="R756" t="s">
        <v>61</v>
      </c>
      <c r="S756" t="s">
        <v>178</v>
      </c>
      <c r="T756" t="s">
        <v>179</v>
      </c>
      <c r="U756">
        <v>60623</v>
      </c>
      <c r="V756" s="3">
        <v>42045</v>
      </c>
      <c r="W756" s="3">
        <v>42045</v>
      </c>
      <c r="X756" s="3">
        <f t="shared" si="11"/>
        <v>0</v>
      </c>
      <c r="Y756">
        <v>525.20039999999995</v>
      </c>
      <c r="Z756">
        <v>16</v>
      </c>
      <c r="AA756">
        <v>761.16</v>
      </c>
      <c r="AB756">
        <v>91244</v>
      </c>
    </row>
    <row r="757" spans="1:28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tr">
        <f>IFERROR(VLOOKUP(K757, CategoryLookup!A:B, 2, FALSE), "Mismatch")</f>
        <v>Office Supplies</v>
      </c>
      <c r="M757" t="s">
        <v>59</v>
      </c>
      <c r="N757" t="s">
        <v>1175</v>
      </c>
      <c r="P757">
        <v>0.38</v>
      </c>
      <c r="Q757" t="s">
        <v>33</v>
      </c>
      <c r="R757" t="s">
        <v>53</v>
      </c>
      <c r="S757" t="s">
        <v>71</v>
      </c>
      <c r="T757" t="s">
        <v>90</v>
      </c>
      <c r="U757">
        <v>10170</v>
      </c>
      <c r="V757" s="3">
        <v>42045</v>
      </c>
      <c r="W757" s="3">
        <v>42052</v>
      </c>
      <c r="X757" s="3">
        <f t="shared" si="11"/>
        <v>7</v>
      </c>
      <c r="Y757">
        <v>-52.646999999999998</v>
      </c>
      <c r="Z757">
        <v>29</v>
      </c>
      <c r="AA757">
        <v>682.68</v>
      </c>
      <c r="AB757">
        <v>21636</v>
      </c>
    </row>
    <row r="758" spans="1:28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tr">
        <f>IFERROR(VLOOKUP(K758, CategoryLookup!A:B, 2, FALSE), "Mismatch")</f>
        <v>Office Supplies</v>
      </c>
      <c r="M758" t="s">
        <v>59</v>
      </c>
      <c r="N758" t="s">
        <v>1403</v>
      </c>
      <c r="P758">
        <v>0.68</v>
      </c>
      <c r="Q758" t="s">
        <v>33</v>
      </c>
      <c r="R758" t="s">
        <v>53</v>
      </c>
      <c r="S758" t="s">
        <v>71</v>
      </c>
      <c r="T758" t="s">
        <v>90</v>
      </c>
      <c r="U758">
        <v>10170</v>
      </c>
      <c r="V758" s="3">
        <v>42045</v>
      </c>
      <c r="W758" s="3">
        <v>42050</v>
      </c>
      <c r="X758" s="3">
        <f t="shared" si="11"/>
        <v>5</v>
      </c>
      <c r="Y758">
        <v>-24.44</v>
      </c>
      <c r="Z758">
        <v>11</v>
      </c>
      <c r="AA758">
        <v>73.44</v>
      </c>
      <c r="AB758">
        <v>21636</v>
      </c>
    </row>
    <row r="759" spans="1:28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tr">
        <f>IFERROR(VLOOKUP(K759, CategoryLookup!A:B, 2, FALSE), "Mismatch")</f>
        <v>Technology</v>
      </c>
      <c r="M759" t="s">
        <v>51</v>
      </c>
      <c r="N759" t="s">
        <v>1401</v>
      </c>
      <c r="P759">
        <v>0.59</v>
      </c>
      <c r="Q759" t="s">
        <v>33</v>
      </c>
      <c r="R759" t="s">
        <v>53</v>
      </c>
      <c r="S759" t="s">
        <v>71</v>
      </c>
      <c r="T759" t="s">
        <v>90</v>
      </c>
      <c r="U759">
        <v>10170</v>
      </c>
      <c r="V759" s="3">
        <v>42045</v>
      </c>
      <c r="W759" s="3">
        <v>42045</v>
      </c>
      <c r="X759" s="3">
        <f t="shared" si="11"/>
        <v>0</v>
      </c>
      <c r="Y759">
        <v>366.50700000000001</v>
      </c>
      <c r="Z759">
        <v>63</v>
      </c>
      <c r="AA759">
        <v>2997.07</v>
      </c>
      <c r="AB759">
        <v>21636</v>
      </c>
    </row>
    <row r="760" spans="1:28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tr">
        <f>IFERROR(VLOOKUP(K760, CategoryLookup!A:B, 2, FALSE), "Mismatch")</f>
        <v>Office Supplies</v>
      </c>
      <c r="M760" t="s">
        <v>31</v>
      </c>
      <c r="N760" t="s">
        <v>1404</v>
      </c>
      <c r="P760">
        <v>0.51</v>
      </c>
      <c r="Q760" t="s">
        <v>33</v>
      </c>
      <c r="R760" t="s">
        <v>53</v>
      </c>
      <c r="S760" t="s">
        <v>71</v>
      </c>
      <c r="T760" t="s">
        <v>90</v>
      </c>
      <c r="U760">
        <v>10170</v>
      </c>
      <c r="V760" s="3">
        <v>42161</v>
      </c>
      <c r="W760" s="3">
        <v>42164</v>
      </c>
      <c r="X760" s="3">
        <f t="shared" si="11"/>
        <v>3</v>
      </c>
      <c r="Y760">
        <v>27.38</v>
      </c>
      <c r="Z760">
        <v>76</v>
      </c>
      <c r="AA760">
        <v>282.85000000000002</v>
      </c>
      <c r="AB760">
        <v>24455</v>
      </c>
    </row>
    <row r="761" spans="1:28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tr">
        <f>IFERROR(VLOOKUP(K761, CategoryLookup!A:B, 2, FALSE), "Mismatch")</f>
        <v>Office Supplies</v>
      </c>
      <c r="M761" t="s">
        <v>59</v>
      </c>
      <c r="N761" t="s">
        <v>1403</v>
      </c>
      <c r="P761">
        <v>0.68</v>
      </c>
      <c r="Q761" t="s">
        <v>33</v>
      </c>
      <c r="R761" t="s">
        <v>53</v>
      </c>
      <c r="S761" t="s">
        <v>234</v>
      </c>
      <c r="T761" t="s">
        <v>1406</v>
      </c>
      <c r="U761">
        <v>17201</v>
      </c>
      <c r="V761" s="3">
        <v>42045</v>
      </c>
      <c r="W761" s="3">
        <v>42050</v>
      </c>
      <c r="X761" s="3">
        <f t="shared" si="11"/>
        <v>5</v>
      </c>
      <c r="Y761">
        <v>-12.708800000000002</v>
      </c>
      <c r="Z761">
        <v>3</v>
      </c>
      <c r="AA761">
        <v>20.03</v>
      </c>
      <c r="AB761">
        <v>91244</v>
      </c>
    </row>
    <row r="762" spans="1:28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tr">
        <f>IFERROR(VLOOKUP(K762, CategoryLookup!A:B, 2, FALSE), "Mismatch")</f>
        <v>Technology</v>
      </c>
      <c r="M762" t="s">
        <v>51</v>
      </c>
      <c r="N762" t="s">
        <v>1407</v>
      </c>
      <c r="P762">
        <v>0.48</v>
      </c>
      <c r="Q762" t="s">
        <v>33</v>
      </c>
      <c r="R762" t="s">
        <v>53</v>
      </c>
      <c r="S762" t="s">
        <v>234</v>
      </c>
      <c r="T762" t="s">
        <v>1406</v>
      </c>
      <c r="U762">
        <v>17201</v>
      </c>
      <c r="V762" s="3">
        <v>42161</v>
      </c>
      <c r="W762" s="3">
        <v>42163</v>
      </c>
      <c r="X762" s="3">
        <f t="shared" si="11"/>
        <v>2</v>
      </c>
      <c r="Y762">
        <v>-5.2949999999999999</v>
      </c>
      <c r="Z762">
        <v>4</v>
      </c>
      <c r="AA762">
        <v>84.56</v>
      </c>
      <c r="AB762">
        <v>91245</v>
      </c>
    </row>
    <row r="763" spans="1:28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tr">
        <f>IFERROR(VLOOKUP(K763, CategoryLookup!A:B, 2, FALSE), "Mismatch")</f>
        <v>Office Supplies</v>
      </c>
      <c r="M763" t="s">
        <v>31</v>
      </c>
      <c r="N763" t="s">
        <v>1404</v>
      </c>
      <c r="P763">
        <v>0.51</v>
      </c>
      <c r="Q763" t="s">
        <v>33</v>
      </c>
      <c r="R763" t="s">
        <v>53</v>
      </c>
      <c r="S763" t="s">
        <v>234</v>
      </c>
      <c r="T763" t="s">
        <v>1406</v>
      </c>
      <c r="U763">
        <v>17201</v>
      </c>
      <c r="V763" s="3">
        <v>42161</v>
      </c>
      <c r="W763" s="3">
        <v>42164</v>
      </c>
      <c r="X763" s="3">
        <f t="shared" si="11"/>
        <v>3</v>
      </c>
      <c r="Y763">
        <v>41.07</v>
      </c>
      <c r="Z763">
        <v>19</v>
      </c>
      <c r="AA763">
        <v>70.709999999999994</v>
      </c>
      <c r="AB763">
        <v>91245</v>
      </c>
    </row>
    <row r="764" spans="1:28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tr">
        <f>IFERROR(VLOOKUP(K764, CategoryLookup!A:B, 2, FALSE), "Mismatch")</f>
        <v>Office Supplies</v>
      </c>
      <c r="M764" t="s">
        <v>31</v>
      </c>
      <c r="N764" t="s">
        <v>1409</v>
      </c>
      <c r="P764">
        <v>0.39</v>
      </c>
      <c r="Q764" t="s">
        <v>33</v>
      </c>
      <c r="R764" t="s">
        <v>136</v>
      </c>
      <c r="S764" t="s">
        <v>362</v>
      </c>
      <c r="T764" t="s">
        <v>1410</v>
      </c>
      <c r="U764">
        <v>33511</v>
      </c>
      <c r="V764" s="3">
        <v>42124</v>
      </c>
      <c r="W764" s="3">
        <v>42130</v>
      </c>
      <c r="X764" s="3">
        <f t="shared" si="11"/>
        <v>6</v>
      </c>
      <c r="Y764">
        <v>-94.490899999999996</v>
      </c>
      <c r="Z764">
        <v>21</v>
      </c>
      <c r="AA764">
        <v>51.86</v>
      </c>
      <c r="AB764">
        <v>89686</v>
      </c>
    </row>
    <row r="765" spans="1:28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tr">
        <f>IFERROR(VLOOKUP(K765, CategoryLookup!A:B, 2, FALSE), "Mismatch")</f>
        <v>Furniture</v>
      </c>
      <c r="M765" t="s">
        <v>51</v>
      </c>
      <c r="N765" t="s">
        <v>1412</v>
      </c>
      <c r="P765">
        <v>0.43</v>
      </c>
      <c r="Q765" t="s">
        <v>33</v>
      </c>
      <c r="R765" t="s">
        <v>136</v>
      </c>
      <c r="S765" t="s">
        <v>362</v>
      </c>
      <c r="T765" t="s">
        <v>1413</v>
      </c>
      <c r="U765">
        <v>33055</v>
      </c>
      <c r="V765" s="3">
        <v>42111</v>
      </c>
      <c r="W765" s="3">
        <v>42112</v>
      </c>
      <c r="X765" s="3">
        <f t="shared" si="11"/>
        <v>1</v>
      </c>
      <c r="Y765">
        <v>-172.298</v>
      </c>
      <c r="Z765">
        <v>4</v>
      </c>
      <c r="AA765">
        <v>56.24</v>
      </c>
      <c r="AB765">
        <v>88233</v>
      </c>
    </row>
    <row r="766" spans="1:28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tr">
        <f>IFERROR(VLOOKUP(K766, CategoryLookup!A:B, 2, FALSE), "Mismatch")</f>
        <v>Technology</v>
      </c>
      <c r="M766" t="s">
        <v>59</v>
      </c>
      <c r="N766" t="s">
        <v>1415</v>
      </c>
      <c r="P766">
        <v>0.56999999999999995</v>
      </c>
      <c r="Q766" t="s">
        <v>33</v>
      </c>
      <c r="R766" t="s">
        <v>136</v>
      </c>
      <c r="S766" t="s">
        <v>362</v>
      </c>
      <c r="T766" t="s">
        <v>1416</v>
      </c>
      <c r="U766">
        <v>33063</v>
      </c>
      <c r="V766" s="3">
        <v>42031</v>
      </c>
      <c r="W766" s="3">
        <v>42033</v>
      </c>
      <c r="X766" s="3">
        <f t="shared" si="11"/>
        <v>2</v>
      </c>
      <c r="Y766">
        <v>3285.48</v>
      </c>
      <c r="Z766">
        <v>7</v>
      </c>
      <c r="AA766">
        <v>627.78</v>
      </c>
      <c r="AB766">
        <v>88232</v>
      </c>
    </row>
    <row r="767" spans="1:28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tr">
        <f>IFERROR(VLOOKUP(K767, CategoryLookup!A:B, 2, FALSE), "Mismatch")</f>
        <v>Furniture</v>
      </c>
      <c r="M767" t="s">
        <v>51</v>
      </c>
      <c r="N767" t="s">
        <v>807</v>
      </c>
      <c r="P767">
        <v>0.47</v>
      </c>
      <c r="Q767" t="s">
        <v>33</v>
      </c>
      <c r="R767" t="s">
        <v>53</v>
      </c>
      <c r="S767" t="s">
        <v>415</v>
      </c>
      <c r="T767" t="s">
        <v>1418</v>
      </c>
      <c r="U767">
        <v>20746</v>
      </c>
      <c r="V767" s="3">
        <v>42124</v>
      </c>
      <c r="W767" s="3">
        <v>42125</v>
      </c>
      <c r="X767" s="3">
        <f t="shared" si="11"/>
        <v>1</v>
      </c>
      <c r="Y767">
        <v>46.036799999999999</v>
      </c>
      <c r="Z767">
        <v>16</v>
      </c>
      <c r="AA767">
        <v>283.44</v>
      </c>
      <c r="AB767">
        <v>88234</v>
      </c>
    </row>
    <row r="768" spans="1:28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tr">
        <f>IFERROR(VLOOKUP(K768, CategoryLookup!A:B, 2, FALSE), "Mismatch")</f>
        <v>Office Supplies</v>
      </c>
      <c r="M768" t="s">
        <v>59</v>
      </c>
      <c r="N768" t="s">
        <v>1420</v>
      </c>
      <c r="P768">
        <v>0.39</v>
      </c>
      <c r="Q768" t="s">
        <v>33</v>
      </c>
      <c r="R768" t="s">
        <v>61</v>
      </c>
      <c r="S768" t="s">
        <v>130</v>
      </c>
      <c r="T768" t="s">
        <v>1421</v>
      </c>
      <c r="U768">
        <v>76086</v>
      </c>
      <c r="V768" s="3">
        <v>42046</v>
      </c>
      <c r="W768" s="3">
        <v>42046</v>
      </c>
      <c r="X768" s="3">
        <f t="shared" si="11"/>
        <v>0</v>
      </c>
      <c r="Y768">
        <v>-1.0712000000000002</v>
      </c>
      <c r="Z768">
        <v>2</v>
      </c>
      <c r="AA768">
        <v>8.3000000000000007</v>
      </c>
      <c r="AB768">
        <v>91209</v>
      </c>
    </row>
    <row r="769" spans="1:28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tr">
        <f>IFERROR(VLOOKUP(K769, CategoryLookup!A:B, 2, FALSE), "Mismatch")</f>
        <v>Office Supplies</v>
      </c>
      <c r="M769" t="s">
        <v>59</v>
      </c>
      <c r="N769" t="s">
        <v>1422</v>
      </c>
      <c r="P769">
        <v>0.39</v>
      </c>
      <c r="Q769" t="s">
        <v>33</v>
      </c>
      <c r="R769" t="s">
        <v>61</v>
      </c>
      <c r="S769" t="s">
        <v>130</v>
      </c>
      <c r="T769" t="s">
        <v>1421</v>
      </c>
      <c r="U769">
        <v>76086</v>
      </c>
      <c r="V769" s="3">
        <v>42046</v>
      </c>
      <c r="W769" s="3">
        <v>42048</v>
      </c>
      <c r="X769" s="3">
        <f t="shared" si="11"/>
        <v>2</v>
      </c>
      <c r="Y769">
        <v>4.4104000000000001</v>
      </c>
      <c r="Z769">
        <v>2</v>
      </c>
      <c r="AA769">
        <v>10.039999999999999</v>
      </c>
      <c r="AB769">
        <v>91209</v>
      </c>
    </row>
    <row r="770" spans="1:28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tr">
        <f>IFERROR(VLOOKUP(K770, CategoryLookup!A:B, 2, FALSE), "Mismatch")</f>
        <v>Technology</v>
      </c>
      <c r="M770" t="s">
        <v>59</v>
      </c>
      <c r="N770" t="s">
        <v>1225</v>
      </c>
      <c r="P770">
        <v>0.57999999999999996</v>
      </c>
      <c r="Q770" t="s">
        <v>33</v>
      </c>
      <c r="R770" t="s">
        <v>61</v>
      </c>
      <c r="S770" t="s">
        <v>130</v>
      </c>
      <c r="T770" t="s">
        <v>1424</v>
      </c>
      <c r="U770">
        <v>78596</v>
      </c>
      <c r="V770" s="3">
        <v>42158</v>
      </c>
      <c r="W770" s="3">
        <v>42160</v>
      </c>
      <c r="X770" s="3">
        <f t="shared" si="11"/>
        <v>2</v>
      </c>
      <c r="Y770">
        <v>500.95799999999997</v>
      </c>
      <c r="Z770">
        <v>9</v>
      </c>
      <c r="AA770">
        <v>981.65</v>
      </c>
      <c r="AB770">
        <v>88184</v>
      </c>
    </row>
    <row r="771" spans="1:28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tr">
        <f>IFERROR(VLOOKUP(K771, CategoryLookup!A:B, 2, FALSE), "Mismatch")</f>
        <v>Technology</v>
      </c>
      <c r="M771" t="s">
        <v>121</v>
      </c>
      <c r="N771" t="s">
        <v>1425</v>
      </c>
      <c r="P771">
        <v>0.35</v>
      </c>
      <c r="Q771" t="s">
        <v>33</v>
      </c>
      <c r="R771" t="s">
        <v>61</v>
      </c>
      <c r="S771" t="s">
        <v>130</v>
      </c>
      <c r="T771" t="s">
        <v>1424</v>
      </c>
      <c r="U771">
        <v>78596</v>
      </c>
      <c r="V771" s="3">
        <v>42183</v>
      </c>
      <c r="W771" s="3">
        <v>42185</v>
      </c>
      <c r="X771" s="3">
        <f t="shared" ref="X771:X834" si="12">W771 - V771</f>
        <v>2</v>
      </c>
      <c r="Y771">
        <v>1206.5961</v>
      </c>
      <c r="Z771">
        <v>15</v>
      </c>
      <c r="AA771">
        <v>1748.69</v>
      </c>
      <c r="AB771">
        <v>88185</v>
      </c>
    </row>
    <row r="772" spans="1:28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tr">
        <f>IFERROR(VLOOKUP(K772, CategoryLookup!A:B, 2, FALSE), "Mismatch")</f>
        <v>Furniture</v>
      </c>
      <c r="M772" t="s">
        <v>51</v>
      </c>
      <c r="N772" t="s">
        <v>1427</v>
      </c>
      <c r="P772">
        <v>0.49</v>
      </c>
      <c r="Q772" t="s">
        <v>33</v>
      </c>
      <c r="R772" t="s">
        <v>61</v>
      </c>
      <c r="S772" t="s">
        <v>330</v>
      </c>
      <c r="T772" t="s">
        <v>1428</v>
      </c>
      <c r="U772">
        <v>52761</v>
      </c>
      <c r="V772" s="3">
        <v>42030</v>
      </c>
      <c r="W772" s="3">
        <v>42031</v>
      </c>
      <c r="X772" s="3">
        <f t="shared" si="12"/>
        <v>1</v>
      </c>
      <c r="Y772">
        <v>82.310099999999991</v>
      </c>
      <c r="Z772">
        <v>8</v>
      </c>
      <c r="AA772">
        <v>119.29</v>
      </c>
      <c r="AB772">
        <v>89595</v>
      </c>
    </row>
    <row r="773" spans="1:28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tr">
        <f>IFERROR(VLOOKUP(K773, CategoryLookup!A:B, 2, FALSE), "Mismatch")</f>
        <v>Office Supplies</v>
      </c>
      <c r="M773" t="s">
        <v>59</v>
      </c>
      <c r="N773" t="s">
        <v>789</v>
      </c>
      <c r="P773">
        <v>0.38</v>
      </c>
      <c r="Q773" t="s">
        <v>33</v>
      </c>
      <c r="R773" t="s">
        <v>61</v>
      </c>
      <c r="S773" t="s">
        <v>300</v>
      </c>
      <c r="T773" t="s">
        <v>1430</v>
      </c>
      <c r="U773">
        <v>48101</v>
      </c>
      <c r="V773" s="3">
        <v>42030</v>
      </c>
      <c r="W773" s="3">
        <v>42032</v>
      </c>
      <c r="X773" s="3">
        <f t="shared" si="12"/>
        <v>2</v>
      </c>
      <c r="Y773">
        <v>1.2236</v>
      </c>
      <c r="Z773">
        <v>1</v>
      </c>
      <c r="AA773">
        <v>3.08</v>
      </c>
      <c r="AB773">
        <v>89595</v>
      </c>
    </row>
    <row r="774" spans="1:28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tr">
        <f>IFERROR(VLOOKUP(K774, CategoryLookup!A:B, 2, FALSE), "Mismatch")</f>
        <v>Office Supplies</v>
      </c>
      <c r="M774" t="s">
        <v>59</v>
      </c>
      <c r="N774" t="s">
        <v>1431</v>
      </c>
      <c r="P774">
        <v>0.37</v>
      </c>
      <c r="Q774" t="s">
        <v>33</v>
      </c>
      <c r="R774" t="s">
        <v>61</v>
      </c>
      <c r="S774" t="s">
        <v>300</v>
      </c>
      <c r="T774" t="s">
        <v>1430</v>
      </c>
      <c r="U774">
        <v>48101</v>
      </c>
      <c r="V774" s="3">
        <v>42045</v>
      </c>
      <c r="W774" s="3">
        <v>42046</v>
      </c>
      <c r="X774" s="3">
        <f t="shared" si="12"/>
        <v>1</v>
      </c>
      <c r="Y774">
        <v>-15.6312</v>
      </c>
      <c r="Z774">
        <v>9</v>
      </c>
      <c r="AA774">
        <v>69.459999999999994</v>
      </c>
      <c r="AB774">
        <v>89596</v>
      </c>
    </row>
    <row r="775" spans="1:28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tr">
        <f>IFERROR(VLOOKUP(K775, CategoryLookup!A:B, 2, FALSE), "Mismatch")</f>
        <v>Technology</v>
      </c>
      <c r="M775" t="s">
        <v>51</v>
      </c>
      <c r="N775" t="s">
        <v>535</v>
      </c>
      <c r="P775">
        <v>0.37</v>
      </c>
      <c r="Q775" t="s">
        <v>33</v>
      </c>
      <c r="R775" t="s">
        <v>61</v>
      </c>
      <c r="S775" t="s">
        <v>300</v>
      </c>
      <c r="T775" t="s">
        <v>1430</v>
      </c>
      <c r="U775">
        <v>48101</v>
      </c>
      <c r="V775" s="3">
        <v>42045</v>
      </c>
      <c r="W775" s="3">
        <v>42047</v>
      </c>
      <c r="X775" s="3">
        <f t="shared" si="12"/>
        <v>2</v>
      </c>
      <c r="Y775">
        <v>790.54679999999996</v>
      </c>
      <c r="Z775">
        <v>16</v>
      </c>
      <c r="AA775">
        <v>1145.72</v>
      </c>
      <c r="AB775">
        <v>89596</v>
      </c>
    </row>
    <row r="776" spans="1:28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tr">
        <f>IFERROR(VLOOKUP(K776, CategoryLookup!A:B, 2, FALSE), "Mismatch")</f>
        <v>Office Supplies</v>
      </c>
      <c r="M776" t="s">
        <v>59</v>
      </c>
      <c r="N776" t="s">
        <v>1433</v>
      </c>
      <c r="P776">
        <v>0.35</v>
      </c>
      <c r="Q776" t="s">
        <v>33</v>
      </c>
      <c r="R776" t="s">
        <v>136</v>
      </c>
      <c r="S776" t="s">
        <v>362</v>
      </c>
      <c r="T776" t="s">
        <v>1434</v>
      </c>
      <c r="U776">
        <v>32707</v>
      </c>
      <c r="V776" s="3">
        <v>42039</v>
      </c>
      <c r="W776" s="3">
        <v>42041</v>
      </c>
      <c r="X776" s="3">
        <f t="shared" si="12"/>
        <v>2</v>
      </c>
      <c r="Y776">
        <v>5.4659999999999993</v>
      </c>
      <c r="Z776">
        <v>2</v>
      </c>
      <c r="AA776">
        <v>26.37</v>
      </c>
      <c r="AB776">
        <v>89993</v>
      </c>
    </row>
    <row r="777" spans="1:28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tr">
        <f>IFERROR(VLOOKUP(K777, CategoryLookup!A:B, 2, FALSE), "Mismatch")</f>
        <v>Office Supplies</v>
      </c>
      <c r="M777" t="s">
        <v>31</v>
      </c>
      <c r="N777" t="s">
        <v>1435</v>
      </c>
      <c r="P777">
        <v>0.54</v>
      </c>
      <c r="Q777" t="s">
        <v>33</v>
      </c>
      <c r="R777" t="s">
        <v>136</v>
      </c>
      <c r="S777" t="s">
        <v>362</v>
      </c>
      <c r="T777" t="s">
        <v>1434</v>
      </c>
      <c r="U777">
        <v>32707</v>
      </c>
      <c r="V777" s="3">
        <v>42039</v>
      </c>
      <c r="W777" s="3">
        <v>42041</v>
      </c>
      <c r="X777" s="3">
        <f t="shared" si="12"/>
        <v>2</v>
      </c>
      <c r="Y777">
        <v>-149.1182</v>
      </c>
      <c r="Z777">
        <v>9</v>
      </c>
      <c r="AA777">
        <v>53.44</v>
      </c>
      <c r="AB777">
        <v>89993</v>
      </c>
    </row>
    <row r="778" spans="1:28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tr">
        <f>IFERROR(VLOOKUP(K778, CategoryLookup!A:B, 2, FALSE), "Mismatch")</f>
        <v>Office Supplies</v>
      </c>
      <c r="M778" t="s">
        <v>59</v>
      </c>
      <c r="N778" t="s">
        <v>1437</v>
      </c>
      <c r="P778">
        <v>0.4</v>
      </c>
      <c r="Q778" t="s">
        <v>33</v>
      </c>
      <c r="R778" t="s">
        <v>53</v>
      </c>
      <c r="S778" t="s">
        <v>415</v>
      </c>
      <c r="T778" t="s">
        <v>1418</v>
      </c>
      <c r="U778">
        <v>20746</v>
      </c>
      <c r="V778" s="3">
        <v>42080</v>
      </c>
      <c r="W778" s="3">
        <v>42080</v>
      </c>
      <c r="X778" s="3">
        <f t="shared" si="12"/>
        <v>0</v>
      </c>
      <c r="Y778">
        <v>-90.26</v>
      </c>
      <c r="Z778">
        <v>10</v>
      </c>
      <c r="AA778">
        <v>57.34</v>
      </c>
      <c r="AB778">
        <v>89994</v>
      </c>
    </row>
    <row r="779" spans="1:28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tr">
        <f>IFERROR(VLOOKUP(K779, CategoryLookup!A:B, 2, FALSE), "Mismatch")</f>
        <v>Technology</v>
      </c>
      <c r="M779" t="s">
        <v>59</v>
      </c>
      <c r="N779" t="s">
        <v>1140</v>
      </c>
      <c r="P779">
        <v>0.65</v>
      </c>
      <c r="Q779" t="s">
        <v>33</v>
      </c>
      <c r="R779" t="s">
        <v>61</v>
      </c>
      <c r="S779" t="s">
        <v>130</v>
      </c>
      <c r="T779" t="s">
        <v>1439</v>
      </c>
      <c r="U779">
        <v>79424</v>
      </c>
      <c r="V779" s="3">
        <v>42011</v>
      </c>
      <c r="W779" s="3">
        <v>42014</v>
      </c>
      <c r="X779" s="3">
        <f t="shared" si="12"/>
        <v>3</v>
      </c>
      <c r="Y779">
        <v>-326.23159999999996</v>
      </c>
      <c r="Z779">
        <v>1</v>
      </c>
      <c r="AA779">
        <v>79.02</v>
      </c>
      <c r="AB779">
        <v>90513</v>
      </c>
    </row>
    <row r="780" spans="1:28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tr">
        <f>IFERROR(VLOOKUP(K780, CategoryLookup!A:B, 2, FALSE), "Mismatch")</f>
        <v>Office Supplies</v>
      </c>
      <c r="M780" t="s">
        <v>59</v>
      </c>
      <c r="N780" t="s">
        <v>1441</v>
      </c>
      <c r="P780">
        <v>0.35</v>
      </c>
      <c r="Q780" t="s">
        <v>33</v>
      </c>
      <c r="R780" t="s">
        <v>61</v>
      </c>
      <c r="S780" t="s">
        <v>130</v>
      </c>
      <c r="T780" t="s">
        <v>1442</v>
      </c>
      <c r="U780">
        <v>75901</v>
      </c>
      <c r="V780" s="3">
        <v>42086</v>
      </c>
      <c r="W780" s="3">
        <v>42088</v>
      </c>
      <c r="X780" s="3">
        <f t="shared" si="12"/>
        <v>2</v>
      </c>
      <c r="Y780">
        <v>16.898</v>
      </c>
      <c r="Z780">
        <v>6</v>
      </c>
      <c r="AA780">
        <v>25.45</v>
      </c>
      <c r="AB780">
        <v>90514</v>
      </c>
    </row>
    <row r="781" spans="1:28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tr">
        <f>IFERROR(VLOOKUP(K781, CategoryLookup!A:B, 2, FALSE), "Mismatch")</f>
        <v>Office Supplies</v>
      </c>
      <c r="M781" t="s">
        <v>59</v>
      </c>
      <c r="N781" t="s">
        <v>1265</v>
      </c>
      <c r="P781">
        <v>0.35</v>
      </c>
      <c r="Q781" t="s">
        <v>33</v>
      </c>
      <c r="R781" t="s">
        <v>61</v>
      </c>
      <c r="S781" t="s">
        <v>130</v>
      </c>
      <c r="T781" t="s">
        <v>1444</v>
      </c>
      <c r="U781">
        <v>76063</v>
      </c>
      <c r="V781" s="3">
        <v>42086</v>
      </c>
      <c r="W781" s="3">
        <v>42088</v>
      </c>
      <c r="X781" s="3">
        <f t="shared" si="12"/>
        <v>2</v>
      </c>
      <c r="Y781">
        <v>20.14</v>
      </c>
      <c r="Z781">
        <v>11</v>
      </c>
      <c r="AA781">
        <v>110.72</v>
      </c>
      <c r="AB781">
        <v>90514</v>
      </c>
    </row>
    <row r="782" spans="1:28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tr">
        <f>IFERROR(VLOOKUP(K782, CategoryLookup!A:B, 2, FALSE), "Mismatch")</f>
        <v>Office Supplies</v>
      </c>
      <c r="M782" t="s">
        <v>59</v>
      </c>
      <c r="N782" t="s">
        <v>1446</v>
      </c>
      <c r="P782">
        <v>0.59</v>
      </c>
      <c r="Q782" t="s">
        <v>33</v>
      </c>
      <c r="R782" t="s">
        <v>34</v>
      </c>
      <c r="S782" t="s">
        <v>45</v>
      </c>
      <c r="T782" t="s">
        <v>1447</v>
      </c>
      <c r="U782">
        <v>95207</v>
      </c>
      <c r="V782" s="3">
        <v>42162</v>
      </c>
      <c r="W782" s="3">
        <v>42163</v>
      </c>
      <c r="X782" s="3">
        <f t="shared" si="12"/>
        <v>1</v>
      </c>
      <c r="Y782">
        <v>-21.231999999999999</v>
      </c>
      <c r="Z782">
        <v>1</v>
      </c>
      <c r="AA782">
        <v>46.94</v>
      </c>
      <c r="AB782">
        <v>88212</v>
      </c>
    </row>
    <row r="783" spans="1:28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tr">
        <f>IFERROR(VLOOKUP(K783, CategoryLookup!A:B, 2, FALSE), "Mismatch")</f>
        <v>Office Supplies</v>
      </c>
      <c r="M783" t="s">
        <v>59</v>
      </c>
      <c r="N783" t="s">
        <v>789</v>
      </c>
      <c r="P783">
        <v>0.38</v>
      </c>
      <c r="Q783" t="s">
        <v>33</v>
      </c>
      <c r="R783" t="s">
        <v>53</v>
      </c>
      <c r="S783" t="s">
        <v>197</v>
      </c>
      <c r="T783" t="s">
        <v>1449</v>
      </c>
      <c r="U783">
        <v>3801</v>
      </c>
      <c r="V783" s="3">
        <v>42182</v>
      </c>
      <c r="W783" s="3">
        <v>42188</v>
      </c>
      <c r="X783" s="3">
        <f t="shared" si="12"/>
        <v>6</v>
      </c>
      <c r="Y783">
        <v>18.0642</v>
      </c>
      <c r="Z783">
        <v>9</v>
      </c>
      <c r="AA783">
        <v>26.18</v>
      </c>
      <c r="AB783">
        <v>88213</v>
      </c>
    </row>
    <row r="784" spans="1:28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tr">
        <f>IFERROR(VLOOKUP(K784, CategoryLookup!A:B, 2, FALSE), "Mismatch")</f>
        <v>Furniture</v>
      </c>
      <c r="M784" t="s">
        <v>51</v>
      </c>
      <c r="N784" t="s">
        <v>1451</v>
      </c>
      <c r="P784">
        <v>0.41</v>
      </c>
      <c r="Q784" t="s">
        <v>33</v>
      </c>
      <c r="R784" t="s">
        <v>34</v>
      </c>
      <c r="S784" t="s">
        <v>212</v>
      </c>
      <c r="T784" t="s">
        <v>1391</v>
      </c>
      <c r="U784">
        <v>84120</v>
      </c>
      <c r="V784" s="3">
        <v>42125</v>
      </c>
      <c r="W784" s="3">
        <v>42126</v>
      </c>
      <c r="X784" s="3">
        <f t="shared" si="12"/>
        <v>1</v>
      </c>
      <c r="Y784">
        <v>-93.25</v>
      </c>
      <c r="Z784">
        <v>12</v>
      </c>
      <c r="AA784">
        <v>28.66</v>
      </c>
      <c r="AB784">
        <v>89406</v>
      </c>
    </row>
    <row r="785" spans="1:28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tr">
        <f>IFERROR(VLOOKUP(K785, CategoryLookup!A:B, 2, FALSE), "Mismatch")</f>
        <v>Office Supplies</v>
      </c>
      <c r="M785" t="s">
        <v>59</v>
      </c>
      <c r="N785" t="s">
        <v>1453</v>
      </c>
      <c r="P785">
        <v>0.59</v>
      </c>
      <c r="Q785" t="s">
        <v>33</v>
      </c>
      <c r="R785" t="s">
        <v>136</v>
      </c>
      <c r="S785" t="s">
        <v>137</v>
      </c>
      <c r="T785" t="s">
        <v>1454</v>
      </c>
      <c r="U785">
        <v>22304</v>
      </c>
      <c r="V785" s="3">
        <v>42185</v>
      </c>
      <c r="W785" s="3">
        <v>42187</v>
      </c>
      <c r="X785" s="3">
        <f t="shared" si="12"/>
        <v>2</v>
      </c>
      <c r="Y785">
        <v>-163.03</v>
      </c>
      <c r="Z785">
        <v>11</v>
      </c>
      <c r="AA785">
        <v>123.18</v>
      </c>
      <c r="AB785">
        <v>89407</v>
      </c>
    </row>
    <row r="786" spans="1:28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tr">
        <f>IFERROR(VLOOKUP(K786, CategoryLookup!A:B, 2, FALSE), "Mismatch")</f>
        <v>Office Supplies</v>
      </c>
      <c r="M786" t="s">
        <v>59</v>
      </c>
      <c r="N786" t="s">
        <v>672</v>
      </c>
      <c r="P786">
        <v>0.59</v>
      </c>
      <c r="Q786" t="s">
        <v>33</v>
      </c>
      <c r="R786" t="s">
        <v>136</v>
      </c>
      <c r="S786" t="s">
        <v>137</v>
      </c>
      <c r="T786" t="s">
        <v>1454</v>
      </c>
      <c r="U786">
        <v>22304</v>
      </c>
      <c r="V786" s="3">
        <v>42162</v>
      </c>
      <c r="W786" s="3">
        <v>42169</v>
      </c>
      <c r="X786" s="3">
        <f t="shared" si="12"/>
        <v>7</v>
      </c>
      <c r="Y786">
        <v>23.61599999999995</v>
      </c>
      <c r="Z786">
        <v>21</v>
      </c>
      <c r="AA786">
        <v>1533.59</v>
      </c>
      <c r="AB786">
        <v>89408</v>
      </c>
    </row>
    <row r="787" spans="1:28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tr">
        <f>IFERROR(VLOOKUP(K787, CategoryLookup!A:B, 2, FALSE), "Mismatch")</f>
        <v>Furniture</v>
      </c>
      <c r="M787" t="s">
        <v>51</v>
      </c>
      <c r="N787" t="s">
        <v>219</v>
      </c>
      <c r="P787">
        <v>0.53</v>
      </c>
      <c r="Q787" t="s">
        <v>33</v>
      </c>
      <c r="R787" t="s">
        <v>34</v>
      </c>
      <c r="S787" t="s">
        <v>45</v>
      </c>
      <c r="T787" t="s">
        <v>1456</v>
      </c>
      <c r="U787">
        <v>94025</v>
      </c>
      <c r="V787" s="3">
        <v>42029</v>
      </c>
      <c r="W787" s="3">
        <v>42030</v>
      </c>
      <c r="X787" s="3">
        <f t="shared" si="12"/>
        <v>1</v>
      </c>
      <c r="Y787">
        <v>-11.0732</v>
      </c>
      <c r="Z787">
        <v>1</v>
      </c>
      <c r="AA787">
        <v>2.77</v>
      </c>
      <c r="AB787">
        <v>88726</v>
      </c>
    </row>
    <row r="788" spans="1:28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tr">
        <f>IFERROR(VLOOKUP(K788, CategoryLookup!A:B, 2, FALSE), "Mismatch")</f>
        <v>Office Supplies</v>
      </c>
      <c r="M788" t="s">
        <v>31</v>
      </c>
      <c r="N788" t="s">
        <v>1409</v>
      </c>
      <c r="P788">
        <v>0.39</v>
      </c>
      <c r="Q788" t="s">
        <v>33</v>
      </c>
      <c r="R788" t="s">
        <v>34</v>
      </c>
      <c r="S788" t="s">
        <v>45</v>
      </c>
      <c r="T788" t="s">
        <v>1456</v>
      </c>
      <c r="U788">
        <v>94025</v>
      </c>
      <c r="V788" s="3">
        <v>42137</v>
      </c>
      <c r="W788" s="3">
        <v>42139</v>
      </c>
      <c r="X788" s="3">
        <f t="shared" si="12"/>
        <v>2</v>
      </c>
      <c r="Y788">
        <v>21.769499999999997</v>
      </c>
      <c r="Z788">
        <v>12</v>
      </c>
      <c r="AA788">
        <v>31.55</v>
      </c>
      <c r="AB788">
        <v>88728</v>
      </c>
    </row>
    <row r="789" spans="1:28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tr">
        <f>IFERROR(VLOOKUP(K789, CategoryLookup!A:B, 2, FALSE), "Mismatch")</f>
        <v>Office Supplies</v>
      </c>
      <c r="M789" t="s">
        <v>59</v>
      </c>
      <c r="N789" t="s">
        <v>1138</v>
      </c>
      <c r="P789">
        <v>0.39</v>
      </c>
      <c r="Q789" t="s">
        <v>33</v>
      </c>
      <c r="R789" t="s">
        <v>34</v>
      </c>
      <c r="S789" t="s">
        <v>45</v>
      </c>
      <c r="T789" t="s">
        <v>1456</v>
      </c>
      <c r="U789">
        <v>94025</v>
      </c>
      <c r="V789" s="3">
        <v>42158</v>
      </c>
      <c r="W789" s="3">
        <v>42160</v>
      </c>
      <c r="X789" s="3">
        <f t="shared" si="12"/>
        <v>2</v>
      </c>
      <c r="Y789">
        <v>29.380199999999995</v>
      </c>
      <c r="Z789">
        <v>17</v>
      </c>
      <c r="AA789">
        <v>42.58</v>
      </c>
      <c r="AB789">
        <v>88729</v>
      </c>
    </row>
    <row r="790" spans="1:28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tr">
        <f>IFERROR(VLOOKUP(K790, CategoryLookup!A:B, 2, FALSE), "Mismatch")</f>
        <v>Office Supplies</v>
      </c>
      <c r="M790" t="s">
        <v>31</v>
      </c>
      <c r="N790" t="s">
        <v>1458</v>
      </c>
      <c r="P790">
        <v>0.38</v>
      </c>
      <c r="Q790" t="s">
        <v>33</v>
      </c>
      <c r="R790" t="s">
        <v>34</v>
      </c>
      <c r="S790" t="s">
        <v>45</v>
      </c>
      <c r="T790" t="s">
        <v>1447</v>
      </c>
      <c r="U790">
        <v>95207</v>
      </c>
      <c r="V790" s="3">
        <v>42140</v>
      </c>
      <c r="W790" s="3">
        <v>42140</v>
      </c>
      <c r="X790" s="3">
        <f t="shared" si="12"/>
        <v>0</v>
      </c>
      <c r="Y790">
        <v>100.2984</v>
      </c>
      <c r="Z790">
        <v>19</v>
      </c>
      <c r="AA790">
        <v>145.36000000000001</v>
      </c>
      <c r="AB790">
        <v>88731</v>
      </c>
    </row>
    <row r="791" spans="1:28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tr">
        <f>IFERROR(VLOOKUP(K791, CategoryLookup!A:B, 2, FALSE), "Mismatch")</f>
        <v>Technology</v>
      </c>
      <c r="M791" t="s">
        <v>59</v>
      </c>
      <c r="N791" t="s">
        <v>501</v>
      </c>
      <c r="P791">
        <v>0.56999999999999995</v>
      </c>
      <c r="Q791" t="s">
        <v>33</v>
      </c>
      <c r="R791" t="s">
        <v>34</v>
      </c>
      <c r="S791" t="s">
        <v>45</v>
      </c>
      <c r="T791" t="s">
        <v>1447</v>
      </c>
      <c r="U791">
        <v>95207</v>
      </c>
      <c r="V791" s="3">
        <v>42140</v>
      </c>
      <c r="W791" s="3">
        <v>42142</v>
      </c>
      <c r="X791" s="3">
        <f t="shared" si="12"/>
        <v>2</v>
      </c>
      <c r="Y791">
        <v>2495.3987999999999</v>
      </c>
      <c r="Z791">
        <v>38</v>
      </c>
      <c r="AA791">
        <v>3616.52</v>
      </c>
      <c r="AB791">
        <v>88731</v>
      </c>
    </row>
    <row r="792" spans="1:28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tr">
        <f>IFERROR(VLOOKUP(K792, CategoryLookup!A:B, 2, FALSE), "Mismatch")</f>
        <v>Office Supplies</v>
      </c>
      <c r="M792" t="s">
        <v>31</v>
      </c>
      <c r="N792" t="s">
        <v>365</v>
      </c>
      <c r="P792">
        <v>0.56000000000000005</v>
      </c>
      <c r="Q792" t="s">
        <v>33</v>
      </c>
      <c r="R792" t="s">
        <v>34</v>
      </c>
      <c r="S792" t="s">
        <v>45</v>
      </c>
      <c r="T792" t="s">
        <v>1460</v>
      </c>
      <c r="U792">
        <v>94086</v>
      </c>
      <c r="V792" s="3">
        <v>42118</v>
      </c>
      <c r="W792" s="3">
        <v>42118</v>
      </c>
      <c r="X792" s="3">
        <f t="shared" si="12"/>
        <v>0</v>
      </c>
      <c r="Y792">
        <v>-0.10999999999999943</v>
      </c>
      <c r="Z792">
        <v>1</v>
      </c>
      <c r="AA792">
        <v>7.96</v>
      </c>
      <c r="AB792">
        <v>88727</v>
      </c>
    </row>
    <row r="793" spans="1:28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tr">
        <f>IFERROR(VLOOKUP(K793, CategoryLookup!A:B, 2, FALSE), "Mismatch")</f>
        <v>Office Supplies</v>
      </c>
      <c r="M793" t="s">
        <v>59</v>
      </c>
      <c r="N793" t="s">
        <v>1461</v>
      </c>
      <c r="P793">
        <v>0.56999999999999995</v>
      </c>
      <c r="Q793" t="s">
        <v>33</v>
      </c>
      <c r="R793" t="s">
        <v>34</v>
      </c>
      <c r="S793" t="s">
        <v>45</v>
      </c>
      <c r="T793" t="s">
        <v>1460</v>
      </c>
      <c r="U793">
        <v>94086</v>
      </c>
      <c r="V793" s="3">
        <v>42127</v>
      </c>
      <c r="W793" s="3">
        <v>42134</v>
      </c>
      <c r="X793" s="3">
        <f t="shared" si="12"/>
        <v>7</v>
      </c>
      <c r="Y793">
        <v>15.236000000000018</v>
      </c>
      <c r="Z793">
        <v>33</v>
      </c>
      <c r="AA793">
        <v>389.59</v>
      </c>
      <c r="AB793">
        <v>88730</v>
      </c>
    </row>
    <row r="794" spans="1:28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tr">
        <f>IFERROR(VLOOKUP(K794, CategoryLookup!A:B, 2, FALSE), "Mismatch")</f>
        <v>Office Supplies</v>
      </c>
      <c r="M794" t="s">
        <v>59</v>
      </c>
      <c r="N794" t="s">
        <v>924</v>
      </c>
      <c r="P794">
        <v>0.38</v>
      </c>
      <c r="Q794" t="s">
        <v>33</v>
      </c>
      <c r="R794" t="s">
        <v>61</v>
      </c>
      <c r="S794" t="s">
        <v>178</v>
      </c>
      <c r="T794" t="s">
        <v>179</v>
      </c>
      <c r="U794">
        <v>60653</v>
      </c>
      <c r="V794" s="3">
        <v>42019</v>
      </c>
      <c r="W794" s="3">
        <v>42019</v>
      </c>
      <c r="X794" s="3">
        <f t="shared" si="12"/>
        <v>0</v>
      </c>
      <c r="Y794">
        <v>-42.8536</v>
      </c>
      <c r="Z794">
        <v>48</v>
      </c>
      <c r="AA794">
        <v>447.89</v>
      </c>
      <c r="AB794">
        <v>37729</v>
      </c>
    </row>
    <row r="795" spans="1:28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tr">
        <f>IFERROR(VLOOKUP(K795, CategoryLookup!A:B, 2, FALSE), "Mismatch")</f>
        <v>Technology</v>
      </c>
      <c r="M795" t="s">
        <v>59</v>
      </c>
      <c r="N795" t="s">
        <v>288</v>
      </c>
      <c r="P795">
        <v>0.75</v>
      </c>
      <c r="Q795" t="s">
        <v>33</v>
      </c>
      <c r="R795" t="s">
        <v>61</v>
      </c>
      <c r="S795" t="s">
        <v>178</v>
      </c>
      <c r="T795" t="s">
        <v>179</v>
      </c>
      <c r="U795">
        <v>60653</v>
      </c>
      <c r="V795" s="3">
        <v>42025</v>
      </c>
      <c r="W795" s="3">
        <v>42026</v>
      </c>
      <c r="X795" s="3">
        <f t="shared" si="12"/>
        <v>1</v>
      </c>
      <c r="Y795">
        <v>-20.79</v>
      </c>
      <c r="Z795">
        <v>48</v>
      </c>
      <c r="AA795">
        <v>1420.84</v>
      </c>
      <c r="AB795">
        <v>43079</v>
      </c>
    </row>
    <row r="796" spans="1:28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tr">
        <f>IFERROR(VLOOKUP(K796, CategoryLookup!A:B, 2, FALSE), "Mismatch")</f>
        <v>Office Supplies</v>
      </c>
      <c r="M796" t="s">
        <v>59</v>
      </c>
      <c r="N796" t="s">
        <v>924</v>
      </c>
      <c r="P796">
        <v>0.38</v>
      </c>
      <c r="Q796" t="s">
        <v>33</v>
      </c>
      <c r="R796" t="s">
        <v>61</v>
      </c>
      <c r="S796" t="s">
        <v>300</v>
      </c>
      <c r="T796" t="s">
        <v>1464</v>
      </c>
      <c r="U796">
        <v>49017</v>
      </c>
      <c r="V796" s="3">
        <v>42019</v>
      </c>
      <c r="W796" s="3">
        <v>42019</v>
      </c>
      <c r="X796" s="3">
        <f t="shared" si="12"/>
        <v>0</v>
      </c>
      <c r="Y796">
        <v>-33.211539999999999</v>
      </c>
      <c r="Z796">
        <v>12</v>
      </c>
      <c r="AA796">
        <v>111.97</v>
      </c>
      <c r="AB796">
        <v>86144</v>
      </c>
    </row>
    <row r="797" spans="1:28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tr">
        <f>IFERROR(VLOOKUP(K797, CategoryLookup!A:B, 2, FALSE), "Mismatch")</f>
        <v>Technology</v>
      </c>
      <c r="M797" t="s">
        <v>59</v>
      </c>
      <c r="N797" t="s">
        <v>288</v>
      </c>
      <c r="P797">
        <v>0.75</v>
      </c>
      <c r="Q797" t="s">
        <v>33</v>
      </c>
      <c r="R797" t="s">
        <v>61</v>
      </c>
      <c r="S797" t="s">
        <v>300</v>
      </c>
      <c r="T797" t="s">
        <v>1464</v>
      </c>
      <c r="U797">
        <v>49017</v>
      </c>
      <c r="V797" s="3">
        <v>42025</v>
      </c>
      <c r="W797" s="3">
        <v>42026</v>
      </c>
      <c r="X797" s="3">
        <f t="shared" si="12"/>
        <v>1</v>
      </c>
      <c r="Y797">
        <v>-20.79</v>
      </c>
      <c r="Z797">
        <v>12</v>
      </c>
      <c r="AA797">
        <v>355.21</v>
      </c>
      <c r="AB797">
        <v>86145</v>
      </c>
    </row>
    <row r="798" spans="1:28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tr">
        <f>IFERROR(VLOOKUP(K798, CategoryLookup!A:B, 2, FALSE), "Mismatch")</f>
        <v>Technology</v>
      </c>
      <c r="M798" t="s">
        <v>59</v>
      </c>
      <c r="N798" t="s">
        <v>1466</v>
      </c>
      <c r="P798">
        <v>0.59</v>
      </c>
      <c r="Q798" t="s">
        <v>33</v>
      </c>
      <c r="R798" t="s">
        <v>34</v>
      </c>
      <c r="S798" t="s">
        <v>45</v>
      </c>
      <c r="T798" t="s">
        <v>1467</v>
      </c>
      <c r="U798">
        <v>92553</v>
      </c>
      <c r="V798" s="3">
        <v>42101</v>
      </c>
      <c r="W798" s="3">
        <v>42102</v>
      </c>
      <c r="X798" s="3">
        <f t="shared" si="12"/>
        <v>1</v>
      </c>
      <c r="Y798">
        <v>369.99869999999999</v>
      </c>
      <c r="Z798">
        <v>9</v>
      </c>
      <c r="AA798">
        <v>536.23</v>
      </c>
      <c r="AB798">
        <v>87086</v>
      </c>
    </row>
    <row r="799" spans="1:28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tr">
        <f>IFERROR(VLOOKUP(K799, CategoryLookup!A:B, 2, FALSE), "Mismatch")</f>
        <v>Office Supplies</v>
      </c>
      <c r="M799" t="s">
        <v>31</v>
      </c>
      <c r="N799" t="s">
        <v>1469</v>
      </c>
      <c r="P799">
        <v>0.48</v>
      </c>
      <c r="Q799" t="s">
        <v>33</v>
      </c>
      <c r="R799" t="s">
        <v>34</v>
      </c>
      <c r="S799" t="s">
        <v>45</v>
      </c>
      <c r="T799" t="s">
        <v>1470</v>
      </c>
      <c r="U799">
        <v>94043</v>
      </c>
      <c r="V799" s="3">
        <v>42037</v>
      </c>
      <c r="W799" s="3">
        <v>42039</v>
      </c>
      <c r="X799" s="3">
        <f t="shared" si="12"/>
        <v>2</v>
      </c>
      <c r="Y799">
        <v>20.453600000000002</v>
      </c>
      <c r="Z799">
        <v>12</v>
      </c>
      <c r="AA799">
        <v>38.81</v>
      </c>
      <c r="AB799">
        <v>87087</v>
      </c>
    </row>
    <row r="800" spans="1:28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tr">
        <f>IFERROR(VLOOKUP(K800, CategoryLookup!A:B, 2, FALSE), "Mismatch")</f>
        <v>Technology</v>
      </c>
      <c r="M800" t="s">
        <v>59</v>
      </c>
      <c r="N800" t="s">
        <v>1466</v>
      </c>
      <c r="P800">
        <v>0.59</v>
      </c>
      <c r="Q800" t="s">
        <v>33</v>
      </c>
      <c r="R800" t="s">
        <v>53</v>
      </c>
      <c r="S800" t="s">
        <v>193</v>
      </c>
      <c r="T800" t="s">
        <v>194</v>
      </c>
      <c r="U800">
        <v>2113</v>
      </c>
      <c r="V800" s="3">
        <v>42101</v>
      </c>
      <c r="W800" s="3">
        <v>42102</v>
      </c>
      <c r="X800" s="3">
        <f t="shared" si="12"/>
        <v>1</v>
      </c>
      <c r="Y800">
        <v>542.25</v>
      </c>
      <c r="Z800">
        <v>36</v>
      </c>
      <c r="AA800">
        <v>2144.92</v>
      </c>
      <c r="AB800">
        <v>10277</v>
      </c>
    </row>
    <row r="801" spans="1:28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tr">
        <f>IFERROR(VLOOKUP(K801, CategoryLookup!A:B, 2, FALSE), "Mismatch")</f>
        <v>Technology</v>
      </c>
      <c r="M801" t="s">
        <v>51</v>
      </c>
      <c r="N801" t="s">
        <v>1472</v>
      </c>
      <c r="P801">
        <v>0.42</v>
      </c>
      <c r="Q801" t="s">
        <v>33</v>
      </c>
      <c r="R801" t="s">
        <v>53</v>
      </c>
      <c r="S801" t="s">
        <v>193</v>
      </c>
      <c r="T801" t="s">
        <v>194</v>
      </c>
      <c r="U801">
        <v>2113</v>
      </c>
      <c r="V801" s="3">
        <v>42037</v>
      </c>
      <c r="W801" s="3">
        <v>42039</v>
      </c>
      <c r="X801" s="3">
        <f t="shared" si="12"/>
        <v>2</v>
      </c>
      <c r="Y801">
        <v>69.61</v>
      </c>
      <c r="Z801">
        <v>27</v>
      </c>
      <c r="AA801">
        <v>484.56</v>
      </c>
      <c r="AB801">
        <v>45539</v>
      </c>
    </row>
    <row r="802" spans="1:28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tr">
        <f>IFERROR(VLOOKUP(K802, CategoryLookup!A:B, 2, FALSE), "Mismatch")</f>
        <v>Furniture</v>
      </c>
      <c r="M802" t="s">
        <v>121</v>
      </c>
      <c r="N802" t="s">
        <v>710</v>
      </c>
      <c r="P802">
        <v>0.79</v>
      </c>
      <c r="Q802" t="s">
        <v>33</v>
      </c>
      <c r="R802" t="s">
        <v>61</v>
      </c>
      <c r="S802" t="s">
        <v>703</v>
      </c>
      <c r="T802" t="s">
        <v>1474</v>
      </c>
      <c r="U802">
        <v>46203</v>
      </c>
      <c r="V802" s="3">
        <v>42130</v>
      </c>
      <c r="W802" s="3">
        <v>42131</v>
      </c>
      <c r="X802" s="3">
        <f t="shared" si="12"/>
        <v>1</v>
      </c>
      <c r="Y802">
        <v>-634.86540000000002</v>
      </c>
      <c r="Z802">
        <v>1</v>
      </c>
      <c r="AA802">
        <v>471.21</v>
      </c>
      <c r="AB802">
        <v>90538</v>
      </c>
    </row>
    <row r="803" spans="1:28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tr">
        <f>IFERROR(VLOOKUP(K803, CategoryLookup!A:B, 2, FALSE), "Mismatch")</f>
        <v>Office Supplies</v>
      </c>
      <c r="M803" t="s">
        <v>86</v>
      </c>
      <c r="N803" t="s">
        <v>1345</v>
      </c>
      <c r="P803">
        <v>0.46</v>
      </c>
      <c r="Q803" t="s">
        <v>33</v>
      </c>
      <c r="R803" t="s">
        <v>61</v>
      </c>
      <c r="S803" t="s">
        <v>703</v>
      </c>
      <c r="T803" t="s">
        <v>1474</v>
      </c>
      <c r="U803">
        <v>46203</v>
      </c>
      <c r="V803" s="3">
        <v>42180</v>
      </c>
      <c r="W803" s="3">
        <v>42182</v>
      </c>
      <c r="X803" s="3">
        <f t="shared" si="12"/>
        <v>2</v>
      </c>
      <c r="Y803">
        <v>87.12</v>
      </c>
      <c r="Z803">
        <v>4</v>
      </c>
      <c r="AA803">
        <v>182.61</v>
      </c>
      <c r="AB803">
        <v>90540</v>
      </c>
    </row>
    <row r="804" spans="1:28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tr">
        <f>IFERROR(VLOOKUP(K804, CategoryLookup!A:B, 2, FALSE), "Mismatch")</f>
        <v>Office Supplies</v>
      </c>
      <c r="M804" t="s">
        <v>31</v>
      </c>
      <c r="N804" t="s">
        <v>1476</v>
      </c>
      <c r="P804">
        <v>0.52</v>
      </c>
      <c r="Q804" t="s">
        <v>33</v>
      </c>
      <c r="R804" t="s">
        <v>61</v>
      </c>
      <c r="S804" t="s">
        <v>703</v>
      </c>
      <c r="T804" t="s">
        <v>1477</v>
      </c>
      <c r="U804">
        <v>46901</v>
      </c>
      <c r="V804" s="3">
        <v>42005</v>
      </c>
      <c r="W804" s="3">
        <v>42007</v>
      </c>
      <c r="X804" s="3">
        <f t="shared" si="12"/>
        <v>2</v>
      </c>
      <c r="Y804">
        <v>25.240199999999998</v>
      </c>
      <c r="Z804">
        <v>8</v>
      </c>
      <c r="AA804">
        <v>36.58</v>
      </c>
      <c r="AB804">
        <v>90539</v>
      </c>
    </row>
    <row r="805" spans="1:28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tr">
        <f>IFERROR(VLOOKUP(K805, CategoryLookup!A:B, 2, FALSE), "Mismatch")</f>
        <v>Furniture</v>
      </c>
      <c r="M805" t="s">
        <v>121</v>
      </c>
      <c r="N805" t="s">
        <v>462</v>
      </c>
      <c r="P805">
        <v>0.63</v>
      </c>
      <c r="Q805" t="s">
        <v>33</v>
      </c>
      <c r="R805" t="s">
        <v>61</v>
      </c>
      <c r="S805" t="s">
        <v>703</v>
      </c>
      <c r="T805" t="s">
        <v>1479</v>
      </c>
      <c r="U805">
        <v>47905</v>
      </c>
      <c r="V805" s="3">
        <v>42180</v>
      </c>
      <c r="W805" s="3">
        <v>42181</v>
      </c>
      <c r="X805" s="3">
        <f t="shared" si="12"/>
        <v>1</v>
      </c>
      <c r="Y805">
        <v>-94.674644999999998</v>
      </c>
      <c r="Z805">
        <v>18</v>
      </c>
      <c r="AA805">
        <v>2376.12</v>
      </c>
      <c r="AB805">
        <v>90540</v>
      </c>
    </row>
    <row r="806" spans="1:28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tr">
        <f>IFERROR(VLOOKUP(K806, CategoryLookup!A:B, 2, FALSE), "Mismatch")</f>
        <v>Furniture</v>
      </c>
      <c r="M806" t="s">
        <v>43</v>
      </c>
      <c r="N806" t="s">
        <v>1269</v>
      </c>
      <c r="P806">
        <v>0.55000000000000004</v>
      </c>
      <c r="Q806" t="s">
        <v>33</v>
      </c>
      <c r="R806" t="s">
        <v>34</v>
      </c>
      <c r="S806" t="s">
        <v>255</v>
      </c>
      <c r="T806" t="s">
        <v>1481</v>
      </c>
      <c r="U806">
        <v>80112</v>
      </c>
      <c r="V806" s="3">
        <v>42016</v>
      </c>
      <c r="W806" s="3">
        <v>42018</v>
      </c>
      <c r="X806" s="3">
        <f t="shared" si="12"/>
        <v>2</v>
      </c>
      <c r="Y806">
        <v>451.28039999999999</v>
      </c>
      <c r="Z806">
        <v>3</v>
      </c>
      <c r="AA806">
        <v>1020.08</v>
      </c>
      <c r="AB806">
        <v>89448</v>
      </c>
    </row>
    <row r="807" spans="1:28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tr">
        <f>IFERROR(VLOOKUP(K807, CategoryLookup!A:B, 2, FALSE), "Mismatch")</f>
        <v>Office Supplies</v>
      </c>
      <c r="M807" t="s">
        <v>59</v>
      </c>
      <c r="N807" t="s">
        <v>1482</v>
      </c>
      <c r="P807">
        <v>0.38</v>
      </c>
      <c r="Q807" t="s">
        <v>33</v>
      </c>
      <c r="R807" t="s">
        <v>34</v>
      </c>
      <c r="S807" t="s">
        <v>255</v>
      </c>
      <c r="T807" t="s">
        <v>1481</v>
      </c>
      <c r="U807">
        <v>80112</v>
      </c>
      <c r="V807" s="3">
        <v>42016</v>
      </c>
      <c r="W807" s="3">
        <v>42020</v>
      </c>
      <c r="X807" s="3">
        <f t="shared" si="12"/>
        <v>4</v>
      </c>
      <c r="Y807">
        <v>44.988</v>
      </c>
      <c r="Z807">
        <v>7</v>
      </c>
      <c r="AA807">
        <v>65.2</v>
      </c>
      <c r="AB807">
        <v>89448</v>
      </c>
    </row>
    <row r="808" spans="1:28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tr">
        <f>IFERROR(VLOOKUP(K808, CategoryLookup!A:B, 2, FALSE), "Mismatch")</f>
        <v>Office Supplies</v>
      </c>
      <c r="M808" t="s">
        <v>31</v>
      </c>
      <c r="N808" t="s">
        <v>395</v>
      </c>
      <c r="P808">
        <v>0.83</v>
      </c>
      <c r="Q808" t="s">
        <v>33</v>
      </c>
      <c r="R808" t="s">
        <v>34</v>
      </c>
      <c r="S808" t="s">
        <v>255</v>
      </c>
      <c r="T808" t="s">
        <v>1481</v>
      </c>
      <c r="U808">
        <v>80112</v>
      </c>
      <c r="V808" s="3">
        <v>42016</v>
      </c>
      <c r="W808" s="3">
        <v>42020</v>
      </c>
      <c r="X808" s="3">
        <f t="shared" si="12"/>
        <v>4</v>
      </c>
      <c r="Y808">
        <v>-20.732799999999997</v>
      </c>
      <c r="Z808">
        <v>11</v>
      </c>
      <c r="AA808">
        <v>22.59</v>
      </c>
      <c r="AB808">
        <v>89448</v>
      </c>
    </row>
    <row r="809" spans="1:28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tr">
        <f>IFERROR(VLOOKUP(K809, CategoryLookup!A:B, 2, FALSE), "Mismatch")</f>
        <v>Office Supplies</v>
      </c>
      <c r="M809" t="s">
        <v>59</v>
      </c>
      <c r="N809" t="s">
        <v>1040</v>
      </c>
      <c r="P809">
        <v>0.4</v>
      </c>
      <c r="Q809" t="s">
        <v>33</v>
      </c>
      <c r="R809" t="s">
        <v>34</v>
      </c>
      <c r="S809" t="s">
        <v>255</v>
      </c>
      <c r="T809" t="s">
        <v>1481</v>
      </c>
      <c r="U809">
        <v>80112</v>
      </c>
      <c r="V809" s="3">
        <v>42175</v>
      </c>
      <c r="W809" s="3">
        <v>42177</v>
      </c>
      <c r="X809" s="3">
        <f t="shared" si="12"/>
        <v>2</v>
      </c>
      <c r="Y809">
        <v>-164.39479999999998</v>
      </c>
      <c r="Z809">
        <v>15</v>
      </c>
      <c r="AA809">
        <v>121.36</v>
      </c>
      <c r="AB809">
        <v>89449</v>
      </c>
    </row>
    <row r="810" spans="1:28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tr">
        <f>IFERROR(VLOOKUP(K810, CategoryLookup!A:B, 2, FALSE), "Mismatch")</f>
        <v>Technology</v>
      </c>
      <c r="M810" t="s">
        <v>43</v>
      </c>
      <c r="N810" t="s">
        <v>633</v>
      </c>
      <c r="P810">
        <v>0.55000000000000004</v>
      </c>
      <c r="Q810" t="s">
        <v>33</v>
      </c>
      <c r="R810" t="s">
        <v>34</v>
      </c>
      <c r="S810" t="s">
        <v>255</v>
      </c>
      <c r="T810" t="s">
        <v>256</v>
      </c>
      <c r="U810">
        <v>80525</v>
      </c>
      <c r="V810" s="3">
        <v>42005</v>
      </c>
      <c r="W810" s="3">
        <v>42010</v>
      </c>
      <c r="X810" s="3">
        <f t="shared" si="12"/>
        <v>5</v>
      </c>
      <c r="Y810">
        <v>-4793.0039999999999</v>
      </c>
      <c r="Z810">
        <v>1</v>
      </c>
      <c r="AA810">
        <v>2013.67</v>
      </c>
      <c r="AB810">
        <v>89450</v>
      </c>
    </row>
    <row r="811" spans="1:28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tr">
        <f>IFERROR(VLOOKUP(K811, CategoryLookup!A:B, 2, FALSE), "Mismatch")</f>
        <v>Technology</v>
      </c>
      <c r="M811" t="s">
        <v>59</v>
      </c>
      <c r="N811" t="s">
        <v>1148</v>
      </c>
      <c r="P811">
        <v>0.6</v>
      </c>
      <c r="Q811" t="s">
        <v>33</v>
      </c>
      <c r="R811" t="s">
        <v>61</v>
      </c>
      <c r="S811" t="s">
        <v>300</v>
      </c>
      <c r="T811" t="s">
        <v>1485</v>
      </c>
      <c r="U811">
        <v>48708</v>
      </c>
      <c r="V811" s="3">
        <v>42040</v>
      </c>
      <c r="W811" s="3">
        <v>42044</v>
      </c>
      <c r="X811" s="3">
        <f t="shared" si="12"/>
        <v>4</v>
      </c>
      <c r="Y811">
        <v>1258.7876999999999</v>
      </c>
      <c r="Z811">
        <v>18</v>
      </c>
      <c r="AA811">
        <v>1824.33</v>
      </c>
      <c r="AB811">
        <v>90905</v>
      </c>
    </row>
    <row r="812" spans="1:28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tr">
        <f>IFERROR(VLOOKUP(K812, CategoryLookup!A:B, 2, FALSE), "Mismatch")</f>
        <v>Office Supplies</v>
      </c>
      <c r="M812" t="s">
        <v>59</v>
      </c>
      <c r="N812" t="s">
        <v>1265</v>
      </c>
      <c r="P812">
        <v>0.39</v>
      </c>
      <c r="Q812" t="s">
        <v>33</v>
      </c>
      <c r="R812" t="s">
        <v>61</v>
      </c>
      <c r="S812" t="s">
        <v>703</v>
      </c>
      <c r="T812" t="s">
        <v>1474</v>
      </c>
      <c r="U812">
        <v>46203</v>
      </c>
      <c r="V812" s="3">
        <v>42068</v>
      </c>
      <c r="W812" s="3">
        <v>42069</v>
      </c>
      <c r="X812" s="3">
        <f t="shared" si="12"/>
        <v>1</v>
      </c>
      <c r="Y812">
        <v>74.278499999999994</v>
      </c>
      <c r="Z812">
        <v>11</v>
      </c>
      <c r="AA812">
        <v>107.65</v>
      </c>
      <c r="AB812">
        <v>86826</v>
      </c>
    </row>
    <row r="813" spans="1:28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tr">
        <f>IFERROR(VLOOKUP(K813, CategoryLookup!A:B, 2, FALSE), "Mismatch")</f>
        <v>Office Supplies</v>
      </c>
      <c r="M813" t="s">
        <v>59</v>
      </c>
      <c r="N813" t="s">
        <v>536</v>
      </c>
      <c r="P813">
        <v>0.36</v>
      </c>
      <c r="Q813" t="s">
        <v>33</v>
      </c>
      <c r="R813" t="s">
        <v>61</v>
      </c>
      <c r="S813" t="s">
        <v>703</v>
      </c>
      <c r="T813" t="s">
        <v>1474</v>
      </c>
      <c r="U813">
        <v>46203</v>
      </c>
      <c r="V813" s="3">
        <v>42175</v>
      </c>
      <c r="W813" s="3">
        <v>42182</v>
      </c>
      <c r="X813" s="3">
        <f t="shared" si="12"/>
        <v>7</v>
      </c>
      <c r="Y813">
        <v>52.92</v>
      </c>
      <c r="Z813">
        <v>16</v>
      </c>
      <c r="AA813">
        <v>165.21</v>
      </c>
      <c r="AB813">
        <v>86827</v>
      </c>
    </row>
    <row r="814" spans="1:28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tr">
        <f>IFERROR(VLOOKUP(K814, CategoryLookup!A:B, 2, FALSE), "Mismatch")</f>
        <v>Office Supplies</v>
      </c>
      <c r="M814" t="s">
        <v>31</v>
      </c>
      <c r="N814" t="s">
        <v>1009</v>
      </c>
      <c r="P814">
        <v>0.56000000000000005</v>
      </c>
      <c r="Q814" t="s">
        <v>33</v>
      </c>
      <c r="R814" t="s">
        <v>61</v>
      </c>
      <c r="S814" t="s">
        <v>703</v>
      </c>
      <c r="T814" t="s">
        <v>1488</v>
      </c>
      <c r="U814">
        <v>47130</v>
      </c>
      <c r="V814" s="3">
        <v>42068</v>
      </c>
      <c r="W814" s="3">
        <v>42069</v>
      </c>
      <c r="X814" s="3">
        <f t="shared" si="12"/>
        <v>1</v>
      </c>
      <c r="Y814">
        <v>-66.349999999999994</v>
      </c>
      <c r="Z814">
        <v>7</v>
      </c>
      <c r="AA814">
        <v>25.15</v>
      </c>
      <c r="AB814">
        <v>86826</v>
      </c>
    </row>
    <row r="815" spans="1:28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tr">
        <f>IFERROR(VLOOKUP(K815, CategoryLookup!A:B, 2, FALSE), "Mismatch")</f>
        <v>Furniture</v>
      </c>
      <c r="M815" t="s">
        <v>43</v>
      </c>
      <c r="N815" t="s">
        <v>1489</v>
      </c>
      <c r="P815">
        <v>0.56000000000000005</v>
      </c>
      <c r="Q815" t="s">
        <v>33</v>
      </c>
      <c r="R815" t="s">
        <v>61</v>
      </c>
      <c r="S815" t="s">
        <v>703</v>
      </c>
      <c r="T815" t="s">
        <v>1488</v>
      </c>
      <c r="U815">
        <v>47130</v>
      </c>
      <c r="V815" s="3">
        <v>42143</v>
      </c>
      <c r="W815" s="3">
        <v>42145</v>
      </c>
      <c r="X815" s="3">
        <f t="shared" si="12"/>
        <v>2</v>
      </c>
      <c r="Y815">
        <v>1399.6400000000003</v>
      </c>
      <c r="Z815">
        <v>14</v>
      </c>
      <c r="AA815">
        <v>4285.5600000000004</v>
      </c>
      <c r="AB815">
        <v>86828</v>
      </c>
    </row>
    <row r="816" spans="1:28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tr">
        <f>IFERROR(VLOOKUP(K816, CategoryLookup!A:B, 2, FALSE), "Mismatch")</f>
        <v>Office Supplies</v>
      </c>
      <c r="M816" t="s">
        <v>43</v>
      </c>
      <c r="N816" t="s">
        <v>1490</v>
      </c>
      <c r="P816">
        <v>0.61</v>
      </c>
      <c r="Q816" t="s">
        <v>33</v>
      </c>
      <c r="R816" t="s">
        <v>61</v>
      </c>
      <c r="S816" t="s">
        <v>703</v>
      </c>
      <c r="T816" t="s">
        <v>1488</v>
      </c>
      <c r="U816">
        <v>47130</v>
      </c>
      <c r="V816" s="3">
        <v>42143</v>
      </c>
      <c r="W816" s="3">
        <v>42143</v>
      </c>
      <c r="X816" s="3">
        <f t="shared" si="12"/>
        <v>0</v>
      </c>
      <c r="Y816">
        <v>232.64200000000028</v>
      </c>
      <c r="Z816">
        <v>28</v>
      </c>
      <c r="AA816">
        <v>631.37</v>
      </c>
      <c r="AB816">
        <v>86828</v>
      </c>
    </row>
    <row r="817" spans="1:28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tr">
        <f>IFERROR(VLOOKUP(K817, CategoryLookup!A:B, 2, FALSE), "Mismatch")</f>
        <v>Office Supplies</v>
      </c>
      <c r="M817" t="s">
        <v>236</v>
      </c>
      <c r="N817" t="s">
        <v>987</v>
      </c>
      <c r="P817">
        <v>0.83</v>
      </c>
      <c r="Q817" t="s">
        <v>33</v>
      </c>
      <c r="R817" t="s">
        <v>53</v>
      </c>
      <c r="S817" t="s">
        <v>154</v>
      </c>
      <c r="T817" t="s">
        <v>1492</v>
      </c>
      <c r="U817">
        <v>44035</v>
      </c>
      <c r="V817" s="3">
        <v>42026</v>
      </c>
      <c r="W817" s="3">
        <v>42028</v>
      </c>
      <c r="X817" s="3">
        <f t="shared" si="12"/>
        <v>2</v>
      </c>
      <c r="Y817">
        <v>-409.37360000000001</v>
      </c>
      <c r="Z817">
        <v>3</v>
      </c>
      <c r="AA817">
        <v>267.83</v>
      </c>
      <c r="AB817">
        <v>90120</v>
      </c>
    </row>
    <row r="818" spans="1:28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tr">
        <f>IFERROR(VLOOKUP(K818, CategoryLookup!A:B, 2, FALSE), "Mismatch")</f>
        <v>Office Supplies</v>
      </c>
      <c r="M818" t="s">
        <v>59</v>
      </c>
      <c r="N818" t="s">
        <v>1431</v>
      </c>
      <c r="P818">
        <v>0.37</v>
      </c>
      <c r="Q818" t="s">
        <v>33</v>
      </c>
      <c r="R818" t="s">
        <v>53</v>
      </c>
      <c r="S818" t="s">
        <v>154</v>
      </c>
      <c r="T818" t="s">
        <v>1494</v>
      </c>
      <c r="U818">
        <v>44117</v>
      </c>
      <c r="V818" s="3">
        <v>42122</v>
      </c>
      <c r="W818" s="3">
        <v>42123</v>
      </c>
      <c r="X818" s="3">
        <f t="shared" si="12"/>
        <v>1</v>
      </c>
      <c r="Y818">
        <v>-29.07</v>
      </c>
      <c r="Z818">
        <v>3</v>
      </c>
      <c r="AA818">
        <v>21.46</v>
      </c>
      <c r="AB818">
        <v>90121</v>
      </c>
    </row>
    <row r="819" spans="1:28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tr">
        <f>IFERROR(VLOOKUP(K819, CategoryLookup!A:B, 2, FALSE), "Mismatch")</f>
        <v>Office Supplies</v>
      </c>
      <c r="M819" t="s">
        <v>59</v>
      </c>
      <c r="N819" t="s">
        <v>1496</v>
      </c>
      <c r="P819">
        <v>0.56000000000000005</v>
      </c>
      <c r="Q819" t="s">
        <v>33</v>
      </c>
      <c r="R819" t="s">
        <v>61</v>
      </c>
      <c r="S819" t="s">
        <v>506</v>
      </c>
      <c r="T819" t="s">
        <v>1193</v>
      </c>
      <c r="U819">
        <v>65807</v>
      </c>
      <c r="V819" s="3">
        <v>42180</v>
      </c>
      <c r="W819" s="3">
        <v>42182</v>
      </c>
      <c r="X819" s="3">
        <f t="shared" si="12"/>
        <v>2</v>
      </c>
      <c r="Y819">
        <v>1909.8854999999996</v>
      </c>
      <c r="Z819">
        <v>15</v>
      </c>
      <c r="AA819">
        <v>2767.95</v>
      </c>
      <c r="AB819">
        <v>89076</v>
      </c>
    </row>
    <row r="820" spans="1:28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tr">
        <f>IFERROR(VLOOKUP(K820, CategoryLookup!A:B, 2, FALSE), "Mismatch")</f>
        <v>Office Supplies</v>
      </c>
      <c r="M820" t="s">
        <v>59</v>
      </c>
      <c r="N820" t="s">
        <v>638</v>
      </c>
      <c r="P820">
        <v>0.37</v>
      </c>
      <c r="Q820" t="s">
        <v>33</v>
      </c>
      <c r="R820" t="s">
        <v>61</v>
      </c>
      <c r="S820" t="s">
        <v>506</v>
      </c>
      <c r="T820" t="s">
        <v>1193</v>
      </c>
      <c r="U820">
        <v>65807</v>
      </c>
      <c r="V820" s="3">
        <v>42034</v>
      </c>
      <c r="W820" s="3">
        <v>42038</v>
      </c>
      <c r="X820" s="3">
        <f t="shared" si="12"/>
        <v>4</v>
      </c>
      <c r="Y820">
        <v>-76.992500000000007</v>
      </c>
      <c r="Z820">
        <v>7</v>
      </c>
      <c r="AA820">
        <v>123.03</v>
      </c>
      <c r="AB820">
        <v>89077</v>
      </c>
    </row>
    <row r="821" spans="1:28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tr">
        <f>IFERROR(VLOOKUP(K821, CategoryLookup!A:B, 2, FALSE), "Mismatch")</f>
        <v>Furniture</v>
      </c>
      <c r="M821" t="s">
        <v>59</v>
      </c>
      <c r="N821" t="s">
        <v>1497</v>
      </c>
      <c r="P821">
        <v>0.44</v>
      </c>
      <c r="Q821" t="s">
        <v>33</v>
      </c>
      <c r="R821" t="s">
        <v>61</v>
      </c>
      <c r="S821" t="s">
        <v>506</v>
      </c>
      <c r="T821" t="s">
        <v>1193</v>
      </c>
      <c r="U821">
        <v>65807</v>
      </c>
      <c r="V821" s="3">
        <v>42034</v>
      </c>
      <c r="W821" s="3">
        <v>42034</v>
      </c>
      <c r="X821" s="3">
        <f t="shared" si="12"/>
        <v>0</v>
      </c>
      <c r="Y821">
        <v>297.96959999999996</v>
      </c>
      <c r="Z821">
        <v>10</v>
      </c>
      <c r="AA821">
        <v>431.84</v>
      </c>
      <c r="AB821">
        <v>89077</v>
      </c>
    </row>
    <row r="822" spans="1:28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tr">
        <f>IFERROR(VLOOKUP(K822, CategoryLookup!A:B, 2, FALSE), "Mismatch")</f>
        <v>Furniture</v>
      </c>
      <c r="M822" t="s">
        <v>236</v>
      </c>
      <c r="N822" t="s">
        <v>1499</v>
      </c>
      <c r="P822">
        <v>0.56999999999999995</v>
      </c>
      <c r="Q822" t="s">
        <v>33</v>
      </c>
      <c r="R822" t="s">
        <v>34</v>
      </c>
      <c r="S822" t="s">
        <v>45</v>
      </c>
      <c r="T822" t="s">
        <v>1500</v>
      </c>
      <c r="U822">
        <v>96150</v>
      </c>
      <c r="V822" s="3">
        <v>42148</v>
      </c>
      <c r="W822" s="3">
        <v>42149</v>
      </c>
      <c r="X822" s="3">
        <f t="shared" si="12"/>
        <v>1</v>
      </c>
      <c r="Y822">
        <v>1318.83</v>
      </c>
      <c r="Z822">
        <v>12</v>
      </c>
      <c r="AA822">
        <v>2366.5100000000002</v>
      </c>
      <c r="AB822">
        <v>86735</v>
      </c>
    </row>
    <row r="823" spans="1:28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tr">
        <f>IFERROR(VLOOKUP(K823, CategoryLookup!A:B, 2, FALSE), "Mismatch")</f>
        <v>Technology</v>
      </c>
      <c r="M823" t="s">
        <v>31</v>
      </c>
      <c r="N823" t="s">
        <v>417</v>
      </c>
      <c r="P823">
        <v>0.55000000000000004</v>
      </c>
      <c r="Q823" t="s">
        <v>33</v>
      </c>
      <c r="R823" t="s">
        <v>136</v>
      </c>
      <c r="S823" t="s">
        <v>932</v>
      </c>
      <c r="T823" t="s">
        <v>1502</v>
      </c>
      <c r="U823">
        <v>29687</v>
      </c>
      <c r="V823" s="3">
        <v>42099</v>
      </c>
      <c r="W823" s="3">
        <v>42101</v>
      </c>
      <c r="X823" s="3">
        <f t="shared" si="12"/>
        <v>2</v>
      </c>
      <c r="Y823">
        <v>36.215999999999994</v>
      </c>
      <c r="Z823">
        <v>4</v>
      </c>
      <c r="AA823">
        <v>291.64</v>
      </c>
      <c r="AB823">
        <v>86734</v>
      </c>
    </row>
    <row r="824" spans="1:28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tr">
        <f>IFERROR(VLOOKUP(K824, CategoryLookup!A:B, 2, FALSE), "Mismatch")</f>
        <v>Office Supplies</v>
      </c>
      <c r="M824" t="s">
        <v>59</v>
      </c>
      <c r="N824" t="s">
        <v>1504</v>
      </c>
      <c r="P824">
        <v>0.4</v>
      </c>
      <c r="Q824" t="s">
        <v>33</v>
      </c>
      <c r="R824" t="s">
        <v>61</v>
      </c>
      <c r="S824" t="s">
        <v>703</v>
      </c>
      <c r="T824" t="s">
        <v>1479</v>
      </c>
      <c r="U824">
        <v>47905</v>
      </c>
      <c r="V824" s="3">
        <v>42157</v>
      </c>
      <c r="W824" s="3">
        <v>42159</v>
      </c>
      <c r="X824" s="3">
        <f t="shared" si="12"/>
        <v>2</v>
      </c>
      <c r="Y824">
        <v>134.16825</v>
      </c>
      <c r="Z824">
        <v>19</v>
      </c>
      <c r="AA824">
        <v>252.36</v>
      </c>
      <c r="AB824">
        <v>86397</v>
      </c>
    </row>
    <row r="825" spans="1:28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tr">
        <f>IFERROR(VLOOKUP(K825, CategoryLookup!A:B, 2, FALSE), "Mismatch")</f>
        <v>Technology</v>
      </c>
      <c r="M825" t="s">
        <v>59</v>
      </c>
      <c r="N825" t="s">
        <v>1042</v>
      </c>
      <c r="P825">
        <v>0.56000000000000005</v>
      </c>
      <c r="Q825" t="s">
        <v>33</v>
      </c>
      <c r="R825" t="s">
        <v>61</v>
      </c>
      <c r="S825" t="s">
        <v>496</v>
      </c>
      <c r="T825" t="s">
        <v>443</v>
      </c>
      <c r="U825">
        <v>68601</v>
      </c>
      <c r="V825" s="3">
        <v>42166</v>
      </c>
      <c r="W825" s="3">
        <v>42168</v>
      </c>
      <c r="X825" s="3">
        <f t="shared" si="12"/>
        <v>2</v>
      </c>
      <c r="Y825">
        <v>253.30319999999998</v>
      </c>
      <c r="Z825">
        <v>10</v>
      </c>
      <c r="AA825">
        <v>575.07000000000005</v>
      </c>
      <c r="AB825">
        <v>91115</v>
      </c>
    </row>
    <row r="826" spans="1:28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tr">
        <f>IFERROR(VLOOKUP(K826, CategoryLookup!A:B, 2, FALSE), "Mismatch")</f>
        <v>Furniture</v>
      </c>
      <c r="M826" t="s">
        <v>121</v>
      </c>
      <c r="N826" t="s">
        <v>405</v>
      </c>
      <c r="P826">
        <v>0.69</v>
      </c>
      <c r="Q826" t="s">
        <v>33</v>
      </c>
      <c r="R826" t="s">
        <v>61</v>
      </c>
      <c r="S826" t="s">
        <v>496</v>
      </c>
      <c r="T826" t="s">
        <v>443</v>
      </c>
      <c r="U826">
        <v>68601</v>
      </c>
      <c r="V826" s="3">
        <v>42167</v>
      </c>
      <c r="W826" s="3">
        <v>42167</v>
      </c>
      <c r="X826" s="3">
        <f t="shared" si="12"/>
        <v>0</v>
      </c>
      <c r="Y826">
        <v>-723.78399999999999</v>
      </c>
      <c r="Z826">
        <v>14</v>
      </c>
      <c r="AA826">
        <v>1781.66</v>
      </c>
      <c r="AB826">
        <v>91116</v>
      </c>
    </row>
    <row r="827" spans="1:28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tr">
        <f>IFERROR(VLOOKUP(K827, CategoryLookup!A:B, 2, FALSE), "Mismatch")</f>
        <v>Furniture</v>
      </c>
      <c r="M827" t="s">
        <v>236</v>
      </c>
      <c r="N827" t="s">
        <v>1507</v>
      </c>
      <c r="P827">
        <v>0.79</v>
      </c>
      <c r="Q827" t="s">
        <v>33</v>
      </c>
      <c r="R827" t="s">
        <v>34</v>
      </c>
      <c r="S827" t="s">
        <v>212</v>
      </c>
      <c r="T827" t="s">
        <v>1508</v>
      </c>
      <c r="U827">
        <v>84015</v>
      </c>
      <c r="V827" s="3">
        <v>42167</v>
      </c>
      <c r="W827" s="3">
        <v>42171</v>
      </c>
      <c r="X827" s="3">
        <f t="shared" si="12"/>
        <v>4</v>
      </c>
      <c r="Y827">
        <v>589.18799999999999</v>
      </c>
      <c r="Z827">
        <v>9</v>
      </c>
      <c r="AA827">
        <v>940.64</v>
      </c>
      <c r="AB827">
        <v>91116</v>
      </c>
    </row>
    <row r="828" spans="1:28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tr">
        <f>IFERROR(VLOOKUP(K828, CategoryLookup!A:B, 2, FALSE), "Mismatch")</f>
        <v>Furniture</v>
      </c>
      <c r="M828" t="s">
        <v>121</v>
      </c>
      <c r="N828" t="s">
        <v>369</v>
      </c>
      <c r="P828">
        <v>0.65</v>
      </c>
      <c r="Q828" t="s">
        <v>33</v>
      </c>
      <c r="R828" t="s">
        <v>34</v>
      </c>
      <c r="S828" t="s">
        <v>212</v>
      </c>
      <c r="T828" t="s">
        <v>1508</v>
      </c>
      <c r="U828">
        <v>84015</v>
      </c>
      <c r="V828" s="3">
        <v>42167</v>
      </c>
      <c r="W828" s="3">
        <v>42169</v>
      </c>
      <c r="X828" s="3">
        <f t="shared" si="12"/>
        <v>2</v>
      </c>
      <c r="Y828">
        <v>-1314.992</v>
      </c>
      <c r="Z828">
        <v>18</v>
      </c>
      <c r="AA828">
        <v>439.27</v>
      </c>
      <c r="AB828">
        <v>91116</v>
      </c>
    </row>
    <row r="829" spans="1:28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tr">
        <f>IFERROR(VLOOKUP(K829, CategoryLookup!A:B, 2, FALSE), "Mismatch")</f>
        <v>Office Supplies</v>
      </c>
      <c r="M829" t="s">
        <v>59</v>
      </c>
      <c r="N829" t="s">
        <v>1510</v>
      </c>
      <c r="P829">
        <v>0.35</v>
      </c>
      <c r="Q829" t="s">
        <v>33</v>
      </c>
      <c r="R829" t="s">
        <v>53</v>
      </c>
      <c r="S829" t="s">
        <v>154</v>
      </c>
      <c r="T829" t="s">
        <v>1511</v>
      </c>
      <c r="U829">
        <v>43081</v>
      </c>
      <c r="V829" s="3">
        <v>42084</v>
      </c>
      <c r="W829" s="3">
        <v>42085</v>
      </c>
      <c r="X829" s="3">
        <f t="shared" si="12"/>
        <v>1</v>
      </c>
      <c r="Y829">
        <v>3043.0310999999997</v>
      </c>
      <c r="Z829">
        <v>10</v>
      </c>
      <c r="AA829">
        <v>4410.1899999999996</v>
      </c>
      <c r="AB829">
        <v>87077</v>
      </c>
    </row>
    <row r="830" spans="1:28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tr">
        <f>IFERROR(VLOOKUP(K830, CategoryLookup!A:B, 2, FALSE), "Mismatch")</f>
        <v>Technology</v>
      </c>
      <c r="M830" t="s">
        <v>59</v>
      </c>
      <c r="N830" t="s">
        <v>1240</v>
      </c>
      <c r="P830">
        <v>0.79</v>
      </c>
      <c r="Q830" t="s">
        <v>33</v>
      </c>
      <c r="R830" t="s">
        <v>53</v>
      </c>
      <c r="S830" t="s">
        <v>154</v>
      </c>
      <c r="T830" t="s">
        <v>1513</v>
      </c>
      <c r="U830">
        <v>44145</v>
      </c>
      <c r="V830" s="3">
        <v>42185</v>
      </c>
      <c r="W830" s="3">
        <v>42186</v>
      </c>
      <c r="X830" s="3">
        <f t="shared" si="12"/>
        <v>1</v>
      </c>
      <c r="Y830">
        <v>-44.624000000000002</v>
      </c>
      <c r="Z830">
        <v>17</v>
      </c>
      <c r="AA830">
        <v>552.89</v>
      </c>
      <c r="AB830">
        <v>87078</v>
      </c>
    </row>
    <row r="831" spans="1:28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tr">
        <f>IFERROR(VLOOKUP(K831, CategoryLookup!A:B, 2, FALSE), "Mismatch")</f>
        <v>Office Supplies</v>
      </c>
      <c r="M831" t="s">
        <v>59</v>
      </c>
      <c r="N831" t="s">
        <v>1514</v>
      </c>
      <c r="P831">
        <v>0.56999999999999995</v>
      </c>
      <c r="Q831" t="s">
        <v>33</v>
      </c>
      <c r="R831" t="s">
        <v>53</v>
      </c>
      <c r="S831" t="s">
        <v>154</v>
      </c>
      <c r="T831" t="s">
        <v>1513</v>
      </c>
      <c r="U831">
        <v>44145</v>
      </c>
      <c r="V831" s="3">
        <v>42149</v>
      </c>
      <c r="W831" s="3">
        <v>42150</v>
      </c>
      <c r="X831" s="3">
        <f t="shared" si="12"/>
        <v>1</v>
      </c>
      <c r="Y831">
        <v>309.25400000000002</v>
      </c>
      <c r="Z831">
        <v>30</v>
      </c>
      <c r="AA831">
        <v>621.55999999999995</v>
      </c>
      <c r="AB831">
        <v>87079</v>
      </c>
    </row>
    <row r="832" spans="1:28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tr">
        <f>IFERROR(VLOOKUP(K832, CategoryLookup!A:B, 2, FALSE), "Mismatch")</f>
        <v>Technology</v>
      </c>
      <c r="M832" t="s">
        <v>51</v>
      </c>
      <c r="N832" t="s">
        <v>1516</v>
      </c>
      <c r="P832">
        <v>0.43</v>
      </c>
      <c r="Q832" t="s">
        <v>33</v>
      </c>
      <c r="R832" t="s">
        <v>53</v>
      </c>
      <c r="S832" t="s">
        <v>154</v>
      </c>
      <c r="T832" t="s">
        <v>1517</v>
      </c>
      <c r="U832">
        <v>44691</v>
      </c>
      <c r="V832" s="3">
        <v>42025</v>
      </c>
      <c r="W832" s="3">
        <v>42026</v>
      </c>
      <c r="X832" s="3">
        <f t="shared" si="12"/>
        <v>1</v>
      </c>
      <c r="Y832">
        <v>61.292699999999996</v>
      </c>
      <c r="Z832">
        <v>9</v>
      </c>
      <c r="AA832">
        <v>88.83</v>
      </c>
      <c r="AB832">
        <v>87076</v>
      </c>
    </row>
    <row r="833" spans="1:28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tr">
        <f>IFERROR(VLOOKUP(K833, CategoryLookup!A:B, 2, FALSE), "Mismatch")</f>
        <v>Office Supplies</v>
      </c>
      <c r="M833" t="s">
        <v>31</v>
      </c>
      <c r="N833" t="s">
        <v>1519</v>
      </c>
      <c r="P833">
        <v>0.39</v>
      </c>
      <c r="Q833" t="s">
        <v>33</v>
      </c>
      <c r="R833" t="s">
        <v>34</v>
      </c>
      <c r="S833" t="s">
        <v>45</v>
      </c>
      <c r="T833" t="s">
        <v>663</v>
      </c>
      <c r="U833">
        <v>90049</v>
      </c>
      <c r="V833" s="3">
        <v>42090</v>
      </c>
      <c r="W833" s="3">
        <v>42091</v>
      </c>
      <c r="X833" s="3">
        <f t="shared" si="12"/>
        <v>1</v>
      </c>
      <c r="Y833">
        <v>91.73</v>
      </c>
      <c r="Z833">
        <v>36</v>
      </c>
      <c r="AA833">
        <v>307.64999999999998</v>
      </c>
      <c r="AB833">
        <v>53953</v>
      </c>
    </row>
    <row r="834" spans="1:28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tr">
        <f>IFERROR(VLOOKUP(K834, CategoryLookup!A:B, 2, FALSE), "Mismatch")</f>
        <v>Office Supplies</v>
      </c>
      <c r="M834" t="s">
        <v>31</v>
      </c>
      <c r="N834" t="s">
        <v>1519</v>
      </c>
      <c r="P834">
        <v>0.39</v>
      </c>
      <c r="Q834" t="s">
        <v>33</v>
      </c>
      <c r="R834" t="s">
        <v>61</v>
      </c>
      <c r="S834" t="s">
        <v>300</v>
      </c>
      <c r="T834" t="s">
        <v>1485</v>
      </c>
      <c r="U834">
        <v>48708</v>
      </c>
      <c r="V834" s="3">
        <v>42090</v>
      </c>
      <c r="W834" s="3">
        <v>42091</v>
      </c>
      <c r="X834" s="3">
        <f t="shared" si="12"/>
        <v>1</v>
      </c>
      <c r="Y834">
        <v>53.067899999999995</v>
      </c>
      <c r="Z834">
        <v>9</v>
      </c>
      <c r="AA834">
        <v>76.91</v>
      </c>
      <c r="AB834">
        <v>91362</v>
      </c>
    </row>
    <row r="835" spans="1:28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tr">
        <f>IFERROR(VLOOKUP(K835, CategoryLookup!A:B, 2, FALSE), "Mismatch")</f>
        <v>Furniture</v>
      </c>
      <c r="M835" t="s">
        <v>59</v>
      </c>
      <c r="N835" t="s">
        <v>327</v>
      </c>
      <c r="P835">
        <v>0.55000000000000004</v>
      </c>
      <c r="Q835" t="s">
        <v>33</v>
      </c>
      <c r="R835" t="s">
        <v>61</v>
      </c>
      <c r="S835" t="s">
        <v>300</v>
      </c>
      <c r="T835" t="s">
        <v>1485</v>
      </c>
      <c r="U835">
        <v>48708</v>
      </c>
      <c r="V835" s="3">
        <v>42063</v>
      </c>
      <c r="W835" s="3">
        <v>42063</v>
      </c>
      <c r="X835" s="3">
        <f t="shared" ref="X835:X898" si="13">W835 - V835</f>
        <v>0</v>
      </c>
      <c r="Y835">
        <v>-14.6432</v>
      </c>
      <c r="Z835">
        <v>15</v>
      </c>
      <c r="AA835">
        <v>151.34</v>
      </c>
      <c r="AB835">
        <v>91363</v>
      </c>
    </row>
    <row r="836" spans="1:28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tr">
        <f>IFERROR(VLOOKUP(K836, CategoryLookup!A:B, 2, FALSE), "Mismatch")</f>
        <v>Technology</v>
      </c>
      <c r="M836" t="s">
        <v>59</v>
      </c>
      <c r="N836" t="s">
        <v>1151</v>
      </c>
      <c r="P836">
        <v>0.52</v>
      </c>
      <c r="Q836" t="s">
        <v>33</v>
      </c>
      <c r="R836" t="s">
        <v>61</v>
      </c>
      <c r="S836" t="s">
        <v>178</v>
      </c>
      <c r="T836" t="s">
        <v>1522</v>
      </c>
      <c r="U836">
        <v>60016</v>
      </c>
      <c r="V836" s="3">
        <v>42074</v>
      </c>
      <c r="W836" s="3">
        <v>42077</v>
      </c>
      <c r="X836" s="3">
        <f t="shared" si="13"/>
        <v>3</v>
      </c>
      <c r="Y836">
        <v>-127.56</v>
      </c>
      <c r="Z836">
        <v>3</v>
      </c>
      <c r="AA836">
        <v>290.24</v>
      </c>
      <c r="AB836">
        <v>91235</v>
      </c>
    </row>
    <row r="837" spans="1:28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tr">
        <f>IFERROR(VLOOKUP(K837, CategoryLookup!A:B, 2, FALSE), "Mismatch")</f>
        <v>Office Supplies</v>
      </c>
      <c r="M837" t="s">
        <v>59</v>
      </c>
      <c r="N837" t="s">
        <v>1523</v>
      </c>
      <c r="P837">
        <v>0.71</v>
      </c>
      <c r="Q837" t="s">
        <v>33</v>
      </c>
      <c r="R837" t="s">
        <v>61</v>
      </c>
      <c r="S837" t="s">
        <v>178</v>
      </c>
      <c r="T837" t="s">
        <v>1522</v>
      </c>
      <c r="U837">
        <v>60016</v>
      </c>
      <c r="V837" s="3">
        <v>42074</v>
      </c>
      <c r="W837" s="3">
        <v>42075</v>
      </c>
      <c r="X837" s="3">
        <f t="shared" si="13"/>
        <v>1</v>
      </c>
      <c r="Y837">
        <v>282.18</v>
      </c>
      <c r="Z837">
        <v>5</v>
      </c>
      <c r="AA837">
        <v>971.4</v>
      </c>
      <c r="AB837">
        <v>91235</v>
      </c>
    </row>
    <row r="838" spans="1:28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tr">
        <f>IFERROR(VLOOKUP(K838, CategoryLookup!A:B, 2, FALSE), "Mismatch")</f>
        <v>Technology</v>
      </c>
      <c r="M838" t="s">
        <v>51</v>
      </c>
      <c r="N838" t="s">
        <v>895</v>
      </c>
      <c r="P838">
        <v>0.81</v>
      </c>
      <c r="Q838" t="s">
        <v>33</v>
      </c>
      <c r="R838" t="s">
        <v>61</v>
      </c>
      <c r="S838" t="s">
        <v>178</v>
      </c>
      <c r="T838" t="s">
        <v>1522</v>
      </c>
      <c r="U838">
        <v>60016</v>
      </c>
      <c r="V838" s="3">
        <v>42074</v>
      </c>
      <c r="W838" s="3">
        <v>42074</v>
      </c>
      <c r="X838" s="3">
        <f t="shared" si="13"/>
        <v>0</v>
      </c>
      <c r="Y838">
        <v>-96.337999999999994</v>
      </c>
      <c r="Z838">
        <v>11</v>
      </c>
      <c r="AA838">
        <v>193.51</v>
      </c>
      <c r="AB838">
        <v>91235</v>
      </c>
    </row>
    <row r="839" spans="1:28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tr">
        <f>IFERROR(VLOOKUP(K839, CategoryLookup!A:B, 2, FALSE), "Mismatch")</f>
        <v>Office Supplies</v>
      </c>
      <c r="M839" t="s">
        <v>59</v>
      </c>
      <c r="N839" t="s">
        <v>1525</v>
      </c>
      <c r="P839">
        <v>0.4</v>
      </c>
      <c r="Q839" t="s">
        <v>33</v>
      </c>
      <c r="R839" t="s">
        <v>61</v>
      </c>
      <c r="S839" t="s">
        <v>178</v>
      </c>
      <c r="T839" t="s">
        <v>1526</v>
      </c>
      <c r="U839">
        <v>60516</v>
      </c>
      <c r="V839" s="3">
        <v>42055</v>
      </c>
      <c r="W839" s="3">
        <v>42058</v>
      </c>
      <c r="X839" s="3">
        <f t="shared" si="13"/>
        <v>3</v>
      </c>
      <c r="Y839">
        <v>-23.357880000000002</v>
      </c>
      <c r="Z839">
        <v>14</v>
      </c>
      <c r="AA839">
        <v>157.81</v>
      </c>
      <c r="AB839">
        <v>91236</v>
      </c>
    </row>
    <row r="840" spans="1:28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tr">
        <f>IFERROR(VLOOKUP(K840, CategoryLookup!A:B, 2, FALSE), "Mismatch")</f>
        <v>Office Supplies</v>
      </c>
      <c r="M840" t="s">
        <v>59</v>
      </c>
      <c r="N840" t="s">
        <v>1527</v>
      </c>
      <c r="P840">
        <v>0.6</v>
      </c>
      <c r="Q840" t="s">
        <v>33</v>
      </c>
      <c r="R840" t="s">
        <v>61</v>
      </c>
      <c r="S840" t="s">
        <v>178</v>
      </c>
      <c r="T840" t="s">
        <v>1526</v>
      </c>
      <c r="U840">
        <v>60516</v>
      </c>
      <c r="V840" s="3">
        <v>42055</v>
      </c>
      <c r="W840" s="3">
        <v>42056</v>
      </c>
      <c r="X840" s="3">
        <f t="shared" si="13"/>
        <v>1</v>
      </c>
      <c r="Y840">
        <v>-18.241599999999998</v>
      </c>
      <c r="Z840">
        <v>1</v>
      </c>
      <c r="AA840">
        <v>19.440000000000001</v>
      </c>
      <c r="AB840">
        <v>91236</v>
      </c>
    </row>
    <row r="841" spans="1:28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tr">
        <f>IFERROR(VLOOKUP(K841, CategoryLookup!A:B, 2, FALSE), "Mismatch")</f>
        <v>Office Supplies</v>
      </c>
      <c r="M841" t="s">
        <v>43</v>
      </c>
      <c r="N841" t="s">
        <v>1528</v>
      </c>
      <c r="P841">
        <v>0.72</v>
      </c>
      <c r="Q841" t="s">
        <v>33</v>
      </c>
      <c r="R841" t="s">
        <v>61</v>
      </c>
      <c r="S841" t="s">
        <v>178</v>
      </c>
      <c r="T841" t="s">
        <v>1526</v>
      </c>
      <c r="U841">
        <v>60516</v>
      </c>
      <c r="V841" s="3">
        <v>42055</v>
      </c>
      <c r="W841" s="3">
        <v>42057</v>
      </c>
      <c r="X841" s="3">
        <f t="shared" si="13"/>
        <v>2</v>
      </c>
      <c r="Y841">
        <v>1428.9104</v>
      </c>
      <c r="Z841">
        <v>21</v>
      </c>
      <c r="AA841">
        <v>4636.63</v>
      </c>
      <c r="AB841">
        <v>91236</v>
      </c>
    </row>
    <row r="842" spans="1:28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tr">
        <f>IFERROR(VLOOKUP(K842, CategoryLookup!A:B, 2, FALSE), "Mismatch")</f>
        <v>Technology</v>
      </c>
      <c r="M842" t="s">
        <v>43</v>
      </c>
      <c r="N842" t="s">
        <v>890</v>
      </c>
      <c r="P842">
        <v>0.36</v>
      </c>
      <c r="Q842" t="s">
        <v>33</v>
      </c>
      <c r="R842" t="s">
        <v>61</v>
      </c>
      <c r="S842" t="s">
        <v>506</v>
      </c>
      <c r="T842" t="s">
        <v>1530</v>
      </c>
      <c r="U842">
        <v>65721</v>
      </c>
      <c r="V842" s="3">
        <v>42171</v>
      </c>
      <c r="W842" s="3">
        <v>42173</v>
      </c>
      <c r="X842" s="3">
        <f t="shared" si="13"/>
        <v>2</v>
      </c>
      <c r="Y842">
        <v>509.95830000000001</v>
      </c>
      <c r="Z842">
        <v>6</v>
      </c>
      <c r="AA842">
        <v>739.07</v>
      </c>
      <c r="AB842">
        <v>88004</v>
      </c>
    </row>
    <row r="843" spans="1:28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tr">
        <f>IFERROR(VLOOKUP(K843, CategoryLookup!A:B, 2, FALSE), "Mismatch")</f>
        <v>Furniture</v>
      </c>
      <c r="M843" t="s">
        <v>236</v>
      </c>
      <c r="N843" t="s">
        <v>1213</v>
      </c>
      <c r="P843">
        <v>0.59</v>
      </c>
      <c r="Q843" t="s">
        <v>33</v>
      </c>
      <c r="R843" t="s">
        <v>53</v>
      </c>
      <c r="S843" t="s">
        <v>415</v>
      </c>
      <c r="T843" t="s">
        <v>1532</v>
      </c>
      <c r="U843">
        <v>21222</v>
      </c>
      <c r="V843" s="3">
        <v>42074</v>
      </c>
      <c r="W843" s="3">
        <v>42076</v>
      </c>
      <c r="X843" s="3">
        <f t="shared" si="13"/>
        <v>2</v>
      </c>
      <c r="Y843">
        <v>-255.65</v>
      </c>
      <c r="Z843">
        <v>18</v>
      </c>
      <c r="AA843">
        <v>157.63999999999999</v>
      </c>
      <c r="AB843">
        <v>85880</v>
      </c>
    </row>
    <row r="844" spans="1:28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tr">
        <f>IFERROR(VLOOKUP(K844, CategoryLookup!A:B, 2, FALSE), "Mismatch")</f>
        <v>Office Supplies</v>
      </c>
      <c r="M844" t="s">
        <v>59</v>
      </c>
      <c r="N844" t="s">
        <v>294</v>
      </c>
      <c r="P844">
        <v>0.37</v>
      </c>
      <c r="Q844" t="s">
        <v>33</v>
      </c>
      <c r="R844" t="s">
        <v>53</v>
      </c>
      <c r="S844" t="s">
        <v>415</v>
      </c>
      <c r="T844" t="s">
        <v>1532</v>
      </c>
      <c r="U844">
        <v>21222</v>
      </c>
      <c r="V844" s="3">
        <v>42074</v>
      </c>
      <c r="W844" s="3">
        <v>42076</v>
      </c>
      <c r="X844" s="3">
        <f t="shared" si="13"/>
        <v>2</v>
      </c>
      <c r="Y844">
        <v>-76.540000000000006</v>
      </c>
      <c r="Z844">
        <v>6</v>
      </c>
      <c r="AA844">
        <v>42.16</v>
      </c>
      <c r="AB844">
        <v>85880</v>
      </c>
    </row>
    <row r="845" spans="1:28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tr">
        <f>IFERROR(VLOOKUP(K845, CategoryLookup!A:B, 2, FALSE), "Mismatch")</f>
        <v>Furniture</v>
      </c>
      <c r="M845" t="s">
        <v>59</v>
      </c>
      <c r="N845" t="s">
        <v>440</v>
      </c>
      <c r="P845">
        <v>0.43</v>
      </c>
      <c r="Q845" t="s">
        <v>33</v>
      </c>
      <c r="R845" t="s">
        <v>53</v>
      </c>
      <c r="S845" t="s">
        <v>71</v>
      </c>
      <c r="T845" t="s">
        <v>1534</v>
      </c>
      <c r="U845">
        <v>14901</v>
      </c>
      <c r="V845" s="3">
        <v>42074</v>
      </c>
      <c r="W845" s="3">
        <v>42075</v>
      </c>
      <c r="X845" s="3">
        <f t="shared" si="13"/>
        <v>1</v>
      </c>
      <c r="Y845">
        <v>-10.09</v>
      </c>
      <c r="Z845">
        <v>2</v>
      </c>
      <c r="AA845">
        <v>14.08</v>
      </c>
      <c r="AB845">
        <v>85880</v>
      </c>
    </row>
    <row r="846" spans="1:28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tr">
        <f>IFERROR(VLOOKUP(K846, CategoryLookup!A:B, 2, FALSE), "Mismatch")</f>
        <v>Office Supplies</v>
      </c>
      <c r="M846" t="s">
        <v>59</v>
      </c>
      <c r="N846" t="s">
        <v>1201</v>
      </c>
      <c r="P846">
        <v>0.81</v>
      </c>
      <c r="Q846" t="s">
        <v>33</v>
      </c>
      <c r="R846" t="s">
        <v>53</v>
      </c>
      <c r="S846" t="s">
        <v>71</v>
      </c>
      <c r="T846" t="s">
        <v>1534</v>
      </c>
      <c r="U846">
        <v>14901</v>
      </c>
      <c r="V846" s="3">
        <v>42074</v>
      </c>
      <c r="W846" s="3">
        <v>42076</v>
      </c>
      <c r="X846" s="3">
        <f t="shared" si="13"/>
        <v>2</v>
      </c>
      <c r="Y846">
        <v>-92.87</v>
      </c>
      <c r="Z846">
        <v>17</v>
      </c>
      <c r="AA846">
        <v>256.73</v>
      </c>
      <c r="AB846">
        <v>85880</v>
      </c>
    </row>
    <row r="847" spans="1:28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tr">
        <f>IFERROR(VLOOKUP(K847, CategoryLookup!A:B, 2, FALSE), "Mismatch")</f>
        <v>Office Supplies</v>
      </c>
      <c r="M847" t="s">
        <v>59</v>
      </c>
      <c r="N847" t="s">
        <v>1536</v>
      </c>
      <c r="P847">
        <v>0.37</v>
      </c>
      <c r="Q847" t="s">
        <v>33</v>
      </c>
      <c r="R847" t="s">
        <v>136</v>
      </c>
      <c r="S847" t="s">
        <v>362</v>
      </c>
      <c r="T847" t="s">
        <v>1537</v>
      </c>
      <c r="U847">
        <v>33134</v>
      </c>
      <c r="V847" s="3">
        <v>42039</v>
      </c>
      <c r="W847" s="3">
        <v>42040</v>
      </c>
      <c r="X847" s="3">
        <f t="shared" si="13"/>
        <v>1</v>
      </c>
      <c r="Y847">
        <v>-298.88600000000002</v>
      </c>
      <c r="Z847">
        <v>8</v>
      </c>
      <c r="AA847">
        <v>18.59</v>
      </c>
      <c r="AB847">
        <v>90731</v>
      </c>
    </row>
    <row r="848" spans="1:28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tr">
        <f>IFERROR(VLOOKUP(K848, CategoryLookup!A:B, 2, FALSE), "Mismatch")</f>
        <v>Office Supplies</v>
      </c>
      <c r="M848" t="s">
        <v>59</v>
      </c>
      <c r="N848" t="s">
        <v>603</v>
      </c>
      <c r="P848">
        <v>0.37</v>
      </c>
      <c r="Q848" t="s">
        <v>33</v>
      </c>
      <c r="R848" t="s">
        <v>136</v>
      </c>
      <c r="S848" t="s">
        <v>362</v>
      </c>
      <c r="T848" t="s">
        <v>1537</v>
      </c>
      <c r="U848">
        <v>33134</v>
      </c>
      <c r="V848" s="3">
        <v>42039</v>
      </c>
      <c r="W848" s="3">
        <v>42040</v>
      </c>
      <c r="X848" s="3">
        <f t="shared" si="13"/>
        <v>1</v>
      </c>
      <c r="Y848">
        <v>-145.852</v>
      </c>
      <c r="Z848">
        <v>9</v>
      </c>
      <c r="AA848">
        <v>58.83</v>
      </c>
      <c r="AB848">
        <v>90731</v>
      </c>
    </row>
    <row r="849" spans="1:28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tr">
        <f>IFERROR(VLOOKUP(K849, CategoryLookup!A:B, 2, FALSE), "Mismatch")</f>
        <v>Furniture</v>
      </c>
      <c r="M849" t="s">
        <v>121</v>
      </c>
      <c r="N849" t="s">
        <v>347</v>
      </c>
      <c r="P849">
        <v>0.71</v>
      </c>
      <c r="Q849" t="s">
        <v>33</v>
      </c>
      <c r="R849" t="s">
        <v>136</v>
      </c>
      <c r="S849" t="s">
        <v>362</v>
      </c>
      <c r="T849" t="s">
        <v>1537</v>
      </c>
      <c r="U849">
        <v>33134</v>
      </c>
      <c r="V849" s="3">
        <v>42039</v>
      </c>
      <c r="W849" s="3">
        <v>42040</v>
      </c>
      <c r="X849" s="3">
        <f t="shared" si="13"/>
        <v>1</v>
      </c>
      <c r="Y849">
        <v>-27.951000000000001</v>
      </c>
      <c r="Z849">
        <v>11</v>
      </c>
      <c r="AA849">
        <v>1557.66</v>
      </c>
      <c r="AB849">
        <v>90731</v>
      </c>
    </row>
    <row r="850" spans="1:28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tr">
        <f>IFERROR(VLOOKUP(K850, CategoryLookup!A:B, 2, FALSE), "Mismatch")</f>
        <v>Office Supplies</v>
      </c>
      <c r="M850" t="s">
        <v>59</v>
      </c>
      <c r="N850" t="s">
        <v>1539</v>
      </c>
      <c r="P850">
        <v>0.38</v>
      </c>
      <c r="Q850" t="s">
        <v>33</v>
      </c>
      <c r="R850" t="s">
        <v>136</v>
      </c>
      <c r="S850" t="s">
        <v>362</v>
      </c>
      <c r="T850" t="s">
        <v>1540</v>
      </c>
      <c r="U850">
        <v>33065</v>
      </c>
      <c r="V850" s="3">
        <v>42131</v>
      </c>
      <c r="W850" s="3">
        <v>42134</v>
      </c>
      <c r="X850" s="3">
        <f t="shared" si="13"/>
        <v>3</v>
      </c>
      <c r="Y850">
        <v>-3.6547000000000001</v>
      </c>
      <c r="Z850">
        <v>38</v>
      </c>
      <c r="AA850">
        <v>129.43</v>
      </c>
      <c r="AB850">
        <v>89193</v>
      </c>
    </row>
    <row r="851" spans="1:28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tr">
        <f>IFERROR(VLOOKUP(K851, CategoryLookup!A:B, 2, FALSE), "Mismatch")</f>
        <v>Office Supplies</v>
      </c>
      <c r="M851" t="s">
        <v>31</v>
      </c>
      <c r="N851" t="s">
        <v>1541</v>
      </c>
      <c r="P851">
        <v>0.38</v>
      </c>
      <c r="Q851" t="s">
        <v>33</v>
      </c>
      <c r="R851" t="s">
        <v>136</v>
      </c>
      <c r="S851" t="s">
        <v>362</v>
      </c>
      <c r="T851" t="s">
        <v>1540</v>
      </c>
      <c r="U851">
        <v>33065</v>
      </c>
      <c r="V851" s="3">
        <v>42184</v>
      </c>
      <c r="W851" s="3">
        <v>42188</v>
      </c>
      <c r="X851" s="3">
        <f t="shared" si="13"/>
        <v>4</v>
      </c>
      <c r="Y851">
        <v>731.92199999999991</v>
      </c>
      <c r="Z851">
        <v>11</v>
      </c>
      <c r="AA851">
        <v>61.39</v>
      </c>
      <c r="AB851">
        <v>89194</v>
      </c>
    </row>
    <row r="852" spans="1:28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tr">
        <f>IFERROR(VLOOKUP(K852, CategoryLookup!A:B, 2, FALSE), "Mismatch")</f>
        <v>Technology</v>
      </c>
      <c r="M852" t="s">
        <v>59</v>
      </c>
      <c r="N852" t="s">
        <v>1542</v>
      </c>
      <c r="P852">
        <v>0.6</v>
      </c>
      <c r="Q852" t="s">
        <v>33</v>
      </c>
      <c r="R852" t="s">
        <v>136</v>
      </c>
      <c r="S852" t="s">
        <v>362</v>
      </c>
      <c r="T852" t="s">
        <v>1540</v>
      </c>
      <c r="U852">
        <v>33065</v>
      </c>
      <c r="V852" s="3">
        <v>42184</v>
      </c>
      <c r="W852" s="3">
        <v>42187</v>
      </c>
      <c r="X852" s="3">
        <f t="shared" si="13"/>
        <v>3</v>
      </c>
      <c r="Y852">
        <v>186.55799999999999</v>
      </c>
      <c r="Z852">
        <v>13</v>
      </c>
      <c r="AA852">
        <v>2435.52</v>
      </c>
      <c r="AB852">
        <v>89194</v>
      </c>
    </row>
    <row r="853" spans="1:28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tr">
        <f>IFERROR(VLOOKUP(K853, CategoryLookup!A:B, 2, FALSE), "Mismatch")</f>
        <v>Technology</v>
      </c>
      <c r="M853" t="s">
        <v>31</v>
      </c>
      <c r="N853" t="s">
        <v>482</v>
      </c>
      <c r="P853">
        <v>0.85</v>
      </c>
      <c r="Q853" t="s">
        <v>33</v>
      </c>
      <c r="R853" t="s">
        <v>61</v>
      </c>
      <c r="S853" t="s">
        <v>130</v>
      </c>
      <c r="T853" t="s">
        <v>1544</v>
      </c>
      <c r="U853">
        <v>77840</v>
      </c>
      <c r="V853" s="3">
        <v>42168</v>
      </c>
      <c r="W853" s="3">
        <v>42173</v>
      </c>
      <c r="X853" s="3">
        <f t="shared" si="13"/>
        <v>5</v>
      </c>
      <c r="Y853">
        <v>-138.03680000000003</v>
      </c>
      <c r="Z853">
        <v>6</v>
      </c>
      <c r="AA853">
        <v>464.86</v>
      </c>
      <c r="AB853">
        <v>86181</v>
      </c>
    </row>
    <row r="854" spans="1:28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tr">
        <f>IFERROR(VLOOKUP(K854, CategoryLookup!A:B, 2, FALSE), "Mismatch")</f>
        <v>Office Supplies</v>
      </c>
      <c r="M854" t="s">
        <v>59</v>
      </c>
      <c r="N854" t="s">
        <v>1546</v>
      </c>
      <c r="P854">
        <v>0.35</v>
      </c>
      <c r="Q854" t="s">
        <v>33</v>
      </c>
      <c r="R854" t="s">
        <v>61</v>
      </c>
      <c r="S854" t="s">
        <v>703</v>
      </c>
      <c r="T854" t="s">
        <v>1547</v>
      </c>
      <c r="U854">
        <v>47302</v>
      </c>
      <c r="V854" s="3">
        <v>42177</v>
      </c>
      <c r="W854" s="3">
        <v>42179</v>
      </c>
      <c r="X854" s="3">
        <f t="shared" si="13"/>
        <v>2</v>
      </c>
      <c r="Y854">
        <v>199.1823</v>
      </c>
      <c r="Z854">
        <v>14</v>
      </c>
      <c r="AA854">
        <v>288.67</v>
      </c>
      <c r="AB854">
        <v>90303</v>
      </c>
    </row>
    <row r="855" spans="1:28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tr">
        <f>IFERROR(VLOOKUP(K855, CategoryLookup!A:B, 2, FALSE), "Mismatch")</f>
        <v>Office Supplies</v>
      </c>
      <c r="M855" t="s">
        <v>59</v>
      </c>
      <c r="N855" t="s">
        <v>1549</v>
      </c>
      <c r="P855">
        <v>0.37</v>
      </c>
      <c r="Q855" t="s">
        <v>33</v>
      </c>
      <c r="R855" t="s">
        <v>53</v>
      </c>
      <c r="S855" t="s">
        <v>188</v>
      </c>
      <c r="T855" t="s">
        <v>511</v>
      </c>
      <c r="U855">
        <v>4210</v>
      </c>
      <c r="V855" s="3">
        <v>42169</v>
      </c>
      <c r="W855" s="3">
        <v>42169</v>
      </c>
      <c r="X855" s="3">
        <f t="shared" si="13"/>
        <v>0</v>
      </c>
      <c r="Y855">
        <v>711.05189999999993</v>
      </c>
      <c r="Z855">
        <v>19</v>
      </c>
      <c r="AA855">
        <v>1030.51</v>
      </c>
      <c r="AB855">
        <v>89957</v>
      </c>
    </row>
    <row r="856" spans="1:28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tr">
        <f>IFERROR(VLOOKUP(K856, CategoryLookup!A:B, 2, FALSE), "Mismatch")</f>
        <v>Furniture</v>
      </c>
      <c r="M856" t="s">
        <v>43</v>
      </c>
      <c r="N856" t="s">
        <v>147</v>
      </c>
      <c r="P856">
        <v>0.74</v>
      </c>
      <c r="Q856" t="s">
        <v>33</v>
      </c>
      <c r="R856" t="s">
        <v>61</v>
      </c>
      <c r="S856" t="s">
        <v>62</v>
      </c>
      <c r="T856" t="s">
        <v>1551</v>
      </c>
      <c r="U856">
        <v>55305</v>
      </c>
      <c r="V856" s="3">
        <v>42169</v>
      </c>
      <c r="W856" s="3">
        <v>42170</v>
      </c>
      <c r="X856" s="3">
        <f t="shared" si="13"/>
        <v>1</v>
      </c>
      <c r="Y856">
        <v>-899.67499999999995</v>
      </c>
      <c r="Z856">
        <v>17</v>
      </c>
      <c r="AA856">
        <v>2026.91</v>
      </c>
      <c r="AB856">
        <v>89957</v>
      </c>
    </row>
    <row r="857" spans="1:28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tr">
        <f>IFERROR(VLOOKUP(K857, CategoryLookup!A:B, 2, FALSE), "Mismatch")</f>
        <v>Office Supplies</v>
      </c>
      <c r="M857" t="s">
        <v>59</v>
      </c>
      <c r="N857" t="s">
        <v>576</v>
      </c>
      <c r="P857">
        <v>0.36</v>
      </c>
      <c r="Q857" t="s">
        <v>33</v>
      </c>
      <c r="R857" t="s">
        <v>136</v>
      </c>
      <c r="S857" t="s">
        <v>1278</v>
      </c>
      <c r="T857" t="s">
        <v>1553</v>
      </c>
      <c r="U857">
        <v>35211</v>
      </c>
      <c r="V857" s="3">
        <v>42045</v>
      </c>
      <c r="W857" s="3">
        <v>42046</v>
      </c>
      <c r="X857" s="3">
        <f t="shared" si="13"/>
        <v>1</v>
      </c>
      <c r="Y857">
        <v>-189.22399999999999</v>
      </c>
      <c r="Z857">
        <v>10</v>
      </c>
      <c r="AA857">
        <v>115.53</v>
      </c>
      <c r="AB857">
        <v>86812</v>
      </c>
    </row>
    <row r="858" spans="1:28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tr">
        <f>IFERROR(VLOOKUP(K858, CategoryLookup!A:B, 2, FALSE), "Mismatch")</f>
        <v>Office Supplies</v>
      </c>
      <c r="M858" t="s">
        <v>51</v>
      </c>
      <c r="N858" t="s">
        <v>1555</v>
      </c>
      <c r="P858">
        <v>0.57999999999999996</v>
      </c>
      <c r="Q858" t="s">
        <v>33</v>
      </c>
      <c r="R858" t="s">
        <v>136</v>
      </c>
      <c r="S858" t="s">
        <v>1278</v>
      </c>
      <c r="T858" t="s">
        <v>1556</v>
      </c>
      <c r="U858">
        <v>35601</v>
      </c>
      <c r="V858" s="3">
        <v>42013</v>
      </c>
      <c r="W858" s="3">
        <v>42015</v>
      </c>
      <c r="X858" s="3">
        <f t="shared" si="13"/>
        <v>2</v>
      </c>
      <c r="Y858">
        <v>0.50999999999999868</v>
      </c>
      <c r="Z858">
        <v>5</v>
      </c>
      <c r="AA858">
        <v>162.38999999999999</v>
      </c>
      <c r="AB858">
        <v>86813</v>
      </c>
    </row>
    <row r="859" spans="1:28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tr">
        <f>IFERROR(VLOOKUP(K859, CategoryLookup!A:B, 2, FALSE), "Mismatch")</f>
        <v>Technology</v>
      </c>
      <c r="M859" t="s">
        <v>59</v>
      </c>
      <c r="N859" t="s">
        <v>493</v>
      </c>
      <c r="P859">
        <v>0.56000000000000005</v>
      </c>
      <c r="Q859" t="s">
        <v>33</v>
      </c>
      <c r="R859" t="s">
        <v>136</v>
      </c>
      <c r="S859" t="s">
        <v>1278</v>
      </c>
      <c r="T859" t="s">
        <v>1556</v>
      </c>
      <c r="U859">
        <v>35601</v>
      </c>
      <c r="V859" s="3">
        <v>42093</v>
      </c>
      <c r="W859" s="3">
        <v>42103</v>
      </c>
      <c r="X859" s="3">
        <f t="shared" si="13"/>
        <v>10</v>
      </c>
      <c r="Y859">
        <v>-52.248000000000005</v>
      </c>
      <c r="Z859">
        <v>23</v>
      </c>
      <c r="AA859">
        <v>1316.03</v>
      </c>
      <c r="AB859">
        <v>86814</v>
      </c>
    </row>
    <row r="860" spans="1:28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tr">
        <f>IFERROR(VLOOKUP(K860, CategoryLookup!A:B, 2, FALSE), "Mismatch")</f>
        <v>Technology</v>
      </c>
      <c r="M860" t="s">
        <v>59</v>
      </c>
      <c r="N860" t="s">
        <v>937</v>
      </c>
      <c r="P860">
        <v>0.73</v>
      </c>
      <c r="Q860" t="s">
        <v>33</v>
      </c>
      <c r="R860" t="s">
        <v>136</v>
      </c>
      <c r="S860" t="s">
        <v>1278</v>
      </c>
      <c r="T860" t="s">
        <v>1556</v>
      </c>
      <c r="U860">
        <v>35601</v>
      </c>
      <c r="V860" s="3">
        <v>42145</v>
      </c>
      <c r="W860" s="3">
        <v>42152</v>
      </c>
      <c r="X860" s="3">
        <f t="shared" si="13"/>
        <v>7</v>
      </c>
      <c r="Y860">
        <v>70.175999999999988</v>
      </c>
      <c r="Z860">
        <v>28</v>
      </c>
      <c r="AA860">
        <v>1395.41</v>
      </c>
      <c r="AB860">
        <v>86815</v>
      </c>
    </row>
    <row r="861" spans="1:28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tr">
        <f>IFERROR(VLOOKUP(K861, CategoryLookup!A:B, 2, FALSE), "Mismatch")</f>
        <v>Office Supplies</v>
      </c>
      <c r="M861" t="s">
        <v>59</v>
      </c>
      <c r="N861" t="s">
        <v>1558</v>
      </c>
      <c r="P861">
        <v>0.37</v>
      </c>
      <c r="Q861" t="s">
        <v>33</v>
      </c>
      <c r="R861" t="s">
        <v>136</v>
      </c>
      <c r="S861" t="s">
        <v>322</v>
      </c>
      <c r="T861" t="s">
        <v>1559</v>
      </c>
      <c r="U861">
        <v>27288</v>
      </c>
      <c r="V861" s="3">
        <v>42013</v>
      </c>
      <c r="W861" s="3">
        <v>42015</v>
      </c>
      <c r="X861" s="3">
        <f t="shared" si="13"/>
        <v>2</v>
      </c>
      <c r="Y861">
        <v>-161.92400000000001</v>
      </c>
      <c r="Z861">
        <v>9</v>
      </c>
      <c r="AA861">
        <v>4920.8100000000004</v>
      </c>
      <c r="AB861">
        <v>86813</v>
      </c>
    </row>
    <row r="862" spans="1:28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tr">
        <f>IFERROR(VLOOKUP(K862, CategoryLookup!A:B, 2, FALSE), "Mismatch")</f>
        <v>Office Supplies</v>
      </c>
      <c r="M862" t="s">
        <v>59</v>
      </c>
      <c r="N862" t="s">
        <v>1561</v>
      </c>
      <c r="P862">
        <v>0.36</v>
      </c>
      <c r="Q862" t="s">
        <v>33</v>
      </c>
      <c r="R862" t="s">
        <v>136</v>
      </c>
      <c r="S862" t="s">
        <v>362</v>
      </c>
      <c r="T862" t="s">
        <v>1562</v>
      </c>
      <c r="U862">
        <v>32137</v>
      </c>
      <c r="V862" s="3">
        <v>42021</v>
      </c>
      <c r="W862" s="3">
        <v>42022</v>
      </c>
      <c r="X862" s="3">
        <f t="shared" si="13"/>
        <v>1</v>
      </c>
      <c r="Y862">
        <v>-157.696</v>
      </c>
      <c r="Z862">
        <v>6</v>
      </c>
      <c r="AA862">
        <v>28.22</v>
      </c>
      <c r="AB862">
        <v>88852</v>
      </c>
    </row>
    <row r="863" spans="1:28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tr">
        <f>IFERROR(VLOOKUP(K863, CategoryLookup!A:B, 2, FALSE), "Mismatch")</f>
        <v>Technology</v>
      </c>
      <c r="M863" t="s">
        <v>51</v>
      </c>
      <c r="N863" t="s">
        <v>458</v>
      </c>
      <c r="P863">
        <v>0.66</v>
      </c>
      <c r="Q863" t="s">
        <v>33</v>
      </c>
      <c r="R863" t="s">
        <v>61</v>
      </c>
      <c r="S863" t="s">
        <v>506</v>
      </c>
      <c r="T863" t="s">
        <v>1564</v>
      </c>
      <c r="U863">
        <v>63130</v>
      </c>
      <c r="V863" s="3">
        <v>42041</v>
      </c>
      <c r="W863" s="3">
        <v>42042</v>
      </c>
      <c r="X863" s="3">
        <f t="shared" si="13"/>
        <v>1</v>
      </c>
      <c r="Y863">
        <v>-56.445999999999998</v>
      </c>
      <c r="Z863">
        <v>14</v>
      </c>
      <c r="AA863">
        <v>74.010000000000005</v>
      </c>
      <c r="AB863">
        <v>91328</v>
      </c>
    </row>
    <row r="864" spans="1:28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tr">
        <f>IFERROR(VLOOKUP(K864, CategoryLookup!A:B, 2, FALSE), "Mismatch")</f>
        <v>Office Supplies</v>
      </c>
      <c r="M864" t="s">
        <v>31</v>
      </c>
      <c r="N864" t="s">
        <v>280</v>
      </c>
      <c r="P864">
        <v>0.39</v>
      </c>
      <c r="Q864" t="s">
        <v>33</v>
      </c>
      <c r="R864" t="s">
        <v>61</v>
      </c>
      <c r="S864" t="s">
        <v>506</v>
      </c>
      <c r="T864" t="s">
        <v>1564</v>
      </c>
      <c r="U864">
        <v>63130</v>
      </c>
      <c r="V864" s="3">
        <v>42041</v>
      </c>
      <c r="W864" s="3">
        <v>42042</v>
      </c>
      <c r="X864" s="3">
        <f t="shared" si="13"/>
        <v>1</v>
      </c>
      <c r="Y864">
        <v>33.189</v>
      </c>
      <c r="Z864">
        <v>5</v>
      </c>
      <c r="AA864">
        <v>48.1</v>
      </c>
      <c r="AB864">
        <v>91328</v>
      </c>
    </row>
    <row r="865" spans="1:28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tr">
        <f>IFERROR(VLOOKUP(K865, CategoryLookup!A:B, 2, FALSE), "Mismatch")</f>
        <v>Technology</v>
      </c>
      <c r="M865" t="s">
        <v>236</v>
      </c>
      <c r="N865" t="s">
        <v>1566</v>
      </c>
      <c r="P865">
        <v>0.44</v>
      </c>
      <c r="Q865" t="s">
        <v>33</v>
      </c>
      <c r="R865" t="s">
        <v>61</v>
      </c>
      <c r="S865" t="s">
        <v>703</v>
      </c>
      <c r="T865" t="s">
        <v>1567</v>
      </c>
      <c r="U865">
        <v>47374</v>
      </c>
      <c r="V865" s="3">
        <v>42178</v>
      </c>
      <c r="W865" s="3">
        <v>42180</v>
      </c>
      <c r="X865" s="3">
        <f t="shared" si="13"/>
        <v>2</v>
      </c>
      <c r="Y865">
        <v>-367.16500000000002</v>
      </c>
      <c r="Z865">
        <v>18</v>
      </c>
      <c r="AA865">
        <v>11015.82</v>
      </c>
      <c r="AB865">
        <v>88487</v>
      </c>
    </row>
    <row r="866" spans="1:28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tr">
        <f>IFERROR(VLOOKUP(K866, CategoryLookup!A:B, 2, FALSE), "Mismatch")</f>
        <v>Office Supplies</v>
      </c>
      <c r="M866" t="s">
        <v>59</v>
      </c>
      <c r="N866" t="s">
        <v>1569</v>
      </c>
      <c r="P866">
        <v>0.59</v>
      </c>
      <c r="Q866" t="s">
        <v>33</v>
      </c>
      <c r="R866" t="s">
        <v>136</v>
      </c>
      <c r="S866" t="s">
        <v>671</v>
      </c>
      <c r="T866" t="s">
        <v>1570</v>
      </c>
      <c r="U866">
        <v>39530</v>
      </c>
      <c r="V866" s="3">
        <v>42180</v>
      </c>
      <c r="W866" s="3">
        <v>42186</v>
      </c>
      <c r="X866" s="3">
        <f t="shared" si="13"/>
        <v>6</v>
      </c>
      <c r="Y866">
        <v>-243.54400000000001</v>
      </c>
      <c r="Z866">
        <v>18</v>
      </c>
      <c r="AA866">
        <v>300.67</v>
      </c>
      <c r="AB866">
        <v>87488</v>
      </c>
    </row>
    <row r="867" spans="1:28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tr">
        <f>IFERROR(VLOOKUP(K867, CategoryLookup!A:B, 2, FALSE), "Mismatch")</f>
        <v>Furniture</v>
      </c>
      <c r="M867" t="s">
        <v>121</v>
      </c>
      <c r="N867" t="s">
        <v>1572</v>
      </c>
      <c r="P867">
        <v>0.62</v>
      </c>
      <c r="Q867" t="s">
        <v>33</v>
      </c>
      <c r="R867" t="s">
        <v>136</v>
      </c>
      <c r="S867" t="s">
        <v>671</v>
      </c>
      <c r="T867" t="s">
        <v>1573</v>
      </c>
      <c r="U867">
        <v>39056</v>
      </c>
      <c r="V867" s="3">
        <v>42005</v>
      </c>
      <c r="W867" s="3">
        <v>42008</v>
      </c>
      <c r="X867" s="3">
        <f t="shared" si="13"/>
        <v>3</v>
      </c>
      <c r="Y867">
        <v>-337.09199999999998</v>
      </c>
      <c r="Z867">
        <v>2</v>
      </c>
      <c r="AA867">
        <v>723.54</v>
      </c>
      <c r="AB867">
        <v>87486</v>
      </c>
    </row>
    <row r="868" spans="1:28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tr">
        <f>IFERROR(VLOOKUP(K868, CategoryLookup!A:B, 2, FALSE), "Mismatch")</f>
        <v>Office Supplies</v>
      </c>
      <c r="M868" t="s">
        <v>59</v>
      </c>
      <c r="N868" t="s">
        <v>1575</v>
      </c>
      <c r="P868">
        <v>0.38</v>
      </c>
      <c r="Q868" t="s">
        <v>33</v>
      </c>
      <c r="R868" t="s">
        <v>136</v>
      </c>
      <c r="S868" t="s">
        <v>671</v>
      </c>
      <c r="T868" t="s">
        <v>1576</v>
      </c>
      <c r="U868">
        <v>38701</v>
      </c>
      <c r="V868" s="3">
        <v>42085</v>
      </c>
      <c r="W868" s="3">
        <v>42087</v>
      </c>
      <c r="X868" s="3">
        <f t="shared" si="13"/>
        <v>2</v>
      </c>
      <c r="Y868">
        <v>68.675999999999988</v>
      </c>
      <c r="Z868">
        <v>7</v>
      </c>
      <c r="AA868">
        <v>87.53</v>
      </c>
      <c r="AB868">
        <v>87484</v>
      </c>
    </row>
    <row r="869" spans="1:28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tr">
        <f>IFERROR(VLOOKUP(K869, CategoryLookup!A:B, 2, FALSE), "Mismatch")</f>
        <v>Office Supplies</v>
      </c>
      <c r="M869" t="s">
        <v>59</v>
      </c>
      <c r="N869" t="s">
        <v>1578</v>
      </c>
      <c r="P869">
        <v>0.57999999999999996</v>
      </c>
      <c r="Q869" t="s">
        <v>33</v>
      </c>
      <c r="R869" t="s">
        <v>136</v>
      </c>
      <c r="S869" t="s">
        <v>671</v>
      </c>
      <c r="T869" t="s">
        <v>1579</v>
      </c>
      <c r="U869">
        <v>39503</v>
      </c>
      <c r="V869" s="3">
        <v>42142</v>
      </c>
      <c r="W869" s="3">
        <v>42142</v>
      </c>
      <c r="X869" s="3">
        <f t="shared" si="13"/>
        <v>0</v>
      </c>
      <c r="Y869">
        <v>481.03199999999998</v>
      </c>
      <c r="Z869">
        <v>15</v>
      </c>
      <c r="AA869">
        <v>172.22</v>
      </c>
      <c r="AB869">
        <v>87485</v>
      </c>
    </row>
    <row r="870" spans="1:28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tr">
        <f>IFERROR(VLOOKUP(K870, CategoryLookup!A:B, 2, FALSE), "Mismatch")</f>
        <v>Furniture</v>
      </c>
      <c r="M870" t="s">
        <v>121</v>
      </c>
      <c r="N870" t="s">
        <v>462</v>
      </c>
      <c r="P870">
        <v>0.63</v>
      </c>
      <c r="Q870" t="s">
        <v>33</v>
      </c>
      <c r="R870" t="s">
        <v>136</v>
      </c>
      <c r="S870" t="s">
        <v>671</v>
      </c>
      <c r="T870" t="s">
        <v>1579</v>
      </c>
      <c r="U870">
        <v>39503</v>
      </c>
      <c r="V870" s="3">
        <v>42048</v>
      </c>
      <c r="W870" s="3">
        <v>42049</v>
      </c>
      <c r="X870" s="3">
        <f t="shared" si="13"/>
        <v>1</v>
      </c>
      <c r="Y870">
        <v>-4.0180000000000007</v>
      </c>
      <c r="Z870">
        <v>7</v>
      </c>
      <c r="AA870">
        <v>894.88</v>
      </c>
      <c r="AB870">
        <v>87487</v>
      </c>
    </row>
    <row r="871" spans="1:28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tr">
        <f>IFERROR(VLOOKUP(K871, CategoryLookup!A:B, 2, FALSE), "Mismatch")</f>
        <v>Office Supplies</v>
      </c>
      <c r="M871" t="s">
        <v>59</v>
      </c>
      <c r="N871" t="s">
        <v>1581</v>
      </c>
      <c r="P871">
        <v>0.38</v>
      </c>
      <c r="Q871" t="s">
        <v>33</v>
      </c>
      <c r="R871" t="s">
        <v>136</v>
      </c>
      <c r="S871" t="s">
        <v>137</v>
      </c>
      <c r="T871" t="s">
        <v>1454</v>
      </c>
      <c r="U871">
        <v>22304</v>
      </c>
      <c r="V871" s="3">
        <v>42156</v>
      </c>
      <c r="W871" s="3">
        <v>42158</v>
      </c>
      <c r="X871" s="3">
        <f t="shared" si="13"/>
        <v>2</v>
      </c>
      <c r="Y871">
        <v>-2.0097</v>
      </c>
      <c r="Z871">
        <v>6</v>
      </c>
      <c r="AA871">
        <v>16.670000000000002</v>
      </c>
      <c r="AB871">
        <v>87425</v>
      </c>
    </row>
    <row r="872" spans="1:28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tr">
        <f>IFERROR(VLOOKUP(K872, CategoryLookup!A:B, 2, FALSE), "Mismatch")</f>
        <v>Office Supplies</v>
      </c>
      <c r="M872" t="s">
        <v>59</v>
      </c>
      <c r="N872" t="s">
        <v>227</v>
      </c>
      <c r="P872">
        <v>0.39</v>
      </c>
      <c r="Q872" t="s">
        <v>33</v>
      </c>
      <c r="R872" t="s">
        <v>136</v>
      </c>
      <c r="S872" t="s">
        <v>137</v>
      </c>
      <c r="T872" t="s">
        <v>1454</v>
      </c>
      <c r="U872">
        <v>22304</v>
      </c>
      <c r="V872" s="3">
        <v>42156</v>
      </c>
      <c r="W872" s="3">
        <v>42158</v>
      </c>
      <c r="X872" s="3">
        <f t="shared" si="13"/>
        <v>2</v>
      </c>
      <c r="Y872">
        <v>-477.37200000000007</v>
      </c>
      <c r="Z872">
        <v>9</v>
      </c>
      <c r="AA872">
        <v>195.16</v>
      </c>
      <c r="AB872">
        <v>87425</v>
      </c>
    </row>
    <row r="873" spans="1:28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tr">
        <f>IFERROR(VLOOKUP(K873, CategoryLookup!A:B, 2, FALSE), "Mismatch")</f>
        <v>Office Supplies</v>
      </c>
      <c r="M873" t="s">
        <v>236</v>
      </c>
      <c r="N873" t="s">
        <v>1583</v>
      </c>
      <c r="P873">
        <v>0.59</v>
      </c>
      <c r="Q873" t="s">
        <v>33</v>
      </c>
      <c r="R873" t="s">
        <v>136</v>
      </c>
      <c r="S873" t="s">
        <v>137</v>
      </c>
      <c r="T873" t="s">
        <v>1584</v>
      </c>
      <c r="U873">
        <v>22003</v>
      </c>
      <c r="V873" s="3">
        <v>42088</v>
      </c>
      <c r="W873" s="3">
        <v>42096</v>
      </c>
      <c r="X873" s="3">
        <f t="shared" si="13"/>
        <v>8</v>
      </c>
      <c r="Y873">
        <v>-954.75800000000004</v>
      </c>
      <c r="Z873">
        <v>15</v>
      </c>
      <c r="AA873">
        <v>879.62</v>
      </c>
      <c r="AB873">
        <v>87426</v>
      </c>
    </row>
    <row r="874" spans="1:28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tr">
        <f>IFERROR(VLOOKUP(K874, CategoryLookup!A:B, 2, FALSE), "Mismatch")</f>
        <v>Technology</v>
      </c>
      <c r="M874" t="s">
        <v>51</v>
      </c>
      <c r="N874" t="s">
        <v>1311</v>
      </c>
      <c r="P874">
        <v>0.5</v>
      </c>
      <c r="Q874" t="s">
        <v>33</v>
      </c>
      <c r="R874" t="s">
        <v>136</v>
      </c>
      <c r="S874" t="s">
        <v>137</v>
      </c>
      <c r="T874" t="s">
        <v>1584</v>
      </c>
      <c r="U874">
        <v>22003</v>
      </c>
      <c r="V874" s="3">
        <v>42088</v>
      </c>
      <c r="W874" s="3">
        <v>42090</v>
      </c>
      <c r="X874" s="3">
        <f t="shared" si="13"/>
        <v>2</v>
      </c>
      <c r="Y874">
        <v>219.4734</v>
      </c>
      <c r="Z874">
        <v>12</v>
      </c>
      <c r="AA874">
        <v>361.19</v>
      </c>
      <c r="AB874">
        <v>87426</v>
      </c>
    </row>
    <row r="875" spans="1:28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tr">
        <f>IFERROR(VLOOKUP(K875, CategoryLookup!A:B, 2, FALSE), "Mismatch")</f>
        <v>Furniture</v>
      </c>
      <c r="M875" t="s">
        <v>43</v>
      </c>
      <c r="N875" t="s">
        <v>1586</v>
      </c>
      <c r="P875">
        <v>0.59</v>
      </c>
      <c r="Q875" t="s">
        <v>33</v>
      </c>
      <c r="R875" t="s">
        <v>136</v>
      </c>
      <c r="S875" t="s">
        <v>137</v>
      </c>
      <c r="T875" t="s">
        <v>1587</v>
      </c>
      <c r="U875">
        <v>24060</v>
      </c>
      <c r="V875" s="3">
        <v>42109</v>
      </c>
      <c r="W875" s="3">
        <v>42111</v>
      </c>
      <c r="X875" s="3">
        <f t="shared" si="13"/>
        <v>2</v>
      </c>
      <c r="Y875">
        <v>-390.76800000000003</v>
      </c>
      <c r="Z875">
        <v>5</v>
      </c>
      <c r="AA875">
        <v>1088.26</v>
      </c>
      <c r="AB875">
        <v>87424</v>
      </c>
    </row>
    <row r="876" spans="1:28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tr">
        <f>IFERROR(VLOOKUP(K876, CategoryLookup!A:B, 2, FALSE), "Mismatch")</f>
        <v>Office Supplies</v>
      </c>
      <c r="M876" t="s">
        <v>59</v>
      </c>
      <c r="N876" t="s">
        <v>1589</v>
      </c>
      <c r="P876">
        <v>0.36</v>
      </c>
      <c r="Q876" t="s">
        <v>33</v>
      </c>
      <c r="R876" t="s">
        <v>61</v>
      </c>
      <c r="S876" t="s">
        <v>130</v>
      </c>
      <c r="T876" t="s">
        <v>1444</v>
      </c>
      <c r="U876">
        <v>76063</v>
      </c>
      <c r="V876" s="3">
        <v>42064</v>
      </c>
      <c r="W876" s="3">
        <v>42065</v>
      </c>
      <c r="X876" s="3">
        <f t="shared" si="13"/>
        <v>1</v>
      </c>
      <c r="Y876">
        <v>-155.21</v>
      </c>
      <c r="Z876">
        <v>9</v>
      </c>
      <c r="AA876">
        <v>105.75</v>
      </c>
      <c r="AB876">
        <v>88093</v>
      </c>
    </row>
    <row r="877" spans="1:28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tr">
        <f>IFERROR(VLOOKUP(K877, CategoryLookup!A:B, 2, FALSE), "Mismatch")</f>
        <v>Furniture</v>
      </c>
      <c r="M877" t="s">
        <v>51</v>
      </c>
      <c r="N877" t="s">
        <v>1412</v>
      </c>
      <c r="P877">
        <v>0.43</v>
      </c>
      <c r="Q877" t="s">
        <v>33</v>
      </c>
      <c r="R877" t="s">
        <v>61</v>
      </c>
      <c r="S877" t="s">
        <v>130</v>
      </c>
      <c r="T877" t="s">
        <v>1444</v>
      </c>
      <c r="U877">
        <v>76063</v>
      </c>
      <c r="V877" s="3">
        <v>42107</v>
      </c>
      <c r="W877" s="3">
        <v>42108</v>
      </c>
      <c r="X877" s="3">
        <f t="shared" si="13"/>
        <v>1</v>
      </c>
      <c r="Y877">
        <v>-6.6420000000000003</v>
      </c>
      <c r="Z877">
        <v>5</v>
      </c>
      <c r="AA877">
        <v>63.93</v>
      </c>
      <c r="AB877">
        <v>88094</v>
      </c>
    </row>
    <row r="878" spans="1:28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tr">
        <f>IFERROR(VLOOKUP(K878, CategoryLookup!A:B, 2, FALSE), "Mismatch")</f>
        <v>Technology</v>
      </c>
      <c r="M878" t="s">
        <v>59</v>
      </c>
      <c r="N878" t="s">
        <v>1591</v>
      </c>
      <c r="P878">
        <v>0.65</v>
      </c>
      <c r="Q878" t="s">
        <v>33</v>
      </c>
      <c r="R878" t="s">
        <v>136</v>
      </c>
      <c r="S878" t="s">
        <v>322</v>
      </c>
      <c r="T878" t="s">
        <v>1592</v>
      </c>
      <c r="U878">
        <v>28314</v>
      </c>
      <c r="V878" s="3">
        <v>42044</v>
      </c>
      <c r="W878" s="3">
        <v>42045</v>
      </c>
      <c r="X878" s="3">
        <f t="shared" si="13"/>
        <v>1</v>
      </c>
      <c r="Y878">
        <v>27.233999999999998</v>
      </c>
      <c r="Z878">
        <v>19</v>
      </c>
      <c r="AA878">
        <v>391.4</v>
      </c>
      <c r="AB878">
        <v>86966</v>
      </c>
    </row>
    <row r="879" spans="1:28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tr">
        <f>IFERROR(VLOOKUP(K879, CategoryLookup!A:B, 2, FALSE), "Mismatch")</f>
        <v>Office Supplies</v>
      </c>
      <c r="M879" t="s">
        <v>59</v>
      </c>
      <c r="N879" t="s">
        <v>686</v>
      </c>
      <c r="P879">
        <v>0.35</v>
      </c>
      <c r="Q879" t="s">
        <v>33</v>
      </c>
      <c r="R879" t="s">
        <v>53</v>
      </c>
      <c r="S879" t="s">
        <v>188</v>
      </c>
      <c r="T879" t="s">
        <v>1594</v>
      </c>
      <c r="U879">
        <v>4901</v>
      </c>
      <c r="V879" s="3">
        <v>42051</v>
      </c>
      <c r="W879" s="3">
        <v>42055</v>
      </c>
      <c r="X879" s="3">
        <f t="shared" si="13"/>
        <v>4</v>
      </c>
      <c r="Y879">
        <v>-8.3979999999999997</v>
      </c>
      <c r="Z879">
        <v>1</v>
      </c>
      <c r="AA879">
        <v>14.53</v>
      </c>
      <c r="AB879">
        <v>90934</v>
      </c>
    </row>
    <row r="880" spans="1:28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tr">
        <f>IFERROR(VLOOKUP(K880, CategoryLookup!A:B, 2, FALSE), "Mismatch")</f>
        <v>Furniture</v>
      </c>
      <c r="M880" t="s">
        <v>59</v>
      </c>
      <c r="N880" t="s">
        <v>1596</v>
      </c>
      <c r="P880">
        <v>0.56000000000000005</v>
      </c>
      <c r="Q880" t="s">
        <v>33</v>
      </c>
      <c r="R880" t="s">
        <v>53</v>
      </c>
      <c r="S880" t="s">
        <v>154</v>
      </c>
      <c r="T880" t="s">
        <v>1597</v>
      </c>
      <c r="U880">
        <v>44094</v>
      </c>
      <c r="V880" s="3">
        <v>42098</v>
      </c>
      <c r="W880" s="3">
        <v>42098</v>
      </c>
      <c r="X880" s="3">
        <f t="shared" si="13"/>
        <v>0</v>
      </c>
      <c r="Y880">
        <v>83.793599999999998</v>
      </c>
      <c r="Z880">
        <v>7</v>
      </c>
      <c r="AA880">
        <v>144.03</v>
      </c>
      <c r="AB880">
        <v>86668</v>
      </c>
    </row>
    <row r="881" spans="1:28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tr">
        <f>IFERROR(VLOOKUP(K881, CategoryLookup!A:B, 2, FALSE), "Mismatch")</f>
        <v>Office Supplies</v>
      </c>
      <c r="M881" t="s">
        <v>59</v>
      </c>
      <c r="N881" t="s">
        <v>1599</v>
      </c>
      <c r="P881">
        <v>0.39</v>
      </c>
      <c r="Q881" t="s">
        <v>33</v>
      </c>
      <c r="R881" t="s">
        <v>61</v>
      </c>
      <c r="S881" t="s">
        <v>304</v>
      </c>
      <c r="T881" t="s">
        <v>305</v>
      </c>
      <c r="U881">
        <v>74006</v>
      </c>
      <c r="V881" s="3">
        <v>42098</v>
      </c>
      <c r="W881" s="3">
        <v>42100</v>
      </c>
      <c r="X881" s="3">
        <f t="shared" si="13"/>
        <v>2</v>
      </c>
      <c r="Y881">
        <v>-77.823719999999994</v>
      </c>
      <c r="Z881">
        <v>8</v>
      </c>
      <c r="AA881">
        <v>48.81</v>
      </c>
      <c r="AB881">
        <v>86668</v>
      </c>
    </row>
    <row r="882" spans="1:28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tr">
        <f>IFERROR(VLOOKUP(K882, CategoryLookup!A:B, 2, FALSE), "Mismatch")</f>
        <v>Furniture</v>
      </c>
      <c r="M882" t="s">
        <v>43</v>
      </c>
      <c r="N882" t="s">
        <v>44</v>
      </c>
      <c r="P882">
        <v>0.6</v>
      </c>
      <c r="Q882" t="s">
        <v>33</v>
      </c>
      <c r="R882" t="s">
        <v>53</v>
      </c>
      <c r="S882" t="s">
        <v>648</v>
      </c>
      <c r="T882" t="s">
        <v>1601</v>
      </c>
      <c r="U882">
        <v>25705</v>
      </c>
      <c r="V882" s="3">
        <v>42135</v>
      </c>
      <c r="W882" s="3">
        <v>42136</v>
      </c>
      <c r="X882" s="3">
        <f t="shared" si="13"/>
        <v>1</v>
      </c>
      <c r="Y882">
        <v>5078.5379999999996</v>
      </c>
      <c r="Z882">
        <v>14</v>
      </c>
      <c r="AA882">
        <v>7360.2</v>
      </c>
      <c r="AB882">
        <v>90796</v>
      </c>
    </row>
    <row r="883" spans="1:28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tr">
        <f>IFERROR(VLOOKUP(K883, CategoryLookup!A:B, 2, FALSE), "Mismatch")</f>
        <v>Furniture</v>
      </c>
      <c r="M883" t="s">
        <v>86</v>
      </c>
      <c r="N883" t="s">
        <v>1602</v>
      </c>
      <c r="P883">
        <v>0.48</v>
      </c>
      <c r="Q883" t="s">
        <v>33</v>
      </c>
      <c r="R883" t="s">
        <v>53</v>
      </c>
      <c r="S883" t="s">
        <v>648</v>
      </c>
      <c r="T883" t="s">
        <v>1601</v>
      </c>
      <c r="U883">
        <v>25705</v>
      </c>
      <c r="V883" s="3">
        <v>42135</v>
      </c>
      <c r="W883" s="3">
        <v>42136</v>
      </c>
      <c r="X883" s="3">
        <f t="shared" si="13"/>
        <v>1</v>
      </c>
      <c r="Y883">
        <v>23.276000000000003</v>
      </c>
      <c r="Z883">
        <v>9</v>
      </c>
      <c r="AA883">
        <v>89.06</v>
      </c>
      <c r="AB883">
        <v>90796</v>
      </c>
    </row>
    <row r="884" spans="1:28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tr">
        <f>IFERROR(VLOOKUP(K884, CategoryLookup!A:B, 2, FALSE), "Mismatch")</f>
        <v>Office Supplies</v>
      </c>
      <c r="M884" t="s">
        <v>31</v>
      </c>
      <c r="N884" t="s">
        <v>1603</v>
      </c>
      <c r="P884">
        <v>0.59</v>
      </c>
      <c r="Q884" t="s">
        <v>33</v>
      </c>
      <c r="R884" t="s">
        <v>53</v>
      </c>
      <c r="S884" t="s">
        <v>648</v>
      </c>
      <c r="T884" t="s">
        <v>1601</v>
      </c>
      <c r="U884">
        <v>25705</v>
      </c>
      <c r="V884" s="3">
        <v>42135</v>
      </c>
      <c r="W884" s="3">
        <v>42137</v>
      </c>
      <c r="X884" s="3">
        <f t="shared" si="13"/>
        <v>2</v>
      </c>
      <c r="Y884">
        <v>17.754000000000001</v>
      </c>
      <c r="Z884">
        <v>42</v>
      </c>
      <c r="AA884">
        <v>134.97</v>
      </c>
      <c r="AB884">
        <v>90796</v>
      </c>
    </row>
    <row r="885" spans="1:28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tr">
        <f>IFERROR(VLOOKUP(K885, CategoryLookup!A:B, 2, FALSE), "Mismatch")</f>
        <v>Office Supplies</v>
      </c>
      <c r="M885" t="s">
        <v>31</v>
      </c>
      <c r="N885" t="s">
        <v>1258</v>
      </c>
      <c r="P885">
        <v>0.4</v>
      </c>
      <c r="Q885" t="s">
        <v>33</v>
      </c>
      <c r="R885" t="s">
        <v>53</v>
      </c>
      <c r="S885" t="s">
        <v>415</v>
      </c>
      <c r="T885" t="s">
        <v>1605</v>
      </c>
      <c r="U885">
        <v>20601</v>
      </c>
      <c r="V885" s="3">
        <v>42104</v>
      </c>
      <c r="W885" s="3">
        <v>42106</v>
      </c>
      <c r="X885" s="3">
        <f t="shared" si="13"/>
        <v>2</v>
      </c>
      <c r="Y885">
        <v>-3.9312</v>
      </c>
      <c r="Z885">
        <v>2</v>
      </c>
      <c r="AA885">
        <v>17.420000000000002</v>
      </c>
      <c r="AB885">
        <v>89680</v>
      </c>
    </row>
    <row r="886" spans="1:28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tr">
        <f>IFERROR(VLOOKUP(K886, CategoryLookup!A:B, 2, FALSE), "Mismatch")</f>
        <v>Office Supplies</v>
      </c>
      <c r="M886" t="s">
        <v>31</v>
      </c>
      <c r="N886" t="s">
        <v>1607</v>
      </c>
      <c r="P886">
        <v>0.52</v>
      </c>
      <c r="Q886" t="s">
        <v>33</v>
      </c>
      <c r="R886" t="s">
        <v>53</v>
      </c>
      <c r="S886" t="s">
        <v>71</v>
      </c>
      <c r="T886" t="s">
        <v>1608</v>
      </c>
      <c r="U886">
        <v>11598</v>
      </c>
      <c r="V886" s="3">
        <v>42020</v>
      </c>
      <c r="W886" s="3">
        <v>42022</v>
      </c>
      <c r="X886" s="3">
        <f t="shared" si="13"/>
        <v>2</v>
      </c>
      <c r="Y886">
        <v>2.4548000000000001</v>
      </c>
      <c r="Z886">
        <v>9</v>
      </c>
      <c r="AA886">
        <v>19.12</v>
      </c>
      <c r="AB886">
        <v>89679</v>
      </c>
    </row>
    <row r="887" spans="1:28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tr">
        <f>IFERROR(VLOOKUP(K887, CategoryLookup!A:B, 2, FALSE), "Mismatch")</f>
        <v>Furniture</v>
      </c>
      <c r="M887" t="s">
        <v>121</v>
      </c>
      <c r="N887" t="s">
        <v>629</v>
      </c>
      <c r="P887">
        <v>0.76</v>
      </c>
      <c r="Q887" t="s">
        <v>33</v>
      </c>
      <c r="R887" t="s">
        <v>53</v>
      </c>
      <c r="S887" t="s">
        <v>71</v>
      </c>
      <c r="T887" t="s">
        <v>1608</v>
      </c>
      <c r="U887">
        <v>11598</v>
      </c>
      <c r="V887" s="3">
        <v>42020</v>
      </c>
      <c r="W887" s="3">
        <v>42022</v>
      </c>
      <c r="X887" s="3">
        <f t="shared" si="13"/>
        <v>2</v>
      </c>
      <c r="Y887">
        <v>-537.27977732000011</v>
      </c>
      <c r="Z887">
        <v>1</v>
      </c>
      <c r="AA887">
        <v>186.64</v>
      </c>
      <c r="AB887">
        <v>89679</v>
      </c>
    </row>
    <row r="888" spans="1:28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tr">
        <f>IFERROR(VLOOKUP(K888, CategoryLookup!A:B, 2, FALSE), "Mismatch")</f>
        <v>Office Supplies</v>
      </c>
      <c r="M888" t="s">
        <v>59</v>
      </c>
      <c r="N888" t="s">
        <v>1610</v>
      </c>
      <c r="P888">
        <v>0.4</v>
      </c>
      <c r="Q888" t="s">
        <v>33</v>
      </c>
      <c r="R888" t="s">
        <v>53</v>
      </c>
      <c r="S888" t="s">
        <v>71</v>
      </c>
      <c r="T888" t="s">
        <v>1611</v>
      </c>
      <c r="U888">
        <v>11010</v>
      </c>
      <c r="V888" s="3">
        <v>42011</v>
      </c>
      <c r="W888" s="3">
        <v>42012</v>
      </c>
      <c r="X888" s="3">
        <f t="shared" si="13"/>
        <v>1</v>
      </c>
      <c r="Y888">
        <v>-14.359820000000001</v>
      </c>
      <c r="Z888">
        <v>1</v>
      </c>
      <c r="AA888">
        <v>3.53</v>
      </c>
      <c r="AB888">
        <v>87993</v>
      </c>
    </row>
    <row r="889" spans="1:28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tr">
        <f>IFERROR(VLOOKUP(K889, CategoryLookup!A:B, 2, FALSE), "Mismatch")</f>
        <v>Technology</v>
      </c>
      <c r="M889" t="s">
        <v>236</v>
      </c>
      <c r="N889" t="s">
        <v>588</v>
      </c>
      <c r="P889">
        <v>0.41</v>
      </c>
      <c r="Q889" t="s">
        <v>33</v>
      </c>
      <c r="R889" t="s">
        <v>53</v>
      </c>
      <c r="S889" t="s">
        <v>71</v>
      </c>
      <c r="T889" t="s">
        <v>1611</v>
      </c>
      <c r="U889">
        <v>11010</v>
      </c>
      <c r="V889" s="3">
        <v>42011</v>
      </c>
      <c r="W889" s="3">
        <v>42012</v>
      </c>
      <c r="X889" s="3">
        <f t="shared" si="13"/>
        <v>1</v>
      </c>
      <c r="Y889">
        <v>-2870.2775999999994</v>
      </c>
      <c r="Z889">
        <v>1</v>
      </c>
      <c r="AA889">
        <v>706.56</v>
      </c>
      <c r="AB889">
        <v>87993</v>
      </c>
    </row>
    <row r="890" spans="1:28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tr">
        <f>IFERROR(VLOOKUP(K890, CategoryLookup!A:B, 2, FALSE), "Mismatch")</f>
        <v>Technology</v>
      </c>
      <c r="M890" t="s">
        <v>236</v>
      </c>
      <c r="N890" t="s">
        <v>1277</v>
      </c>
      <c r="P890">
        <v>0.39</v>
      </c>
      <c r="Q890" t="s">
        <v>33</v>
      </c>
      <c r="R890" t="s">
        <v>53</v>
      </c>
      <c r="S890" t="s">
        <v>71</v>
      </c>
      <c r="T890" t="s">
        <v>1611</v>
      </c>
      <c r="U890">
        <v>11010</v>
      </c>
      <c r="V890" s="3">
        <v>42011</v>
      </c>
      <c r="W890" s="3">
        <v>42012</v>
      </c>
      <c r="X890" s="3">
        <f t="shared" si="13"/>
        <v>1</v>
      </c>
      <c r="Y890">
        <v>77.983599999997679</v>
      </c>
      <c r="Z890">
        <v>2</v>
      </c>
      <c r="AA890">
        <v>13121.07</v>
      </c>
      <c r="AB890">
        <v>87993</v>
      </c>
    </row>
    <row r="891" spans="1:28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tr">
        <f>IFERROR(VLOOKUP(K891, CategoryLookup!A:B, 2, FALSE), "Mismatch")</f>
        <v>Office Supplies</v>
      </c>
      <c r="M891" t="s">
        <v>59</v>
      </c>
      <c r="N891" t="s">
        <v>1613</v>
      </c>
      <c r="P891">
        <v>0.39</v>
      </c>
      <c r="Q891" t="s">
        <v>33</v>
      </c>
      <c r="R891" t="s">
        <v>53</v>
      </c>
      <c r="S891" t="s">
        <v>71</v>
      </c>
      <c r="T891" t="s">
        <v>1614</v>
      </c>
      <c r="U891">
        <v>11520</v>
      </c>
      <c r="V891" s="3">
        <v>42109</v>
      </c>
      <c r="W891" s="3">
        <v>42109</v>
      </c>
      <c r="X891" s="3">
        <f t="shared" si="13"/>
        <v>0</v>
      </c>
      <c r="Y891">
        <v>-200.85899999999998</v>
      </c>
      <c r="Z891">
        <v>7</v>
      </c>
      <c r="AA891">
        <v>110.93</v>
      </c>
      <c r="AB891">
        <v>87994</v>
      </c>
    </row>
    <row r="892" spans="1:28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tr">
        <f>IFERROR(VLOOKUP(K892, CategoryLookup!A:B, 2, FALSE), "Mismatch")</f>
        <v>Office Supplies</v>
      </c>
      <c r="M892" t="s">
        <v>51</v>
      </c>
      <c r="N892" t="s">
        <v>1615</v>
      </c>
      <c r="P892">
        <v>0.56000000000000005</v>
      </c>
      <c r="Q892" t="s">
        <v>33</v>
      </c>
      <c r="R892" t="s">
        <v>53</v>
      </c>
      <c r="S892" t="s">
        <v>71</v>
      </c>
      <c r="T892" t="s">
        <v>1614</v>
      </c>
      <c r="U892">
        <v>11520</v>
      </c>
      <c r="V892" s="3">
        <v>42041</v>
      </c>
      <c r="W892" s="3">
        <v>42045</v>
      </c>
      <c r="X892" s="3">
        <f t="shared" si="13"/>
        <v>4</v>
      </c>
      <c r="Y892">
        <v>-33.2956</v>
      </c>
      <c r="Z892">
        <v>21</v>
      </c>
      <c r="AA892">
        <v>118.35</v>
      </c>
      <c r="AB892">
        <v>87995</v>
      </c>
    </row>
    <row r="893" spans="1:28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tr">
        <f>IFERROR(VLOOKUP(K893, CategoryLookup!A:B, 2, FALSE), "Mismatch")</f>
        <v>Office Supplies</v>
      </c>
      <c r="M893" t="s">
        <v>59</v>
      </c>
      <c r="N893" t="s">
        <v>1536</v>
      </c>
      <c r="P893">
        <v>0.37</v>
      </c>
      <c r="Q893" t="s">
        <v>33</v>
      </c>
      <c r="R893" t="s">
        <v>34</v>
      </c>
      <c r="S893" t="s">
        <v>45</v>
      </c>
      <c r="T893" t="s">
        <v>1617</v>
      </c>
      <c r="U893">
        <v>95823</v>
      </c>
      <c r="V893" s="3">
        <v>42135</v>
      </c>
      <c r="W893" s="3">
        <v>42136</v>
      </c>
      <c r="X893" s="3">
        <f t="shared" si="13"/>
        <v>1</v>
      </c>
      <c r="Y893">
        <v>-90.585499999999996</v>
      </c>
      <c r="Z893">
        <v>7</v>
      </c>
      <c r="AA893">
        <v>17.309999999999999</v>
      </c>
      <c r="AB893">
        <v>87824</v>
      </c>
    </row>
    <row r="894" spans="1:28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tr">
        <f>IFERROR(VLOOKUP(K894, CategoryLookup!A:B, 2, FALSE), "Mismatch")</f>
        <v>Office Supplies</v>
      </c>
      <c r="M894" t="s">
        <v>59</v>
      </c>
      <c r="N894" t="s">
        <v>510</v>
      </c>
      <c r="P894">
        <v>0.6</v>
      </c>
      <c r="Q894" t="s">
        <v>33</v>
      </c>
      <c r="R894" t="s">
        <v>34</v>
      </c>
      <c r="S894" t="s">
        <v>45</v>
      </c>
      <c r="T894" t="s">
        <v>1617</v>
      </c>
      <c r="U894">
        <v>95823</v>
      </c>
      <c r="V894" s="3">
        <v>42135</v>
      </c>
      <c r="W894" s="3">
        <v>42135</v>
      </c>
      <c r="X894" s="3">
        <f t="shared" si="13"/>
        <v>0</v>
      </c>
      <c r="Y894">
        <v>-36.9</v>
      </c>
      <c r="Z894">
        <v>2</v>
      </c>
      <c r="AA894">
        <v>23.56</v>
      </c>
      <c r="AB894">
        <v>87824</v>
      </c>
    </row>
    <row r="895" spans="1:28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tr">
        <f>IFERROR(VLOOKUP(K895, CategoryLookup!A:B, 2, FALSE), "Mismatch")</f>
        <v>Technology</v>
      </c>
      <c r="M895" t="s">
        <v>51</v>
      </c>
      <c r="N895" t="s">
        <v>1619</v>
      </c>
      <c r="P895">
        <v>0.42</v>
      </c>
      <c r="Q895" t="s">
        <v>33</v>
      </c>
      <c r="R895" t="s">
        <v>53</v>
      </c>
      <c r="S895" t="s">
        <v>193</v>
      </c>
      <c r="T895" t="s">
        <v>1620</v>
      </c>
      <c r="U895">
        <v>1748</v>
      </c>
      <c r="V895" s="3">
        <v>42102</v>
      </c>
      <c r="W895" s="3">
        <v>42106</v>
      </c>
      <c r="X895" s="3">
        <f t="shared" si="13"/>
        <v>4</v>
      </c>
      <c r="Y895">
        <v>341.19809999999995</v>
      </c>
      <c r="Z895">
        <v>12</v>
      </c>
      <c r="AA895">
        <v>494.49</v>
      </c>
      <c r="AB895">
        <v>87823</v>
      </c>
    </row>
    <row r="896" spans="1:28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tr">
        <f>IFERROR(VLOOKUP(K896, CategoryLookup!A:B, 2, FALSE), "Mismatch")</f>
        <v>Office Supplies</v>
      </c>
      <c r="M896" t="s">
        <v>31</v>
      </c>
      <c r="N896" t="s">
        <v>1622</v>
      </c>
      <c r="P896">
        <v>0.82</v>
      </c>
      <c r="Q896" t="s">
        <v>33</v>
      </c>
      <c r="R896" t="s">
        <v>61</v>
      </c>
      <c r="S896" t="s">
        <v>703</v>
      </c>
      <c r="T896" t="s">
        <v>1623</v>
      </c>
      <c r="U896">
        <v>46322</v>
      </c>
      <c r="V896" s="3">
        <v>42100</v>
      </c>
      <c r="W896" s="3">
        <v>42100</v>
      </c>
      <c r="X896" s="3">
        <f t="shared" si="13"/>
        <v>0</v>
      </c>
      <c r="Y896">
        <v>-175.13</v>
      </c>
      <c r="Z896">
        <v>13</v>
      </c>
      <c r="AA896">
        <v>158.13</v>
      </c>
      <c r="AB896">
        <v>90248</v>
      </c>
    </row>
    <row r="897" spans="1:28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tr">
        <f>IFERROR(VLOOKUP(K897, CategoryLookup!A:B, 2, FALSE), "Mismatch")</f>
        <v>Technology</v>
      </c>
      <c r="M897" t="s">
        <v>59</v>
      </c>
      <c r="N897" t="s">
        <v>1625</v>
      </c>
      <c r="P897">
        <v>0.56999999999999995</v>
      </c>
      <c r="Q897" t="s">
        <v>33</v>
      </c>
      <c r="R897" t="s">
        <v>53</v>
      </c>
      <c r="S897" t="s">
        <v>234</v>
      </c>
      <c r="T897" t="s">
        <v>1211</v>
      </c>
      <c r="U897">
        <v>17602</v>
      </c>
      <c r="V897" s="3">
        <v>42100</v>
      </c>
      <c r="W897" s="3">
        <v>42101</v>
      </c>
      <c r="X897" s="3">
        <f t="shared" si="13"/>
        <v>1</v>
      </c>
      <c r="Y897">
        <v>3.96</v>
      </c>
      <c r="Z897">
        <v>4</v>
      </c>
      <c r="AA897">
        <v>163.01</v>
      </c>
      <c r="AB897">
        <v>90248</v>
      </c>
    </row>
    <row r="898" spans="1:28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tr">
        <f>IFERROR(VLOOKUP(K898, CategoryLookup!A:B, 2, FALSE), "Mismatch")</f>
        <v>Office Supplies</v>
      </c>
      <c r="M898" t="s">
        <v>59</v>
      </c>
      <c r="N898" t="s">
        <v>1627</v>
      </c>
      <c r="P898">
        <v>0.39</v>
      </c>
      <c r="Q898" t="s">
        <v>33</v>
      </c>
      <c r="R898" t="s">
        <v>61</v>
      </c>
      <c r="S898" t="s">
        <v>703</v>
      </c>
      <c r="T898" t="s">
        <v>1628</v>
      </c>
      <c r="U898">
        <v>46375</v>
      </c>
      <c r="V898" s="3">
        <v>42148</v>
      </c>
      <c r="W898" s="3">
        <v>42150</v>
      </c>
      <c r="X898" s="3">
        <f t="shared" si="13"/>
        <v>2</v>
      </c>
      <c r="Y898">
        <v>1.6169000000000011</v>
      </c>
      <c r="Z898">
        <v>22</v>
      </c>
      <c r="AA898">
        <v>333.04</v>
      </c>
      <c r="AB898">
        <v>87611</v>
      </c>
    </row>
    <row r="899" spans="1:28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tr">
        <f>IFERROR(VLOOKUP(K899, CategoryLookup!A:B, 2, FALSE), "Mismatch")</f>
        <v>Technology</v>
      </c>
      <c r="M899" t="s">
        <v>59</v>
      </c>
      <c r="N899" t="s">
        <v>830</v>
      </c>
      <c r="P899">
        <v>0.77</v>
      </c>
      <c r="Q899" t="s">
        <v>33</v>
      </c>
      <c r="R899" t="s">
        <v>61</v>
      </c>
      <c r="S899" t="s">
        <v>703</v>
      </c>
      <c r="T899" t="s">
        <v>1628</v>
      </c>
      <c r="U899">
        <v>46375</v>
      </c>
      <c r="V899" s="3">
        <v>42148</v>
      </c>
      <c r="W899" s="3">
        <v>42150</v>
      </c>
      <c r="X899" s="3">
        <f t="shared" ref="X899:X962" si="14">W899 - V899</f>
        <v>2</v>
      </c>
      <c r="Y899">
        <v>65.394000000000062</v>
      </c>
      <c r="Z899">
        <v>12</v>
      </c>
      <c r="AA899">
        <v>472.44</v>
      </c>
      <c r="AB899">
        <v>87611</v>
      </c>
    </row>
    <row r="900" spans="1:28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tr">
        <f>IFERROR(VLOOKUP(K900, CategoryLookup!A:B, 2, FALSE), "Mismatch")</f>
        <v>Office Supplies</v>
      </c>
      <c r="M900" t="s">
        <v>59</v>
      </c>
      <c r="N900" t="s">
        <v>1461</v>
      </c>
      <c r="P900">
        <v>0.56999999999999995</v>
      </c>
      <c r="Q900" t="s">
        <v>33</v>
      </c>
      <c r="R900" t="s">
        <v>61</v>
      </c>
      <c r="S900" t="s">
        <v>703</v>
      </c>
      <c r="T900" t="s">
        <v>1628</v>
      </c>
      <c r="U900">
        <v>46375</v>
      </c>
      <c r="V900" s="3">
        <v>42148</v>
      </c>
      <c r="W900" s="3">
        <v>42149</v>
      </c>
      <c r="X900" s="3">
        <f t="shared" si="14"/>
        <v>1</v>
      </c>
      <c r="Y900">
        <v>1.3360000000000003</v>
      </c>
      <c r="Z900">
        <v>1</v>
      </c>
      <c r="AA900">
        <v>18.73</v>
      </c>
      <c r="AB900">
        <v>87611</v>
      </c>
    </row>
    <row r="901" spans="1:28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tr">
        <f>IFERROR(VLOOKUP(K901, CategoryLookup!A:B, 2, FALSE), "Mismatch")</f>
        <v>Technology</v>
      </c>
      <c r="M901" t="s">
        <v>43</v>
      </c>
      <c r="N901" t="s">
        <v>291</v>
      </c>
      <c r="P901">
        <v>0.59</v>
      </c>
      <c r="Q901" t="s">
        <v>33</v>
      </c>
      <c r="R901" t="s">
        <v>53</v>
      </c>
      <c r="S901" t="s">
        <v>71</v>
      </c>
      <c r="T901" t="s">
        <v>1630</v>
      </c>
      <c r="U901">
        <v>11542</v>
      </c>
      <c r="V901" s="3">
        <v>42090</v>
      </c>
      <c r="W901" s="3">
        <v>42092</v>
      </c>
      <c r="X901" s="3">
        <f t="shared" si="14"/>
        <v>2</v>
      </c>
      <c r="Y901">
        <v>1674.7541999999999</v>
      </c>
      <c r="Z901">
        <v>12</v>
      </c>
      <c r="AA901">
        <v>2427.1799999999998</v>
      </c>
      <c r="AB901">
        <v>90600</v>
      </c>
    </row>
    <row r="902" spans="1:28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tr">
        <f>IFERROR(VLOOKUP(K902, CategoryLookup!A:B, 2, FALSE), "Mismatch")</f>
        <v>Office Supplies</v>
      </c>
      <c r="M902" t="s">
        <v>59</v>
      </c>
      <c r="N902" t="s">
        <v>1631</v>
      </c>
      <c r="P902">
        <v>0.36</v>
      </c>
      <c r="Q902" t="s">
        <v>33</v>
      </c>
      <c r="R902" t="s">
        <v>53</v>
      </c>
      <c r="S902" t="s">
        <v>71</v>
      </c>
      <c r="T902" t="s">
        <v>1630</v>
      </c>
      <c r="U902">
        <v>11542</v>
      </c>
      <c r="V902" s="3">
        <v>42090</v>
      </c>
      <c r="W902" s="3">
        <v>42092</v>
      </c>
      <c r="X902" s="3">
        <f t="shared" si="14"/>
        <v>2</v>
      </c>
      <c r="Y902">
        <v>300.04649999999998</v>
      </c>
      <c r="Z902">
        <v>8</v>
      </c>
      <c r="AA902">
        <v>434.85</v>
      </c>
      <c r="AB902">
        <v>90600</v>
      </c>
    </row>
    <row r="903" spans="1:28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tr">
        <f>IFERROR(VLOOKUP(K903, CategoryLookup!A:B, 2, FALSE), "Mismatch")</f>
        <v>Office Supplies</v>
      </c>
      <c r="M903" t="s">
        <v>59</v>
      </c>
      <c r="N903" t="s">
        <v>1632</v>
      </c>
      <c r="P903">
        <v>0.59</v>
      </c>
      <c r="Q903" t="s">
        <v>33</v>
      </c>
      <c r="R903" t="s">
        <v>53</v>
      </c>
      <c r="S903" t="s">
        <v>71</v>
      </c>
      <c r="T903" t="s">
        <v>1630</v>
      </c>
      <c r="U903">
        <v>11542</v>
      </c>
      <c r="V903" s="3">
        <v>42090</v>
      </c>
      <c r="W903" s="3">
        <v>42091</v>
      </c>
      <c r="X903" s="3">
        <f t="shared" si="14"/>
        <v>1</v>
      </c>
      <c r="Y903">
        <v>-28.09</v>
      </c>
      <c r="Z903">
        <v>1</v>
      </c>
      <c r="AA903">
        <v>19.16</v>
      </c>
      <c r="AB903">
        <v>90600</v>
      </c>
    </row>
    <row r="904" spans="1:28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tr">
        <f>IFERROR(VLOOKUP(K904, CategoryLookup!A:B, 2, FALSE), "Mismatch")</f>
        <v>Furniture</v>
      </c>
      <c r="M904" t="s">
        <v>236</v>
      </c>
      <c r="N904" t="s">
        <v>1633</v>
      </c>
      <c r="P904">
        <v>0.79</v>
      </c>
      <c r="Q904" t="s">
        <v>33</v>
      </c>
      <c r="R904" t="s">
        <v>53</v>
      </c>
      <c r="S904" t="s">
        <v>71</v>
      </c>
      <c r="T904" t="s">
        <v>1630</v>
      </c>
      <c r="U904">
        <v>11542</v>
      </c>
      <c r="V904" s="3">
        <v>42051</v>
      </c>
      <c r="W904" s="3">
        <v>42053</v>
      </c>
      <c r="X904" s="3">
        <f t="shared" si="14"/>
        <v>2</v>
      </c>
      <c r="Y904">
        <v>-263.1119290800001</v>
      </c>
      <c r="Z904">
        <v>11</v>
      </c>
      <c r="AA904">
        <v>1959.88</v>
      </c>
      <c r="AB904">
        <v>90601</v>
      </c>
    </row>
    <row r="905" spans="1:28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tr">
        <f>IFERROR(VLOOKUP(K905, CategoryLookup!A:B, 2, FALSE), "Mismatch")</f>
        <v>Office Supplies</v>
      </c>
      <c r="M905" t="s">
        <v>59</v>
      </c>
      <c r="N905" t="s">
        <v>1635</v>
      </c>
      <c r="P905">
        <v>0.55000000000000004</v>
      </c>
      <c r="Q905" t="s">
        <v>33</v>
      </c>
      <c r="R905" t="s">
        <v>136</v>
      </c>
      <c r="S905" t="s">
        <v>244</v>
      </c>
      <c r="T905" t="s">
        <v>1636</v>
      </c>
      <c r="U905">
        <v>37743</v>
      </c>
      <c r="V905" s="3">
        <v>42152</v>
      </c>
      <c r="W905" s="3">
        <v>42154</v>
      </c>
      <c r="X905" s="3">
        <f t="shared" si="14"/>
        <v>2</v>
      </c>
      <c r="Y905">
        <v>-38.808</v>
      </c>
      <c r="Z905">
        <v>17</v>
      </c>
      <c r="AA905">
        <v>710.16</v>
      </c>
      <c r="AB905">
        <v>90602</v>
      </c>
    </row>
    <row r="906" spans="1:28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tr">
        <f>IFERROR(VLOOKUP(K906, CategoryLookup!A:B, 2, FALSE), "Mismatch")</f>
        <v>Furniture</v>
      </c>
      <c r="M906" t="s">
        <v>59</v>
      </c>
      <c r="N906" t="s">
        <v>157</v>
      </c>
      <c r="P906">
        <v>0.49</v>
      </c>
      <c r="Q906" t="s">
        <v>33</v>
      </c>
      <c r="R906" t="s">
        <v>136</v>
      </c>
      <c r="S906" t="s">
        <v>671</v>
      </c>
      <c r="T906" t="s">
        <v>1638</v>
      </c>
      <c r="U906">
        <v>39401</v>
      </c>
      <c r="V906" s="3">
        <v>42019</v>
      </c>
      <c r="W906" s="3">
        <v>42020</v>
      </c>
      <c r="X906" s="3">
        <f t="shared" si="14"/>
        <v>1</v>
      </c>
      <c r="Y906">
        <v>15.984</v>
      </c>
      <c r="Z906">
        <v>6</v>
      </c>
      <c r="AA906">
        <v>48.25</v>
      </c>
      <c r="AB906">
        <v>90530</v>
      </c>
    </row>
    <row r="907" spans="1:28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tr">
        <f>IFERROR(VLOOKUP(K907, CategoryLookup!A:B, 2, FALSE), "Mismatch")</f>
        <v>Office Supplies</v>
      </c>
      <c r="M907" t="s">
        <v>59</v>
      </c>
      <c r="N907" t="s">
        <v>1639</v>
      </c>
      <c r="P907">
        <v>0.56000000000000005</v>
      </c>
      <c r="Q907" t="s">
        <v>33</v>
      </c>
      <c r="R907" t="s">
        <v>136</v>
      </c>
      <c r="S907" t="s">
        <v>671</v>
      </c>
      <c r="T907" t="s">
        <v>1638</v>
      </c>
      <c r="U907">
        <v>39401</v>
      </c>
      <c r="V907" s="3">
        <v>42109</v>
      </c>
      <c r="W907" s="3">
        <v>42111</v>
      </c>
      <c r="X907" s="3">
        <f t="shared" si="14"/>
        <v>2</v>
      </c>
      <c r="Y907">
        <v>-88.158000000000001</v>
      </c>
      <c r="Z907">
        <v>9</v>
      </c>
      <c r="AA907">
        <v>243.24</v>
      </c>
      <c r="AB907">
        <v>90533</v>
      </c>
    </row>
    <row r="908" spans="1:28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tr">
        <f>IFERROR(VLOOKUP(K908, CategoryLookup!A:B, 2, FALSE), "Mismatch")</f>
        <v>Technology</v>
      </c>
      <c r="M908" t="s">
        <v>51</v>
      </c>
      <c r="N908" t="s">
        <v>1137</v>
      </c>
      <c r="P908">
        <v>0.68</v>
      </c>
      <c r="Q908" t="s">
        <v>33</v>
      </c>
      <c r="R908" t="s">
        <v>136</v>
      </c>
      <c r="S908" t="s">
        <v>671</v>
      </c>
      <c r="T908" t="s">
        <v>1641</v>
      </c>
      <c r="U908">
        <v>38637</v>
      </c>
      <c r="V908" s="3">
        <v>42045</v>
      </c>
      <c r="W908" s="3">
        <v>42047</v>
      </c>
      <c r="X908" s="3">
        <f t="shared" si="14"/>
        <v>2</v>
      </c>
      <c r="Y908">
        <v>-76.106800000000007</v>
      </c>
      <c r="Z908">
        <v>6</v>
      </c>
      <c r="AA908">
        <v>38.54</v>
      </c>
      <c r="AB908">
        <v>90531</v>
      </c>
    </row>
    <row r="909" spans="1:28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tr">
        <f>IFERROR(VLOOKUP(K909, CategoryLookup!A:B, 2, FALSE), "Mismatch")</f>
        <v>Technology</v>
      </c>
      <c r="M909" t="s">
        <v>43</v>
      </c>
      <c r="N909" t="s">
        <v>1643</v>
      </c>
      <c r="P909">
        <v>0.37</v>
      </c>
      <c r="Q909" t="s">
        <v>33</v>
      </c>
      <c r="R909" t="s">
        <v>136</v>
      </c>
      <c r="S909" t="s">
        <v>671</v>
      </c>
      <c r="T909" t="s">
        <v>1644</v>
      </c>
      <c r="U909">
        <v>39212</v>
      </c>
      <c r="V909" s="3">
        <v>42103</v>
      </c>
      <c r="W909" s="3">
        <v>42104</v>
      </c>
      <c r="X909" s="3">
        <f t="shared" si="14"/>
        <v>1</v>
      </c>
      <c r="Y909">
        <v>-73.494119999999938</v>
      </c>
      <c r="Z909">
        <v>15</v>
      </c>
      <c r="AA909">
        <v>1483.16</v>
      </c>
      <c r="AB909">
        <v>90532</v>
      </c>
    </row>
    <row r="910" spans="1:28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tr">
        <f>IFERROR(VLOOKUP(K910, CategoryLookup!A:B, 2, FALSE), "Mismatch")</f>
        <v>Technology</v>
      </c>
      <c r="M910" t="s">
        <v>43</v>
      </c>
      <c r="N910" t="s">
        <v>1355</v>
      </c>
      <c r="P910">
        <v>0.4</v>
      </c>
      <c r="Q910" t="s">
        <v>33</v>
      </c>
      <c r="R910" t="s">
        <v>34</v>
      </c>
      <c r="S910" t="s">
        <v>45</v>
      </c>
      <c r="T910" t="s">
        <v>1646</v>
      </c>
      <c r="U910">
        <v>93905</v>
      </c>
      <c r="V910" s="3">
        <v>42018</v>
      </c>
      <c r="W910" s="3">
        <v>42020</v>
      </c>
      <c r="X910" s="3">
        <f t="shared" si="14"/>
        <v>2</v>
      </c>
      <c r="Y910">
        <v>-272.860884</v>
      </c>
      <c r="Z910">
        <v>5</v>
      </c>
      <c r="AA910">
        <v>562.92999999999995</v>
      </c>
      <c r="AB910">
        <v>89704</v>
      </c>
    </row>
    <row r="911" spans="1:28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tr">
        <f>IFERROR(VLOOKUP(K911, CategoryLookup!A:B, 2, FALSE), "Mismatch")</f>
        <v>Office Supplies</v>
      </c>
      <c r="M911" t="s">
        <v>31</v>
      </c>
      <c r="N911" t="s">
        <v>1647</v>
      </c>
      <c r="P911">
        <v>0.56000000000000005</v>
      </c>
      <c r="Q911" t="s">
        <v>33</v>
      </c>
      <c r="R911" t="s">
        <v>34</v>
      </c>
      <c r="S911" t="s">
        <v>45</v>
      </c>
      <c r="T911" t="s">
        <v>1646</v>
      </c>
      <c r="U911">
        <v>93905</v>
      </c>
      <c r="V911" s="3">
        <v>42018</v>
      </c>
      <c r="W911" s="3">
        <v>42021</v>
      </c>
      <c r="X911" s="3">
        <f t="shared" si="14"/>
        <v>3</v>
      </c>
      <c r="Y911">
        <v>10.5792</v>
      </c>
      <c r="Z911">
        <v>7</v>
      </c>
      <c r="AA911">
        <v>29.18</v>
      </c>
      <c r="AB911">
        <v>89704</v>
      </c>
    </row>
    <row r="912" spans="1:28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tr">
        <f>IFERROR(VLOOKUP(K912, CategoryLookup!A:B, 2, FALSE), "Mismatch")</f>
        <v>Furniture</v>
      </c>
      <c r="M912" t="s">
        <v>236</v>
      </c>
      <c r="N912" t="s">
        <v>1648</v>
      </c>
      <c r="P912">
        <v>0.59</v>
      </c>
      <c r="Q912" t="s">
        <v>33</v>
      </c>
      <c r="R912" t="s">
        <v>34</v>
      </c>
      <c r="S912" t="s">
        <v>45</v>
      </c>
      <c r="T912" t="s">
        <v>1646</v>
      </c>
      <c r="U912">
        <v>93905</v>
      </c>
      <c r="V912" s="3">
        <v>42016</v>
      </c>
      <c r="W912" s="3">
        <v>42018</v>
      </c>
      <c r="X912" s="3">
        <f t="shared" si="14"/>
        <v>2</v>
      </c>
      <c r="Y912">
        <v>1127.5497</v>
      </c>
      <c r="Z912">
        <v>12</v>
      </c>
      <c r="AA912">
        <v>1634.13</v>
      </c>
      <c r="AB912">
        <v>89706</v>
      </c>
    </row>
    <row r="913" spans="1:28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tr">
        <f>IFERROR(VLOOKUP(K913, CategoryLookup!A:B, 2, FALSE), "Mismatch")</f>
        <v>Office Supplies</v>
      </c>
      <c r="M913" t="s">
        <v>59</v>
      </c>
      <c r="N913" t="s">
        <v>1650</v>
      </c>
      <c r="P913">
        <v>0.37</v>
      </c>
      <c r="Q913" t="s">
        <v>33</v>
      </c>
      <c r="R913" t="s">
        <v>53</v>
      </c>
      <c r="S913" t="s">
        <v>228</v>
      </c>
      <c r="T913" t="s">
        <v>1651</v>
      </c>
      <c r="U913">
        <v>6901</v>
      </c>
      <c r="V913" s="3">
        <v>42061</v>
      </c>
      <c r="W913" s="3">
        <v>42063</v>
      </c>
      <c r="X913" s="3">
        <f t="shared" si="14"/>
        <v>2</v>
      </c>
      <c r="Y913">
        <v>147.75659999999999</v>
      </c>
      <c r="Z913">
        <v>4</v>
      </c>
      <c r="AA913">
        <v>214.14</v>
      </c>
      <c r="AB913">
        <v>89705</v>
      </c>
    </row>
    <row r="914" spans="1:28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tr">
        <f>IFERROR(VLOOKUP(K914, CategoryLookup!A:B, 2, FALSE), "Mismatch")</f>
        <v>Furniture</v>
      </c>
      <c r="M914" t="s">
        <v>86</v>
      </c>
      <c r="N914" t="s">
        <v>1653</v>
      </c>
      <c r="P914">
        <v>0.65</v>
      </c>
      <c r="Q914" t="s">
        <v>33</v>
      </c>
      <c r="R914" t="s">
        <v>61</v>
      </c>
      <c r="S914" t="s">
        <v>130</v>
      </c>
      <c r="T914" t="s">
        <v>1654</v>
      </c>
      <c r="U914">
        <v>77546</v>
      </c>
      <c r="V914" s="3">
        <v>42169</v>
      </c>
      <c r="W914" s="3">
        <v>42171</v>
      </c>
      <c r="X914" s="3">
        <f t="shared" si="14"/>
        <v>2</v>
      </c>
      <c r="Y914">
        <v>69.545100000000005</v>
      </c>
      <c r="Z914">
        <v>1</v>
      </c>
      <c r="AA914">
        <v>100.79</v>
      </c>
      <c r="AB914">
        <v>87342</v>
      </c>
    </row>
    <row r="915" spans="1:28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tr">
        <f>IFERROR(VLOOKUP(K915, CategoryLookup!A:B, 2, FALSE), "Mismatch")</f>
        <v>Office Supplies</v>
      </c>
      <c r="M915" t="s">
        <v>31</v>
      </c>
      <c r="N915" t="s">
        <v>296</v>
      </c>
      <c r="P915">
        <v>0.4</v>
      </c>
      <c r="Q915" t="s">
        <v>33</v>
      </c>
      <c r="R915" t="s">
        <v>53</v>
      </c>
      <c r="S915" t="s">
        <v>71</v>
      </c>
      <c r="T915" t="s">
        <v>1656</v>
      </c>
      <c r="U915">
        <v>11714</v>
      </c>
      <c r="V915" s="3">
        <v>42078</v>
      </c>
      <c r="W915" s="3">
        <v>42080</v>
      </c>
      <c r="X915" s="3">
        <f t="shared" si="14"/>
        <v>2</v>
      </c>
      <c r="Y915">
        <v>8.5299999999999994</v>
      </c>
      <c r="Z915">
        <v>11</v>
      </c>
      <c r="AA915">
        <v>35.97</v>
      </c>
      <c r="AB915">
        <v>90932</v>
      </c>
    </row>
    <row r="916" spans="1:28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tr">
        <f>IFERROR(VLOOKUP(K916, CategoryLookup!A:B, 2, FALSE), "Mismatch")</f>
        <v>Office Supplies</v>
      </c>
      <c r="M916" t="s">
        <v>86</v>
      </c>
      <c r="N916" t="s">
        <v>1345</v>
      </c>
      <c r="P916">
        <v>0.46</v>
      </c>
      <c r="Q916" t="s">
        <v>33</v>
      </c>
      <c r="R916" t="s">
        <v>61</v>
      </c>
      <c r="S916" t="s">
        <v>178</v>
      </c>
      <c r="T916" t="s">
        <v>1658</v>
      </c>
      <c r="U916">
        <v>60098</v>
      </c>
      <c r="V916" s="3">
        <v>42088</v>
      </c>
      <c r="W916" s="3">
        <v>42090</v>
      </c>
      <c r="X916" s="3">
        <f t="shared" si="14"/>
        <v>2</v>
      </c>
      <c r="Y916">
        <v>507.63299999999998</v>
      </c>
      <c r="Z916">
        <v>17</v>
      </c>
      <c r="AA916">
        <v>735.7</v>
      </c>
      <c r="AB916">
        <v>91043</v>
      </c>
    </row>
    <row r="917" spans="1:28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tr">
        <f>IFERROR(VLOOKUP(K917, CategoryLookup!A:B, 2, FALSE), "Mismatch")</f>
        <v>Office Supplies</v>
      </c>
      <c r="M917" t="s">
        <v>51</v>
      </c>
      <c r="N917" t="s">
        <v>175</v>
      </c>
      <c r="P917">
        <v>0.6</v>
      </c>
      <c r="Q917" t="s">
        <v>33</v>
      </c>
      <c r="R917" t="s">
        <v>61</v>
      </c>
      <c r="S917" t="s">
        <v>178</v>
      </c>
      <c r="T917" t="s">
        <v>1658</v>
      </c>
      <c r="U917">
        <v>60098</v>
      </c>
      <c r="V917" s="3">
        <v>42088</v>
      </c>
      <c r="W917" s="3">
        <v>42088</v>
      </c>
      <c r="X917" s="3">
        <f t="shared" si="14"/>
        <v>0</v>
      </c>
      <c r="Y917">
        <v>38.229999999999997</v>
      </c>
      <c r="Z917">
        <v>18</v>
      </c>
      <c r="AA917">
        <v>225.59</v>
      </c>
      <c r="AB917">
        <v>91043</v>
      </c>
    </row>
    <row r="918" spans="1:28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tr">
        <f>IFERROR(VLOOKUP(K918, CategoryLookup!A:B, 2, FALSE), "Mismatch")</f>
        <v>Office Supplies</v>
      </c>
      <c r="M918" t="s">
        <v>59</v>
      </c>
      <c r="N918" t="s">
        <v>1660</v>
      </c>
      <c r="P918">
        <v>0.56000000000000005</v>
      </c>
      <c r="Q918" t="s">
        <v>33</v>
      </c>
      <c r="R918" t="s">
        <v>53</v>
      </c>
      <c r="S918" t="s">
        <v>71</v>
      </c>
      <c r="T918" t="s">
        <v>1608</v>
      </c>
      <c r="U918">
        <v>11598</v>
      </c>
      <c r="V918" s="3">
        <v>42059</v>
      </c>
      <c r="W918" s="3">
        <v>42061</v>
      </c>
      <c r="X918" s="3">
        <f t="shared" si="14"/>
        <v>2</v>
      </c>
      <c r="Y918">
        <v>100.13279999999999</v>
      </c>
      <c r="Z918">
        <v>3</v>
      </c>
      <c r="AA918">
        <v>145.12</v>
      </c>
      <c r="AB918">
        <v>91041</v>
      </c>
    </row>
    <row r="919" spans="1:28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tr">
        <f>IFERROR(VLOOKUP(K919, CategoryLookup!A:B, 2, FALSE), "Mismatch")</f>
        <v>Technology</v>
      </c>
      <c r="M919" t="s">
        <v>51</v>
      </c>
      <c r="N919" t="s">
        <v>1662</v>
      </c>
      <c r="P919">
        <v>0.71</v>
      </c>
      <c r="Q919" t="s">
        <v>33</v>
      </c>
      <c r="R919" t="s">
        <v>136</v>
      </c>
      <c r="S919" t="s">
        <v>322</v>
      </c>
      <c r="T919" t="s">
        <v>1663</v>
      </c>
      <c r="U919">
        <v>27203</v>
      </c>
      <c r="V919" s="3">
        <v>42133</v>
      </c>
      <c r="W919" s="3">
        <v>42133</v>
      </c>
      <c r="X919" s="3">
        <f t="shared" si="14"/>
        <v>0</v>
      </c>
      <c r="Y919">
        <v>15.096</v>
      </c>
      <c r="Z919">
        <v>15</v>
      </c>
      <c r="AA919">
        <v>94.27</v>
      </c>
      <c r="AB919">
        <v>91042</v>
      </c>
    </row>
    <row r="920" spans="1:28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tr">
        <f>IFERROR(VLOOKUP(K920, CategoryLookup!A:B, 2, FALSE), "Mismatch")</f>
        <v>Office Supplies</v>
      </c>
      <c r="M920" t="s">
        <v>59</v>
      </c>
      <c r="N920" t="s">
        <v>1664</v>
      </c>
      <c r="P920">
        <v>0.38</v>
      </c>
      <c r="Q920" t="s">
        <v>33</v>
      </c>
      <c r="R920" t="s">
        <v>136</v>
      </c>
      <c r="S920" t="s">
        <v>322</v>
      </c>
      <c r="T920" t="s">
        <v>1663</v>
      </c>
      <c r="U920">
        <v>27203</v>
      </c>
      <c r="V920" s="3">
        <v>42133</v>
      </c>
      <c r="W920" s="3">
        <v>42134</v>
      </c>
      <c r="X920" s="3">
        <f t="shared" si="14"/>
        <v>1</v>
      </c>
      <c r="Y920">
        <v>14.912399999999998</v>
      </c>
      <c r="Z920">
        <v>7</v>
      </c>
      <c r="AA920">
        <v>82.21</v>
      </c>
      <c r="AB920">
        <v>91042</v>
      </c>
    </row>
    <row r="921" spans="1:28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tr">
        <f>IFERROR(VLOOKUP(K921, CategoryLookup!A:B, 2, FALSE), "Mismatch")</f>
        <v>Technology</v>
      </c>
      <c r="M921" t="s">
        <v>59</v>
      </c>
      <c r="N921" t="s">
        <v>1665</v>
      </c>
      <c r="P921">
        <v>0.55000000000000004</v>
      </c>
      <c r="Q921" t="s">
        <v>33</v>
      </c>
      <c r="R921" t="s">
        <v>136</v>
      </c>
      <c r="S921" t="s">
        <v>322</v>
      </c>
      <c r="T921" t="s">
        <v>1663</v>
      </c>
      <c r="U921">
        <v>27203</v>
      </c>
      <c r="V921" s="3">
        <v>42133</v>
      </c>
      <c r="W921" s="3">
        <v>42135</v>
      </c>
      <c r="X921" s="3">
        <f t="shared" si="14"/>
        <v>2</v>
      </c>
      <c r="Y921">
        <v>-135.226</v>
      </c>
      <c r="Z921">
        <v>8</v>
      </c>
      <c r="AA921">
        <v>417.47</v>
      </c>
      <c r="AB921">
        <v>91042</v>
      </c>
    </row>
    <row r="922" spans="1:28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tr">
        <f>IFERROR(VLOOKUP(K922, CategoryLookup!A:B, 2, FALSE), "Mismatch")</f>
        <v>Office Supplies</v>
      </c>
      <c r="M922" t="s">
        <v>236</v>
      </c>
      <c r="N922" t="s">
        <v>860</v>
      </c>
      <c r="P922">
        <v>0.82</v>
      </c>
      <c r="Q922" t="s">
        <v>33</v>
      </c>
      <c r="R922" t="s">
        <v>34</v>
      </c>
      <c r="S922" t="s">
        <v>45</v>
      </c>
      <c r="T922" t="s">
        <v>1667</v>
      </c>
      <c r="U922">
        <v>91360</v>
      </c>
      <c r="V922" s="3">
        <v>42028</v>
      </c>
      <c r="W922" s="3">
        <v>42029</v>
      </c>
      <c r="X922" s="3">
        <f t="shared" si="14"/>
        <v>1</v>
      </c>
      <c r="Y922">
        <v>-457.73</v>
      </c>
      <c r="Z922">
        <v>10</v>
      </c>
      <c r="AA922">
        <v>1104.32</v>
      </c>
      <c r="AB922">
        <v>89885</v>
      </c>
    </row>
    <row r="923" spans="1:28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tr">
        <f>IFERROR(VLOOKUP(K923, CategoryLookup!A:B, 2, FALSE), "Mismatch")</f>
        <v>Technology</v>
      </c>
      <c r="M923" t="s">
        <v>59</v>
      </c>
      <c r="N923" t="s">
        <v>254</v>
      </c>
      <c r="P923">
        <v>0.56000000000000005</v>
      </c>
      <c r="Q923" t="s">
        <v>33</v>
      </c>
      <c r="R923" t="s">
        <v>34</v>
      </c>
      <c r="S923" t="s">
        <v>45</v>
      </c>
      <c r="T923" t="s">
        <v>1667</v>
      </c>
      <c r="U923">
        <v>91360</v>
      </c>
      <c r="V923" s="3">
        <v>42028</v>
      </c>
      <c r="W923" s="3">
        <v>42029</v>
      </c>
      <c r="X923" s="3">
        <f t="shared" si="14"/>
        <v>1</v>
      </c>
      <c r="Y923">
        <v>-268.66399999999999</v>
      </c>
      <c r="Z923">
        <v>2</v>
      </c>
      <c r="AA923">
        <v>149.80000000000001</v>
      </c>
      <c r="AB923">
        <v>89885</v>
      </c>
    </row>
    <row r="924" spans="1:28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tr">
        <f>IFERROR(VLOOKUP(K924, CategoryLookup!A:B, 2, FALSE), "Mismatch")</f>
        <v>Office Supplies</v>
      </c>
      <c r="M924" t="s">
        <v>31</v>
      </c>
      <c r="N924" t="s">
        <v>1669</v>
      </c>
      <c r="P924">
        <v>0.39</v>
      </c>
      <c r="Q924" t="s">
        <v>33</v>
      </c>
      <c r="R924" t="s">
        <v>34</v>
      </c>
      <c r="S924" t="s">
        <v>45</v>
      </c>
      <c r="T924" t="s">
        <v>1670</v>
      </c>
      <c r="U924">
        <v>92653</v>
      </c>
      <c r="V924" s="3">
        <v>42061</v>
      </c>
      <c r="W924" s="3">
        <v>42062</v>
      </c>
      <c r="X924" s="3">
        <f t="shared" si="14"/>
        <v>1</v>
      </c>
      <c r="Y924">
        <v>-8.2799999999999994</v>
      </c>
      <c r="Z924">
        <v>2</v>
      </c>
      <c r="AA924">
        <v>6.97</v>
      </c>
      <c r="AB924">
        <v>90678</v>
      </c>
    </row>
    <row r="925" spans="1:28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tr">
        <f>IFERROR(VLOOKUP(K925, CategoryLookup!A:B, 2, FALSE), "Mismatch")</f>
        <v>Technology</v>
      </c>
      <c r="M925" t="s">
        <v>51</v>
      </c>
      <c r="N925" t="s">
        <v>1672</v>
      </c>
      <c r="P925">
        <v>0.43</v>
      </c>
      <c r="Q925" t="s">
        <v>33</v>
      </c>
      <c r="R925" t="s">
        <v>136</v>
      </c>
      <c r="S925" t="s">
        <v>137</v>
      </c>
      <c r="T925" t="s">
        <v>1587</v>
      </c>
      <c r="U925">
        <v>24060</v>
      </c>
      <c r="V925" s="3">
        <v>42118</v>
      </c>
      <c r="W925" s="3">
        <v>42120</v>
      </c>
      <c r="X925" s="3">
        <f t="shared" si="14"/>
        <v>2</v>
      </c>
      <c r="Y925">
        <v>1912.4219999999998</v>
      </c>
      <c r="Z925">
        <v>10</v>
      </c>
      <c r="AA925">
        <v>367.52</v>
      </c>
      <c r="AB925">
        <v>86722</v>
      </c>
    </row>
    <row r="926" spans="1:28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tr">
        <f>IFERROR(VLOOKUP(K926, CategoryLookup!A:B, 2, FALSE), "Mismatch")</f>
        <v>Office Supplies</v>
      </c>
      <c r="M926" t="s">
        <v>59</v>
      </c>
      <c r="N926" t="s">
        <v>1673</v>
      </c>
      <c r="P926">
        <v>0.56000000000000005</v>
      </c>
      <c r="Q926" t="s">
        <v>33</v>
      </c>
      <c r="R926" t="s">
        <v>136</v>
      </c>
      <c r="S926" t="s">
        <v>137</v>
      </c>
      <c r="T926" t="s">
        <v>1587</v>
      </c>
      <c r="U926">
        <v>24060</v>
      </c>
      <c r="V926" s="3">
        <v>42118</v>
      </c>
      <c r="W926" s="3">
        <v>42127</v>
      </c>
      <c r="X926" s="3">
        <f t="shared" si="14"/>
        <v>9</v>
      </c>
      <c r="Y926">
        <v>-739.32600000000002</v>
      </c>
      <c r="Z926">
        <v>11</v>
      </c>
      <c r="AA926">
        <v>1576.35</v>
      </c>
      <c r="AB926">
        <v>86722</v>
      </c>
    </row>
    <row r="927" spans="1:28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tr">
        <f>IFERROR(VLOOKUP(K927, CategoryLookup!A:B, 2, FALSE), "Mismatch")</f>
        <v>Office Supplies</v>
      </c>
      <c r="M927" t="s">
        <v>59</v>
      </c>
      <c r="N927" t="s">
        <v>1420</v>
      </c>
      <c r="P927">
        <v>0.39</v>
      </c>
      <c r="Q927" t="s">
        <v>33</v>
      </c>
      <c r="R927" t="s">
        <v>136</v>
      </c>
      <c r="S927" t="s">
        <v>137</v>
      </c>
      <c r="T927" t="s">
        <v>1675</v>
      </c>
      <c r="U927">
        <v>22015</v>
      </c>
      <c r="V927" s="3">
        <v>42044</v>
      </c>
      <c r="W927" s="3">
        <v>42048</v>
      </c>
      <c r="X927" s="3">
        <f t="shared" si="14"/>
        <v>4</v>
      </c>
      <c r="Y927">
        <v>-40.53</v>
      </c>
      <c r="Z927">
        <v>13</v>
      </c>
      <c r="AA927">
        <v>52.16</v>
      </c>
      <c r="AB927">
        <v>86724</v>
      </c>
    </row>
    <row r="928" spans="1:28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tr">
        <f>IFERROR(VLOOKUP(K928, CategoryLookup!A:B, 2, FALSE), "Mismatch")</f>
        <v>Office Supplies</v>
      </c>
      <c r="M928" t="s">
        <v>59</v>
      </c>
      <c r="N928" t="s">
        <v>1676</v>
      </c>
      <c r="P928">
        <v>0.38</v>
      </c>
      <c r="Q928" t="s">
        <v>33</v>
      </c>
      <c r="R928" t="s">
        <v>136</v>
      </c>
      <c r="S928" t="s">
        <v>137</v>
      </c>
      <c r="T928" t="s">
        <v>1675</v>
      </c>
      <c r="U928">
        <v>22015</v>
      </c>
      <c r="V928" s="3">
        <v>42136</v>
      </c>
      <c r="W928" s="3">
        <v>42137</v>
      </c>
      <c r="X928" s="3">
        <f t="shared" si="14"/>
        <v>1</v>
      </c>
      <c r="Y928">
        <v>0.69599999999999995</v>
      </c>
      <c r="Z928">
        <v>21</v>
      </c>
      <c r="AA928">
        <v>4881.84</v>
      </c>
      <c r="AB928">
        <v>86725</v>
      </c>
    </row>
    <row r="929" spans="1:28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tr">
        <f>IFERROR(VLOOKUP(K929, CategoryLookup!A:B, 2, FALSE), "Mismatch")</f>
        <v>Furniture</v>
      </c>
      <c r="M929" t="s">
        <v>43</v>
      </c>
      <c r="N929" t="s">
        <v>1082</v>
      </c>
      <c r="P929">
        <v>0.6</v>
      </c>
      <c r="Q929" t="s">
        <v>33</v>
      </c>
      <c r="R929" t="s">
        <v>136</v>
      </c>
      <c r="S929" t="s">
        <v>137</v>
      </c>
      <c r="T929" t="s">
        <v>1678</v>
      </c>
      <c r="U929">
        <v>22901</v>
      </c>
      <c r="V929" s="3">
        <v>42162</v>
      </c>
      <c r="W929" s="3">
        <v>42167</v>
      </c>
      <c r="X929" s="3">
        <f t="shared" si="14"/>
        <v>5</v>
      </c>
      <c r="Y929">
        <v>15.527999999999999</v>
      </c>
      <c r="Z929">
        <v>3</v>
      </c>
      <c r="AA929">
        <v>926.3</v>
      </c>
      <c r="AB929">
        <v>86723</v>
      </c>
    </row>
    <row r="930" spans="1:28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tr">
        <f>IFERROR(VLOOKUP(K930, CategoryLookup!A:B, 2, FALSE), "Mismatch")</f>
        <v>Office Supplies</v>
      </c>
      <c r="M930" t="s">
        <v>59</v>
      </c>
      <c r="N930" t="s">
        <v>94</v>
      </c>
      <c r="P930">
        <v>0.37</v>
      </c>
      <c r="Q930" t="s">
        <v>33</v>
      </c>
      <c r="R930" t="s">
        <v>136</v>
      </c>
      <c r="S930" t="s">
        <v>137</v>
      </c>
      <c r="T930" t="s">
        <v>1678</v>
      </c>
      <c r="U930">
        <v>22901</v>
      </c>
      <c r="V930" s="3">
        <v>42162</v>
      </c>
      <c r="W930" s="3">
        <v>42164</v>
      </c>
      <c r="X930" s="3">
        <f t="shared" si="14"/>
        <v>2</v>
      </c>
      <c r="Y930">
        <v>-225.56379999999999</v>
      </c>
      <c r="Z930">
        <v>17</v>
      </c>
      <c r="AA930">
        <v>942.53</v>
      </c>
      <c r="AB930">
        <v>86723</v>
      </c>
    </row>
    <row r="931" spans="1:28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tr">
        <f>IFERROR(VLOOKUP(K931, CategoryLookup!A:B, 2, FALSE), "Mismatch")</f>
        <v>Furniture</v>
      </c>
      <c r="M931" t="s">
        <v>31</v>
      </c>
      <c r="N931" t="s">
        <v>647</v>
      </c>
      <c r="P931">
        <v>0.54</v>
      </c>
      <c r="Q931" t="s">
        <v>33</v>
      </c>
      <c r="R931" t="s">
        <v>53</v>
      </c>
      <c r="S931" t="s">
        <v>154</v>
      </c>
      <c r="T931" t="s">
        <v>1680</v>
      </c>
      <c r="U931">
        <v>45324</v>
      </c>
      <c r="V931" s="3">
        <v>42083</v>
      </c>
      <c r="W931" s="3">
        <v>42084</v>
      </c>
      <c r="X931" s="3">
        <f t="shared" si="14"/>
        <v>1</v>
      </c>
      <c r="Y931">
        <v>-22.72</v>
      </c>
      <c r="Z931">
        <v>21</v>
      </c>
      <c r="AA931">
        <v>276.64</v>
      </c>
      <c r="AB931">
        <v>86646</v>
      </c>
    </row>
    <row r="932" spans="1:28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tr">
        <f>IFERROR(VLOOKUP(K932, CategoryLookup!A:B, 2, FALSE), "Mismatch")</f>
        <v>Office Supplies</v>
      </c>
      <c r="M932" t="s">
        <v>59</v>
      </c>
      <c r="N932" t="s">
        <v>1682</v>
      </c>
      <c r="P932">
        <v>0.36</v>
      </c>
      <c r="Q932" t="s">
        <v>33</v>
      </c>
      <c r="R932" t="s">
        <v>53</v>
      </c>
      <c r="S932" t="s">
        <v>154</v>
      </c>
      <c r="T932" t="s">
        <v>393</v>
      </c>
      <c r="U932">
        <v>45014</v>
      </c>
      <c r="V932" s="3">
        <v>42127</v>
      </c>
      <c r="W932" s="3">
        <v>42129</v>
      </c>
      <c r="X932" s="3">
        <f t="shared" si="14"/>
        <v>2</v>
      </c>
      <c r="Y932">
        <v>-163.53</v>
      </c>
      <c r="Z932">
        <v>18</v>
      </c>
      <c r="AA932">
        <v>514.62</v>
      </c>
      <c r="AB932">
        <v>86645</v>
      </c>
    </row>
    <row r="933" spans="1:28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tr">
        <f>IFERROR(VLOOKUP(K933, CategoryLookup!A:B, 2, FALSE), "Mismatch")</f>
        <v>Furniture</v>
      </c>
      <c r="M933" t="s">
        <v>236</v>
      </c>
      <c r="N933" t="s">
        <v>1683</v>
      </c>
      <c r="P933">
        <v>0.56999999999999995</v>
      </c>
      <c r="Q933" t="s">
        <v>33</v>
      </c>
      <c r="R933" t="s">
        <v>53</v>
      </c>
      <c r="S933" t="s">
        <v>154</v>
      </c>
      <c r="T933" t="s">
        <v>393</v>
      </c>
      <c r="U933">
        <v>45014</v>
      </c>
      <c r="V933" s="3">
        <v>42127</v>
      </c>
      <c r="W933" s="3">
        <v>42129</v>
      </c>
      <c r="X933" s="3">
        <f t="shared" si="14"/>
        <v>2</v>
      </c>
      <c r="Y933">
        <v>554.77</v>
      </c>
      <c r="Z933">
        <v>17</v>
      </c>
      <c r="AA933">
        <v>817.32</v>
      </c>
      <c r="AB933">
        <v>86645</v>
      </c>
    </row>
    <row r="934" spans="1:28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tr">
        <f>IFERROR(VLOOKUP(K934, CategoryLookup!A:B, 2, FALSE), "Mismatch")</f>
        <v>Furniture</v>
      </c>
      <c r="M934" t="s">
        <v>59</v>
      </c>
      <c r="N934" t="s">
        <v>1685</v>
      </c>
      <c r="P934">
        <v>0.53</v>
      </c>
      <c r="Q934" t="s">
        <v>33</v>
      </c>
      <c r="R934" t="s">
        <v>61</v>
      </c>
      <c r="S934" t="s">
        <v>178</v>
      </c>
      <c r="T934" t="s">
        <v>179</v>
      </c>
      <c r="U934">
        <v>60611</v>
      </c>
      <c r="V934" s="3">
        <v>42049</v>
      </c>
      <c r="W934" s="3">
        <v>42051</v>
      </c>
      <c r="X934" s="3">
        <f t="shared" si="14"/>
        <v>2</v>
      </c>
      <c r="Y934">
        <v>-38.380000000000003</v>
      </c>
      <c r="Z934">
        <v>43</v>
      </c>
      <c r="AA934">
        <v>284.48</v>
      </c>
      <c r="AB934">
        <v>14115</v>
      </c>
    </row>
    <row r="935" spans="1:28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tr">
        <f>IFERROR(VLOOKUP(K935, CategoryLookup!A:B, 2, FALSE), "Mismatch")</f>
        <v>Office Supplies</v>
      </c>
      <c r="M935" t="s">
        <v>59</v>
      </c>
      <c r="N935" t="s">
        <v>1686</v>
      </c>
      <c r="P935">
        <v>0.38</v>
      </c>
      <c r="Q935" t="s">
        <v>33</v>
      </c>
      <c r="R935" t="s">
        <v>61</v>
      </c>
      <c r="S935" t="s">
        <v>178</v>
      </c>
      <c r="T935" t="s">
        <v>179</v>
      </c>
      <c r="U935">
        <v>60611</v>
      </c>
      <c r="V935" s="3">
        <v>42077</v>
      </c>
      <c r="W935" s="3">
        <v>42078</v>
      </c>
      <c r="X935" s="3">
        <f t="shared" si="14"/>
        <v>1</v>
      </c>
      <c r="Y935">
        <v>-56.35</v>
      </c>
      <c r="Z935">
        <v>47</v>
      </c>
      <c r="AA935">
        <v>225.98</v>
      </c>
      <c r="AB935">
        <v>38080</v>
      </c>
    </row>
    <row r="936" spans="1:28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tr">
        <f>IFERROR(VLOOKUP(K936, CategoryLookup!A:B, 2, FALSE), "Mismatch")</f>
        <v>Furniture</v>
      </c>
      <c r="M936" t="s">
        <v>59</v>
      </c>
      <c r="N936" t="s">
        <v>1685</v>
      </c>
      <c r="P936">
        <v>0.53</v>
      </c>
      <c r="Q936" t="s">
        <v>33</v>
      </c>
      <c r="R936" t="s">
        <v>61</v>
      </c>
      <c r="S936" t="s">
        <v>130</v>
      </c>
      <c r="T936" t="s">
        <v>1688</v>
      </c>
      <c r="U936">
        <v>77301</v>
      </c>
      <c r="V936" s="3">
        <v>42049</v>
      </c>
      <c r="W936" s="3">
        <v>42051</v>
      </c>
      <c r="X936" s="3">
        <f t="shared" si="14"/>
        <v>2</v>
      </c>
      <c r="Y936">
        <v>-19.957600000000003</v>
      </c>
      <c r="Z936">
        <v>11</v>
      </c>
      <c r="AA936">
        <v>72.77</v>
      </c>
      <c r="AB936">
        <v>90612</v>
      </c>
    </row>
    <row r="937" spans="1:28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tr">
        <f>IFERROR(VLOOKUP(K937, CategoryLookup!A:B, 2, FALSE), "Mismatch")</f>
        <v>Office Supplies</v>
      </c>
      <c r="M937" t="s">
        <v>59</v>
      </c>
      <c r="N937" t="s">
        <v>1686</v>
      </c>
      <c r="P937">
        <v>0.38</v>
      </c>
      <c r="Q937" t="s">
        <v>33</v>
      </c>
      <c r="R937" t="s">
        <v>61</v>
      </c>
      <c r="S937" t="s">
        <v>130</v>
      </c>
      <c r="T937" t="s">
        <v>1688</v>
      </c>
      <c r="U937">
        <v>77301</v>
      </c>
      <c r="V937" s="3">
        <v>42077</v>
      </c>
      <c r="W937" s="3">
        <v>42078</v>
      </c>
      <c r="X937" s="3">
        <f t="shared" si="14"/>
        <v>1</v>
      </c>
      <c r="Y937">
        <v>-56.35</v>
      </c>
      <c r="Z937">
        <v>12</v>
      </c>
      <c r="AA937">
        <v>57.7</v>
      </c>
      <c r="AB937">
        <v>90613</v>
      </c>
    </row>
    <row r="938" spans="1:28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tr">
        <f>IFERROR(VLOOKUP(K938, CategoryLookup!A:B, 2, FALSE), "Mismatch")</f>
        <v>Furniture</v>
      </c>
      <c r="M938" t="s">
        <v>59</v>
      </c>
      <c r="N938" t="s">
        <v>744</v>
      </c>
      <c r="P938">
        <v>0.43</v>
      </c>
      <c r="Q938" t="s">
        <v>33</v>
      </c>
      <c r="R938" t="s">
        <v>61</v>
      </c>
      <c r="S938" t="s">
        <v>178</v>
      </c>
      <c r="T938" t="s">
        <v>1690</v>
      </c>
      <c r="U938">
        <v>60123</v>
      </c>
      <c r="V938" s="3">
        <v>42066</v>
      </c>
      <c r="W938" s="3">
        <v>42073</v>
      </c>
      <c r="X938" s="3">
        <f t="shared" si="14"/>
        <v>7</v>
      </c>
      <c r="Y938">
        <v>-129.01</v>
      </c>
      <c r="Z938">
        <v>9</v>
      </c>
      <c r="AA938">
        <v>19.670000000000002</v>
      </c>
      <c r="AB938">
        <v>86973</v>
      </c>
    </row>
    <row r="939" spans="1:28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tr">
        <f>IFERROR(VLOOKUP(K939, CategoryLookup!A:B, 2, FALSE), "Mismatch")</f>
        <v>Office Supplies</v>
      </c>
      <c r="M939" t="s">
        <v>236</v>
      </c>
      <c r="N939" t="s">
        <v>1692</v>
      </c>
      <c r="P939">
        <v>0.83</v>
      </c>
      <c r="Q939" t="s">
        <v>33</v>
      </c>
      <c r="R939" t="s">
        <v>61</v>
      </c>
      <c r="S939" t="s">
        <v>703</v>
      </c>
      <c r="T939" t="s">
        <v>1623</v>
      </c>
      <c r="U939">
        <v>46322</v>
      </c>
      <c r="V939" s="3">
        <v>42087</v>
      </c>
      <c r="W939" s="3">
        <v>42088</v>
      </c>
      <c r="X939" s="3">
        <f t="shared" si="14"/>
        <v>1</v>
      </c>
      <c r="Y939">
        <v>-628.38</v>
      </c>
      <c r="Z939">
        <v>10</v>
      </c>
      <c r="AA939">
        <v>514.79</v>
      </c>
      <c r="AB939">
        <v>91077</v>
      </c>
    </row>
    <row r="940" spans="1:28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tr">
        <f>IFERROR(VLOOKUP(K940, CategoryLookup!A:B, 2, FALSE), "Mismatch")</f>
        <v>Technology</v>
      </c>
      <c r="M940" t="s">
        <v>59</v>
      </c>
      <c r="N940" t="s">
        <v>1694</v>
      </c>
      <c r="P940">
        <v>0.56999999999999995</v>
      </c>
      <c r="Q940" t="s">
        <v>33</v>
      </c>
      <c r="R940" t="s">
        <v>53</v>
      </c>
      <c r="S940" t="s">
        <v>234</v>
      </c>
      <c r="T940" t="s">
        <v>1695</v>
      </c>
      <c r="U940">
        <v>17112</v>
      </c>
      <c r="V940" s="3">
        <v>42028</v>
      </c>
      <c r="W940" s="3">
        <v>42032</v>
      </c>
      <c r="X940" s="3">
        <f t="shared" si="14"/>
        <v>4</v>
      </c>
      <c r="Y940">
        <v>616.53569999999991</v>
      </c>
      <c r="Z940">
        <v>9</v>
      </c>
      <c r="AA940">
        <v>893.53</v>
      </c>
      <c r="AB940">
        <v>91076</v>
      </c>
    </row>
    <row r="941" spans="1:28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tr">
        <f>IFERROR(VLOOKUP(K941, CategoryLookup!A:B, 2, FALSE), "Mismatch")</f>
        <v>Office Supplies</v>
      </c>
      <c r="M941" t="s">
        <v>59</v>
      </c>
      <c r="N941" t="s">
        <v>849</v>
      </c>
      <c r="P941">
        <v>0.79</v>
      </c>
      <c r="Q941" t="s">
        <v>33</v>
      </c>
      <c r="R941" t="s">
        <v>53</v>
      </c>
      <c r="S941" t="s">
        <v>234</v>
      </c>
      <c r="T941" t="s">
        <v>1695</v>
      </c>
      <c r="U941">
        <v>17112</v>
      </c>
      <c r="V941" s="3">
        <v>42156</v>
      </c>
      <c r="W941" s="3">
        <v>42157</v>
      </c>
      <c r="X941" s="3">
        <f t="shared" si="14"/>
        <v>1</v>
      </c>
      <c r="Y941">
        <v>-143.23500000000001</v>
      </c>
      <c r="Z941">
        <v>22</v>
      </c>
      <c r="AA941">
        <v>2053.6</v>
      </c>
      <c r="AB941">
        <v>91078</v>
      </c>
    </row>
    <row r="942" spans="1:28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tr">
        <f>IFERROR(VLOOKUP(K942, CategoryLookup!A:B, 2, FALSE), "Mismatch")</f>
        <v>Office Supplies</v>
      </c>
      <c r="M942" t="s">
        <v>51</v>
      </c>
      <c r="N942" t="s">
        <v>1697</v>
      </c>
      <c r="P942">
        <v>0.57999999999999996</v>
      </c>
      <c r="Q942" t="s">
        <v>33</v>
      </c>
      <c r="R942" t="s">
        <v>61</v>
      </c>
      <c r="S942" t="s">
        <v>183</v>
      </c>
      <c r="T942" t="s">
        <v>331</v>
      </c>
      <c r="U942">
        <v>67114</v>
      </c>
      <c r="V942" s="3">
        <v>42027</v>
      </c>
      <c r="W942" s="3">
        <v>42028</v>
      </c>
      <c r="X942" s="3">
        <f t="shared" si="14"/>
        <v>1</v>
      </c>
      <c r="Y942">
        <v>-123.1816</v>
      </c>
      <c r="Z942">
        <v>5</v>
      </c>
      <c r="AA942">
        <v>37.89</v>
      </c>
      <c r="AB942">
        <v>90189</v>
      </c>
    </row>
    <row r="943" spans="1:28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tr">
        <f>IFERROR(VLOOKUP(K943, CategoryLookup!A:B, 2, FALSE), "Mismatch")</f>
        <v>Office Supplies</v>
      </c>
      <c r="M943" t="s">
        <v>59</v>
      </c>
      <c r="N943" t="s">
        <v>1343</v>
      </c>
      <c r="P943">
        <v>0.4</v>
      </c>
      <c r="Q943" t="s">
        <v>33</v>
      </c>
      <c r="R943" t="s">
        <v>136</v>
      </c>
      <c r="S943" t="s">
        <v>137</v>
      </c>
      <c r="T943" t="s">
        <v>1699</v>
      </c>
      <c r="U943">
        <v>20190</v>
      </c>
      <c r="V943" s="3">
        <v>42027</v>
      </c>
      <c r="W943" s="3">
        <v>42029</v>
      </c>
      <c r="X943" s="3">
        <f t="shared" si="14"/>
        <v>2</v>
      </c>
      <c r="Y943">
        <v>-28.798000000000002</v>
      </c>
      <c r="Z943">
        <v>11</v>
      </c>
      <c r="AA943">
        <v>343.79</v>
      </c>
      <c r="AB943">
        <v>90189</v>
      </c>
    </row>
    <row r="944" spans="1:28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tr">
        <f>IFERROR(VLOOKUP(K944, CategoryLookup!A:B, 2, FALSE), "Mismatch")</f>
        <v>Office Supplies</v>
      </c>
      <c r="M944" t="s">
        <v>59</v>
      </c>
      <c r="N944" t="s">
        <v>1700</v>
      </c>
      <c r="P944">
        <v>0.38</v>
      </c>
      <c r="Q944" t="s">
        <v>33</v>
      </c>
      <c r="R944" t="s">
        <v>136</v>
      </c>
      <c r="S944" t="s">
        <v>137</v>
      </c>
      <c r="T944" t="s">
        <v>1699</v>
      </c>
      <c r="U944">
        <v>20190</v>
      </c>
      <c r="V944" s="3">
        <v>42135</v>
      </c>
      <c r="W944" s="3">
        <v>42135</v>
      </c>
      <c r="X944" s="3">
        <f t="shared" si="14"/>
        <v>0</v>
      </c>
      <c r="Y944">
        <v>-273.98</v>
      </c>
      <c r="Z944">
        <v>11</v>
      </c>
      <c r="AA944">
        <v>188.09</v>
      </c>
      <c r="AB944">
        <v>90190</v>
      </c>
    </row>
    <row r="945" spans="1:28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tr">
        <f>IFERROR(VLOOKUP(K945, CategoryLookup!A:B, 2, FALSE), "Mismatch")</f>
        <v>Office Supplies</v>
      </c>
      <c r="M945" t="s">
        <v>59</v>
      </c>
      <c r="N945" t="s">
        <v>1702</v>
      </c>
      <c r="P945">
        <v>0.56999999999999995</v>
      </c>
      <c r="Q945" t="s">
        <v>33</v>
      </c>
      <c r="R945" t="s">
        <v>136</v>
      </c>
      <c r="S945" t="s">
        <v>958</v>
      </c>
      <c r="T945" t="s">
        <v>1703</v>
      </c>
      <c r="U945">
        <v>71901</v>
      </c>
      <c r="V945" s="3">
        <v>42020</v>
      </c>
      <c r="W945" s="3">
        <v>42021</v>
      </c>
      <c r="X945" s="3">
        <f t="shared" si="14"/>
        <v>1</v>
      </c>
      <c r="Y945">
        <v>-253.77800000000002</v>
      </c>
      <c r="Z945">
        <v>9</v>
      </c>
      <c r="AA945">
        <v>129.54</v>
      </c>
      <c r="AB945">
        <v>86338</v>
      </c>
    </row>
    <row r="946" spans="1:28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tr">
        <f>IFERROR(VLOOKUP(K946, CategoryLookup!A:B, 2, FALSE), "Mismatch")</f>
        <v>Office Supplies</v>
      </c>
      <c r="M946" t="s">
        <v>59</v>
      </c>
      <c r="N946" t="s">
        <v>1705</v>
      </c>
      <c r="P946">
        <v>0.38</v>
      </c>
      <c r="Q946" t="s">
        <v>33</v>
      </c>
      <c r="R946" t="s">
        <v>53</v>
      </c>
      <c r="S946" t="s">
        <v>234</v>
      </c>
      <c r="T946" t="s">
        <v>1706</v>
      </c>
      <c r="U946">
        <v>19057</v>
      </c>
      <c r="V946" s="3">
        <v>42088</v>
      </c>
      <c r="W946" s="3">
        <v>42092</v>
      </c>
      <c r="X946" s="3">
        <f t="shared" si="14"/>
        <v>4</v>
      </c>
      <c r="Y946">
        <v>-152.52449999999999</v>
      </c>
      <c r="Z946">
        <v>12</v>
      </c>
      <c r="AA946">
        <v>49.44</v>
      </c>
      <c r="AB946">
        <v>87345</v>
      </c>
    </row>
    <row r="947" spans="1:28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tr">
        <f>IFERROR(VLOOKUP(K947, CategoryLookup!A:B, 2, FALSE), "Mismatch")</f>
        <v>Office Supplies</v>
      </c>
      <c r="M947" t="s">
        <v>59</v>
      </c>
      <c r="N947" t="s">
        <v>1707</v>
      </c>
      <c r="P947">
        <v>0.37</v>
      </c>
      <c r="Q947" t="s">
        <v>33</v>
      </c>
      <c r="R947" t="s">
        <v>53</v>
      </c>
      <c r="S947" t="s">
        <v>234</v>
      </c>
      <c r="T947" t="s">
        <v>1706</v>
      </c>
      <c r="U947">
        <v>19057</v>
      </c>
      <c r="V947" s="3">
        <v>42088</v>
      </c>
      <c r="W947" s="3">
        <v>42088</v>
      </c>
      <c r="X947" s="3">
        <f t="shared" si="14"/>
        <v>0</v>
      </c>
      <c r="Y947">
        <v>-18.850000000000001</v>
      </c>
      <c r="Z947">
        <v>2</v>
      </c>
      <c r="AA947">
        <v>14.29</v>
      </c>
      <c r="AB947">
        <v>87345</v>
      </c>
    </row>
    <row r="948" spans="1:28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tr">
        <f>IFERROR(VLOOKUP(K948, CategoryLookup!A:B, 2, FALSE), "Mismatch")</f>
        <v>Office Supplies</v>
      </c>
      <c r="M948" t="s">
        <v>59</v>
      </c>
      <c r="N948" t="s">
        <v>833</v>
      </c>
      <c r="P948">
        <v>0.43</v>
      </c>
      <c r="Q948" t="s">
        <v>33</v>
      </c>
      <c r="R948" t="s">
        <v>136</v>
      </c>
      <c r="S948" t="s">
        <v>671</v>
      </c>
      <c r="T948" t="s">
        <v>1709</v>
      </c>
      <c r="U948">
        <v>39301</v>
      </c>
      <c r="V948" s="3">
        <v>42021</v>
      </c>
      <c r="W948" s="3">
        <v>42024</v>
      </c>
      <c r="X948" s="3">
        <f t="shared" si="14"/>
        <v>3</v>
      </c>
      <c r="Y948">
        <v>-220.05200000000002</v>
      </c>
      <c r="Z948">
        <v>3</v>
      </c>
      <c r="AA948">
        <v>45.28</v>
      </c>
      <c r="AB948">
        <v>90473</v>
      </c>
    </row>
    <row r="949" spans="1:28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tr">
        <f>IFERROR(VLOOKUP(K949, CategoryLookup!A:B, 2, FALSE), "Mismatch")</f>
        <v>Office Supplies</v>
      </c>
      <c r="M949" t="s">
        <v>31</v>
      </c>
      <c r="N949" t="s">
        <v>1234</v>
      </c>
      <c r="P949">
        <v>0.36</v>
      </c>
      <c r="Q949" t="s">
        <v>33</v>
      </c>
      <c r="R949" t="s">
        <v>136</v>
      </c>
      <c r="S949" t="s">
        <v>671</v>
      </c>
      <c r="T949" t="s">
        <v>1709</v>
      </c>
      <c r="U949">
        <v>39301</v>
      </c>
      <c r="V949" s="3">
        <v>42021</v>
      </c>
      <c r="W949" s="3">
        <v>42023</v>
      </c>
      <c r="X949" s="3">
        <f t="shared" si="14"/>
        <v>2</v>
      </c>
      <c r="Y949">
        <v>20.393369999999997</v>
      </c>
      <c r="Z949">
        <v>3</v>
      </c>
      <c r="AA949">
        <v>13.57</v>
      </c>
      <c r="AB949">
        <v>90473</v>
      </c>
    </row>
    <row r="950" spans="1:28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tr">
        <f>IFERROR(VLOOKUP(K950, CategoryLookup!A:B, 2, FALSE), "Mismatch")</f>
        <v>Office Supplies</v>
      </c>
      <c r="M950" t="s">
        <v>59</v>
      </c>
      <c r="N950" t="s">
        <v>998</v>
      </c>
      <c r="P950">
        <v>0.38</v>
      </c>
      <c r="Q950" t="s">
        <v>33</v>
      </c>
      <c r="R950" t="s">
        <v>53</v>
      </c>
      <c r="S950" t="s">
        <v>154</v>
      </c>
      <c r="T950" t="s">
        <v>1711</v>
      </c>
      <c r="U950">
        <v>44118</v>
      </c>
      <c r="V950" s="3">
        <v>42021</v>
      </c>
      <c r="W950" s="3">
        <v>42022</v>
      </c>
      <c r="X950" s="3">
        <f t="shared" si="14"/>
        <v>1</v>
      </c>
      <c r="Y950">
        <v>38.281199999999998</v>
      </c>
      <c r="Z950">
        <v>10</v>
      </c>
      <c r="AA950">
        <v>55.48</v>
      </c>
      <c r="AB950">
        <v>88781</v>
      </c>
    </row>
    <row r="951" spans="1:28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tr">
        <f>IFERROR(VLOOKUP(K951, CategoryLookup!A:B, 2, FALSE), "Mismatch")</f>
        <v>Technology</v>
      </c>
      <c r="M951" t="s">
        <v>59</v>
      </c>
      <c r="N951" t="s">
        <v>214</v>
      </c>
      <c r="P951">
        <v>0.57999999999999996</v>
      </c>
      <c r="Q951" t="s">
        <v>33</v>
      </c>
      <c r="R951" t="s">
        <v>53</v>
      </c>
      <c r="S951" t="s">
        <v>154</v>
      </c>
      <c r="T951" t="s">
        <v>1711</v>
      </c>
      <c r="U951">
        <v>44118</v>
      </c>
      <c r="V951" s="3">
        <v>42144</v>
      </c>
      <c r="W951" s="3">
        <v>42145</v>
      </c>
      <c r="X951" s="3">
        <f t="shared" si="14"/>
        <v>1</v>
      </c>
      <c r="Y951">
        <v>3670.3514999999998</v>
      </c>
      <c r="Z951">
        <v>29</v>
      </c>
      <c r="AA951">
        <v>5319.35</v>
      </c>
      <c r="AB951">
        <v>88784</v>
      </c>
    </row>
    <row r="952" spans="1:28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tr">
        <f>IFERROR(VLOOKUP(K952, CategoryLookup!A:B, 2, FALSE), "Mismatch")</f>
        <v>Office Supplies</v>
      </c>
      <c r="M952" t="s">
        <v>59</v>
      </c>
      <c r="N952" t="s">
        <v>1713</v>
      </c>
      <c r="P952">
        <v>0.39</v>
      </c>
      <c r="Q952" t="s">
        <v>33</v>
      </c>
      <c r="R952" t="s">
        <v>53</v>
      </c>
      <c r="S952" t="s">
        <v>234</v>
      </c>
      <c r="T952" t="s">
        <v>1714</v>
      </c>
      <c r="U952">
        <v>19464</v>
      </c>
      <c r="V952" s="3">
        <v>42025</v>
      </c>
      <c r="W952" s="3">
        <v>42026</v>
      </c>
      <c r="X952" s="3">
        <f t="shared" si="14"/>
        <v>1</v>
      </c>
      <c r="Y952">
        <v>21.003500000000003</v>
      </c>
      <c r="Z952">
        <v>2</v>
      </c>
      <c r="AA952">
        <v>30.44</v>
      </c>
      <c r="AB952">
        <v>88782</v>
      </c>
    </row>
    <row r="953" spans="1:28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tr">
        <f>IFERROR(VLOOKUP(K953, CategoryLookup!A:B, 2, FALSE), "Mismatch")</f>
        <v>Office Supplies</v>
      </c>
      <c r="M953" t="s">
        <v>59</v>
      </c>
      <c r="N953" t="s">
        <v>849</v>
      </c>
      <c r="P953">
        <v>0.79</v>
      </c>
      <c r="Q953" t="s">
        <v>33</v>
      </c>
      <c r="R953" t="s">
        <v>53</v>
      </c>
      <c r="S953" t="s">
        <v>234</v>
      </c>
      <c r="T953" t="s">
        <v>1714</v>
      </c>
      <c r="U953">
        <v>19464</v>
      </c>
      <c r="V953" s="3">
        <v>42134</v>
      </c>
      <c r="W953" s="3">
        <v>42136</v>
      </c>
      <c r="X953" s="3">
        <f t="shared" si="14"/>
        <v>2</v>
      </c>
      <c r="Y953">
        <v>13.536000000000016</v>
      </c>
      <c r="Z953">
        <v>33</v>
      </c>
      <c r="AA953">
        <v>3251.76</v>
      </c>
      <c r="AB953">
        <v>88783</v>
      </c>
    </row>
    <row r="954" spans="1:28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tr">
        <f>IFERROR(VLOOKUP(K954, CategoryLookup!A:B, 2, FALSE), "Mismatch")</f>
        <v>Furniture</v>
      </c>
      <c r="M954" t="s">
        <v>31</v>
      </c>
      <c r="N954" t="s">
        <v>444</v>
      </c>
      <c r="P954">
        <v>0.42</v>
      </c>
      <c r="Q954" t="s">
        <v>33</v>
      </c>
      <c r="R954" t="s">
        <v>136</v>
      </c>
      <c r="S954" t="s">
        <v>387</v>
      </c>
      <c r="T954" t="s">
        <v>1716</v>
      </c>
      <c r="U954">
        <v>30062</v>
      </c>
      <c r="V954" s="3">
        <v>42079</v>
      </c>
      <c r="W954" s="3">
        <v>42081</v>
      </c>
      <c r="X954" s="3">
        <f t="shared" si="14"/>
        <v>2</v>
      </c>
      <c r="Y954">
        <v>-167.048</v>
      </c>
      <c r="Z954">
        <v>3</v>
      </c>
      <c r="AA954">
        <v>22.48</v>
      </c>
      <c r="AB954">
        <v>87747</v>
      </c>
    </row>
    <row r="955" spans="1:28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tr">
        <f>IFERROR(VLOOKUP(K955, CategoryLookup!A:B, 2, FALSE), "Mismatch")</f>
        <v>Office Supplies</v>
      </c>
      <c r="M955" t="s">
        <v>51</v>
      </c>
      <c r="N955" t="s">
        <v>1718</v>
      </c>
      <c r="P955">
        <v>0.57999999999999996</v>
      </c>
      <c r="Q955" t="s">
        <v>33</v>
      </c>
      <c r="R955" t="s">
        <v>136</v>
      </c>
      <c r="S955" t="s">
        <v>387</v>
      </c>
      <c r="T955" t="s">
        <v>1719</v>
      </c>
      <c r="U955">
        <v>30907</v>
      </c>
      <c r="V955" s="3">
        <v>42105</v>
      </c>
      <c r="W955" s="3">
        <v>42114</v>
      </c>
      <c r="X955" s="3">
        <f t="shared" si="14"/>
        <v>9</v>
      </c>
      <c r="Y955">
        <v>-31.094000000000001</v>
      </c>
      <c r="Z955">
        <v>22</v>
      </c>
      <c r="AA955">
        <v>267.32</v>
      </c>
      <c r="AB955">
        <v>87749</v>
      </c>
    </row>
    <row r="956" spans="1:28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tr">
        <f>IFERROR(VLOOKUP(K956, CategoryLookup!A:B, 2, FALSE), "Mismatch")</f>
        <v>Technology</v>
      </c>
      <c r="M956" t="s">
        <v>86</v>
      </c>
      <c r="N956" t="s">
        <v>1721</v>
      </c>
      <c r="P956">
        <v>0.38</v>
      </c>
      <c r="Q956" t="s">
        <v>33</v>
      </c>
      <c r="R956" t="s">
        <v>136</v>
      </c>
      <c r="S956" t="s">
        <v>387</v>
      </c>
      <c r="T956" t="s">
        <v>1722</v>
      </c>
      <c r="U956">
        <v>30265</v>
      </c>
      <c r="V956" s="3">
        <v>42153</v>
      </c>
      <c r="W956" s="3">
        <v>42155</v>
      </c>
      <c r="X956" s="3">
        <f t="shared" si="14"/>
        <v>2</v>
      </c>
      <c r="Y956">
        <v>-6.202</v>
      </c>
      <c r="Z956">
        <v>11</v>
      </c>
      <c r="AA956">
        <v>284.39</v>
      </c>
      <c r="AB956">
        <v>87748</v>
      </c>
    </row>
    <row r="957" spans="1:28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tr">
        <f>IFERROR(VLOOKUP(K957, CategoryLookup!A:B, 2, FALSE), "Mismatch")</f>
        <v>Furniture</v>
      </c>
      <c r="M957" t="s">
        <v>43</v>
      </c>
      <c r="N957" t="s">
        <v>1489</v>
      </c>
      <c r="P957">
        <v>0.56000000000000005</v>
      </c>
      <c r="Q957" t="s">
        <v>33</v>
      </c>
      <c r="R957" t="s">
        <v>136</v>
      </c>
      <c r="S957" t="s">
        <v>322</v>
      </c>
      <c r="T957" t="s">
        <v>1724</v>
      </c>
      <c r="U957">
        <v>27529</v>
      </c>
      <c r="V957" s="3">
        <v>42071</v>
      </c>
      <c r="W957" s="3">
        <v>42078</v>
      </c>
      <c r="X957" s="3">
        <f t="shared" si="14"/>
        <v>7</v>
      </c>
      <c r="Y957">
        <v>-48.873999999999995</v>
      </c>
      <c r="Z957">
        <v>3</v>
      </c>
      <c r="AA957">
        <v>974.14</v>
      </c>
      <c r="AB957">
        <v>90621</v>
      </c>
    </row>
    <row r="958" spans="1:28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tr">
        <f>IFERROR(VLOOKUP(K958, CategoryLookup!A:B, 2, FALSE), "Mismatch")</f>
        <v>Technology</v>
      </c>
      <c r="M958" t="s">
        <v>51</v>
      </c>
      <c r="N958" t="s">
        <v>1472</v>
      </c>
      <c r="P958">
        <v>0.42</v>
      </c>
      <c r="Q958" t="s">
        <v>33</v>
      </c>
      <c r="R958" t="s">
        <v>136</v>
      </c>
      <c r="S958" t="s">
        <v>1278</v>
      </c>
      <c r="T958" t="s">
        <v>1726</v>
      </c>
      <c r="U958">
        <v>35473</v>
      </c>
      <c r="V958" s="3">
        <v>42021</v>
      </c>
      <c r="W958" s="3">
        <v>42023</v>
      </c>
      <c r="X958" s="3">
        <f t="shared" si="14"/>
        <v>2</v>
      </c>
      <c r="Y958">
        <v>-144.59200000000001</v>
      </c>
      <c r="Z958">
        <v>8</v>
      </c>
      <c r="AA958">
        <v>128.13</v>
      </c>
      <c r="AB958">
        <v>90786</v>
      </c>
    </row>
    <row r="959" spans="1:28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tr">
        <f>IFERROR(VLOOKUP(K959, CategoryLookup!A:B, 2, FALSE), "Mismatch")</f>
        <v>Office Supplies</v>
      </c>
      <c r="M959" t="s">
        <v>86</v>
      </c>
      <c r="N959" t="s">
        <v>1728</v>
      </c>
      <c r="P959">
        <v>0.56999999999999995</v>
      </c>
      <c r="Q959" t="s">
        <v>33</v>
      </c>
      <c r="R959" t="s">
        <v>136</v>
      </c>
      <c r="S959" t="s">
        <v>958</v>
      </c>
      <c r="T959" t="s">
        <v>1729</v>
      </c>
      <c r="U959">
        <v>72401</v>
      </c>
      <c r="V959" s="3">
        <v>42140</v>
      </c>
      <c r="W959" s="3">
        <v>42141</v>
      </c>
      <c r="X959" s="3">
        <f t="shared" si="14"/>
        <v>1</v>
      </c>
      <c r="Y959">
        <v>-258.56600000000003</v>
      </c>
      <c r="Z959">
        <v>37</v>
      </c>
      <c r="AA959">
        <v>464.94</v>
      </c>
      <c r="AB959">
        <v>90787</v>
      </c>
    </row>
    <row r="960" spans="1:28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tr">
        <f>IFERROR(VLOOKUP(K960, CategoryLookup!A:B, 2, FALSE), "Mismatch")</f>
        <v>Technology</v>
      </c>
      <c r="M960" t="s">
        <v>59</v>
      </c>
      <c r="N960" t="s">
        <v>1731</v>
      </c>
      <c r="P960">
        <v>0.45</v>
      </c>
      <c r="Q960" t="s">
        <v>33</v>
      </c>
      <c r="R960" t="s">
        <v>34</v>
      </c>
      <c r="S960" t="s">
        <v>45</v>
      </c>
      <c r="T960" t="s">
        <v>1732</v>
      </c>
      <c r="U960">
        <v>92037</v>
      </c>
      <c r="V960" s="3">
        <v>42035</v>
      </c>
      <c r="W960" s="3">
        <v>42040</v>
      </c>
      <c r="X960" s="3">
        <f t="shared" si="14"/>
        <v>5</v>
      </c>
      <c r="Y960">
        <v>13.508000000000003</v>
      </c>
      <c r="Z960">
        <v>46</v>
      </c>
      <c r="AA960">
        <v>2188.06</v>
      </c>
      <c r="AB960">
        <v>40101</v>
      </c>
    </row>
    <row r="961" spans="1:28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tr">
        <f>IFERROR(VLOOKUP(K961, CategoryLookup!A:B, 2, FALSE), "Mismatch")</f>
        <v>Office Supplies</v>
      </c>
      <c r="M961" t="s">
        <v>59</v>
      </c>
      <c r="N961" t="s">
        <v>1164</v>
      </c>
      <c r="P961">
        <v>0.37</v>
      </c>
      <c r="Q961" t="s">
        <v>33</v>
      </c>
      <c r="R961" t="s">
        <v>34</v>
      </c>
      <c r="S961" t="s">
        <v>45</v>
      </c>
      <c r="T961" t="s">
        <v>1732</v>
      </c>
      <c r="U961">
        <v>92037</v>
      </c>
      <c r="V961" s="3">
        <v>42042</v>
      </c>
      <c r="W961" s="3">
        <v>42044</v>
      </c>
      <c r="X961" s="3">
        <f t="shared" si="14"/>
        <v>2</v>
      </c>
      <c r="Y961">
        <v>-66.48</v>
      </c>
      <c r="Z961">
        <v>46</v>
      </c>
      <c r="AA961">
        <v>320.93</v>
      </c>
      <c r="AB961">
        <v>44002</v>
      </c>
    </row>
    <row r="962" spans="1:28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tr">
        <f>IFERROR(VLOOKUP(K962, CategoryLookup!A:B, 2, FALSE), "Mismatch")</f>
        <v>Office Supplies</v>
      </c>
      <c r="M962" t="s">
        <v>59</v>
      </c>
      <c r="N962" t="s">
        <v>1569</v>
      </c>
      <c r="P962">
        <v>0.59</v>
      </c>
      <c r="Q962" t="s">
        <v>33</v>
      </c>
      <c r="R962" t="s">
        <v>34</v>
      </c>
      <c r="S962" t="s">
        <v>45</v>
      </c>
      <c r="T962" t="s">
        <v>1732</v>
      </c>
      <c r="U962">
        <v>92037</v>
      </c>
      <c r="V962" s="3">
        <v>42042</v>
      </c>
      <c r="W962" s="3">
        <v>42042</v>
      </c>
      <c r="X962" s="3">
        <f t="shared" si="14"/>
        <v>0</v>
      </c>
      <c r="Y962">
        <v>-52.33</v>
      </c>
      <c r="Z962">
        <v>14</v>
      </c>
      <c r="AA962">
        <v>261.85000000000002</v>
      </c>
      <c r="AB962">
        <v>44002</v>
      </c>
    </row>
    <row r="963" spans="1:28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tr">
        <f>IFERROR(VLOOKUP(K963, CategoryLookup!A:B, 2, FALSE), "Mismatch")</f>
        <v>Office Supplies</v>
      </c>
      <c r="M963" t="s">
        <v>86</v>
      </c>
      <c r="N963" t="s">
        <v>1728</v>
      </c>
      <c r="P963">
        <v>0.56999999999999995</v>
      </c>
      <c r="Q963" t="s">
        <v>33</v>
      </c>
      <c r="R963" t="s">
        <v>34</v>
      </c>
      <c r="S963" t="s">
        <v>45</v>
      </c>
      <c r="T963" t="s">
        <v>1732</v>
      </c>
      <c r="U963">
        <v>92037</v>
      </c>
      <c r="V963" s="3">
        <v>42140</v>
      </c>
      <c r="W963" s="3">
        <v>42141</v>
      </c>
      <c r="X963" s="3">
        <f t="shared" ref="X963:X1026" si="15">W963 - V963</f>
        <v>1</v>
      </c>
      <c r="Y963">
        <v>-59.06</v>
      </c>
      <c r="Z963">
        <v>146</v>
      </c>
      <c r="AA963">
        <v>1834.61</v>
      </c>
      <c r="AB963">
        <v>32710</v>
      </c>
    </row>
    <row r="964" spans="1:28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tr">
        <f>IFERROR(VLOOKUP(K964, CategoryLookup!A:B, 2, FALSE), "Mismatch")</f>
        <v>Technology</v>
      </c>
      <c r="M964" t="s">
        <v>59</v>
      </c>
      <c r="N964" t="s">
        <v>935</v>
      </c>
      <c r="P964">
        <v>0.55000000000000004</v>
      </c>
      <c r="Q964" t="s">
        <v>33</v>
      </c>
      <c r="R964" t="s">
        <v>53</v>
      </c>
      <c r="S964" t="s">
        <v>154</v>
      </c>
      <c r="T964" t="s">
        <v>1734</v>
      </c>
      <c r="U964">
        <v>43026</v>
      </c>
      <c r="V964" s="3">
        <v>42131</v>
      </c>
      <c r="W964" s="3">
        <v>42133</v>
      </c>
      <c r="X964" s="3">
        <f t="shared" si="15"/>
        <v>2</v>
      </c>
      <c r="Y964">
        <v>149.166</v>
      </c>
      <c r="Z964">
        <v>9</v>
      </c>
      <c r="AA964">
        <v>261.56</v>
      </c>
      <c r="AB964">
        <v>87193</v>
      </c>
    </row>
    <row r="965" spans="1:28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tr">
        <f>IFERROR(VLOOKUP(K965, CategoryLookup!A:B, 2, FALSE), "Mismatch")</f>
        <v>Office Supplies</v>
      </c>
      <c r="M965" t="s">
        <v>59</v>
      </c>
      <c r="N965" t="s">
        <v>1736</v>
      </c>
      <c r="P965">
        <v>0.56999999999999995</v>
      </c>
      <c r="Q965" t="s">
        <v>33</v>
      </c>
      <c r="R965" t="s">
        <v>53</v>
      </c>
      <c r="S965" t="s">
        <v>154</v>
      </c>
      <c r="T965" t="s">
        <v>1737</v>
      </c>
      <c r="U965">
        <v>44240</v>
      </c>
      <c r="V965" s="3">
        <v>42025</v>
      </c>
      <c r="W965" s="3">
        <v>42027</v>
      </c>
      <c r="X965" s="3">
        <f t="shared" si="15"/>
        <v>2</v>
      </c>
      <c r="Y965">
        <v>-76.900000000000006</v>
      </c>
      <c r="Z965">
        <v>8</v>
      </c>
      <c r="AA965">
        <v>114.81</v>
      </c>
      <c r="AB965">
        <v>87194</v>
      </c>
    </row>
    <row r="966" spans="1:28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tr">
        <f>IFERROR(VLOOKUP(K966, CategoryLookup!A:B, 2, FALSE), "Mismatch")</f>
        <v>Office Supplies</v>
      </c>
      <c r="M966" t="s">
        <v>59</v>
      </c>
      <c r="N966" t="s">
        <v>1650</v>
      </c>
      <c r="P966">
        <v>0.37</v>
      </c>
      <c r="Q966" t="s">
        <v>33</v>
      </c>
      <c r="R966" t="s">
        <v>53</v>
      </c>
      <c r="S966" t="s">
        <v>154</v>
      </c>
      <c r="T966" t="s">
        <v>1739</v>
      </c>
      <c r="U966">
        <v>45429</v>
      </c>
      <c r="V966" s="3">
        <v>42057</v>
      </c>
      <c r="W966" s="3">
        <v>42059</v>
      </c>
      <c r="X966" s="3">
        <f t="shared" si="15"/>
        <v>2</v>
      </c>
      <c r="Y966">
        <v>376.88490000000002</v>
      </c>
      <c r="Z966">
        <v>10</v>
      </c>
      <c r="AA966">
        <v>546.21</v>
      </c>
      <c r="AB966">
        <v>87195</v>
      </c>
    </row>
    <row r="967" spans="1:28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tr">
        <f>IFERROR(VLOOKUP(K967, CategoryLookup!A:B, 2, FALSE), "Mismatch")</f>
        <v>Technology</v>
      </c>
      <c r="M967" t="s">
        <v>59</v>
      </c>
      <c r="N967" t="s">
        <v>1053</v>
      </c>
      <c r="P967">
        <v>0.59</v>
      </c>
      <c r="Q967" t="s">
        <v>33</v>
      </c>
      <c r="R967" t="s">
        <v>34</v>
      </c>
      <c r="S967" t="s">
        <v>1741</v>
      </c>
      <c r="T967" t="s">
        <v>1742</v>
      </c>
      <c r="U967">
        <v>83843</v>
      </c>
      <c r="V967" s="3">
        <v>42101</v>
      </c>
      <c r="W967" s="3">
        <v>42103</v>
      </c>
      <c r="X967" s="3">
        <f t="shared" si="15"/>
        <v>2</v>
      </c>
      <c r="Y967">
        <v>-88.624800000000008</v>
      </c>
      <c r="Z967">
        <v>5</v>
      </c>
      <c r="AA967">
        <v>272.86</v>
      </c>
      <c r="AB967">
        <v>90653</v>
      </c>
    </row>
    <row r="968" spans="1:28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tr">
        <f>IFERROR(VLOOKUP(K968, CategoryLookup!A:B, 2, FALSE), "Mismatch")</f>
        <v>Office Supplies</v>
      </c>
      <c r="M968" t="s">
        <v>236</v>
      </c>
      <c r="N968" t="s">
        <v>1583</v>
      </c>
      <c r="P968">
        <v>0.59</v>
      </c>
      <c r="Q968" t="s">
        <v>33</v>
      </c>
      <c r="R968" t="s">
        <v>53</v>
      </c>
      <c r="S968" t="s">
        <v>1008</v>
      </c>
      <c r="T968" t="s">
        <v>35</v>
      </c>
      <c r="U968">
        <v>20012</v>
      </c>
      <c r="V968" s="3">
        <v>42098</v>
      </c>
      <c r="W968" s="3">
        <v>42100</v>
      </c>
      <c r="X968" s="3">
        <f t="shared" si="15"/>
        <v>2</v>
      </c>
      <c r="Y968">
        <v>-662.52</v>
      </c>
      <c r="Z968">
        <v>34</v>
      </c>
      <c r="AA968">
        <v>2119.54</v>
      </c>
      <c r="AB968">
        <v>3841</v>
      </c>
    </row>
    <row r="969" spans="1:28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tr">
        <f>IFERROR(VLOOKUP(K969, CategoryLookup!A:B, 2, FALSE), "Mismatch")</f>
        <v>Office Supplies</v>
      </c>
      <c r="M969" t="s">
        <v>59</v>
      </c>
      <c r="N969" t="s">
        <v>631</v>
      </c>
      <c r="P969">
        <v>0.35</v>
      </c>
      <c r="Q969" t="s">
        <v>33</v>
      </c>
      <c r="R969" t="s">
        <v>53</v>
      </c>
      <c r="S969" t="s">
        <v>1008</v>
      </c>
      <c r="T969" t="s">
        <v>35</v>
      </c>
      <c r="U969">
        <v>20012</v>
      </c>
      <c r="V969" s="3">
        <v>42098</v>
      </c>
      <c r="W969" s="3">
        <v>42100</v>
      </c>
      <c r="X969" s="3">
        <f t="shared" si="15"/>
        <v>2</v>
      </c>
      <c r="Y969">
        <v>9228.2255999999998</v>
      </c>
      <c r="Z969">
        <v>36</v>
      </c>
      <c r="AA969">
        <v>45737.33</v>
      </c>
      <c r="AB969">
        <v>3841</v>
      </c>
    </row>
    <row r="970" spans="1:28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tr">
        <f>IFERROR(VLOOKUP(K970, CategoryLookup!A:B, 2, FALSE), "Mismatch")</f>
        <v>Office Supplies</v>
      </c>
      <c r="M970" t="s">
        <v>59</v>
      </c>
      <c r="N970" t="s">
        <v>1744</v>
      </c>
      <c r="P970">
        <v>0.4</v>
      </c>
      <c r="Q970" t="s">
        <v>33</v>
      </c>
      <c r="R970" t="s">
        <v>53</v>
      </c>
      <c r="S970" t="s">
        <v>1008</v>
      </c>
      <c r="T970" t="s">
        <v>35</v>
      </c>
      <c r="U970">
        <v>20012</v>
      </c>
      <c r="V970" s="3">
        <v>42183</v>
      </c>
      <c r="W970" s="3">
        <v>42184</v>
      </c>
      <c r="X970" s="3">
        <f t="shared" si="15"/>
        <v>1</v>
      </c>
      <c r="Y970">
        <v>-32.28</v>
      </c>
      <c r="Z970">
        <v>13</v>
      </c>
      <c r="AA970">
        <v>438.25</v>
      </c>
      <c r="AB970">
        <v>59937</v>
      </c>
    </row>
    <row r="971" spans="1:28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tr">
        <f>IFERROR(VLOOKUP(K971, CategoryLookup!A:B, 2, FALSE), "Mismatch")</f>
        <v>Office Supplies</v>
      </c>
      <c r="M971" t="s">
        <v>236</v>
      </c>
      <c r="N971" t="s">
        <v>1583</v>
      </c>
      <c r="P971">
        <v>0.59</v>
      </c>
      <c r="Q971" t="s">
        <v>33</v>
      </c>
      <c r="R971" t="s">
        <v>53</v>
      </c>
      <c r="S971" t="s">
        <v>71</v>
      </c>
      <c r="T971" t="s">
        <v>1746</v>
      </c>
      <c r="U971">
        <v>10528</v>
      </c>
      <c r="V971" s="3">
        <v>42098</v>
      </c>
      <c r="W971" s="3">
        <v>42100</v>
      </c>
      <c r="X971" s="3">
        <f t="shared" si="15"/>
        <v>2</v>
      </c>
      <c r="Y971">
        <v>-596.26800000000003</v>
      </c>
      <c r="Z971">
        <v>9</v>
      </c>
      <c r="AA971">
        <v>561.05999999999995</v>
      </c>
      <c r="AB971">
        <v>88443</v>
      </c>
    </row>
    <row r="972" spans="1:28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tr">
        <f>IFERROR(VLOOKUP(K972, CategoryLookup!A:B, 2, FALSE), "Mismatch")</f>
        <v>Office Supplies</v>
      </c>
      <c r="M972" t="s">
        <v>59</v>
      </c>
      <c r="N972" t="s">
        <v>631</v>
      </c>
      <c r="P972">
        <v>0.35</v>
      </c>
      <c r="Q972" t="s">
        <v>33</v>
      </c>
      <c r="R972" t="s">
        <v>53</v>
      </c>
      <c r="S972" t="s">
        <v>71</v>
      </c>
      <c r="T972" t="s">
        <v>1746</v>
      </c>
      <c r="U972">
        <v>10528</v>
      </c>
      <c r="V972" s="3">
        <v>42098</v>
      </c>
      <c r="W972" s="3">
        <v>42100</v>
      </c>
      <c r="X972" s="3">
        <f t="shared" si="15"/>
        <v>2</v>
      </c>
      <c r="Y972">
        <v>7889.6876999999995</v>
      </c>
      <c r="Z972">
        <v>9</v>
      </c>
      <c r="AA972">
        <v>11434.33</v>
      </c>
      <c r="AB972">
        <v>88443</v>
      </c>
    </row>
    <row r="973" spans="1:28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tr">
        <f>IFERROR(VLOOKUP(K973, CategoryLookup!A:B, 2, FALSE), "Mismatch")</f>
        <v>Technology</v>
      </c>
      <c r="M973" t="s">
        <v>59</v>
      </c>
      <c r="N973" t="s">
        <v>1542</v>
      </c>
      <c r="P973">
        <v>0.6</v>
      </c>
      <c r="Q973" t="s">
        <v>33</v>
      </c>
      <c r="R973" t="s">
        <v>53</v>
      </c>
      <c r="S973" t="s">
        <v>71</v>
      </c>
      <c r="T973" t="s">
        <v>1746</v>
      </c>
      <c r="U973">
        <v>10528</v>
      </c>
      <c r="V973" s="3">
        <v>42098</v>
      </c>
      <c r="W973" s="3">
        <v>42100</v>
      </c>
      <c r="X973" s="3">
        <f t="shared" si="15"/>
        <v>2</v>
      </c>
      <c r="Y973">
        <v>1545.8097600000001</v>
      </c>
      <c r="Z973">
        <v>19</v>
      </c>
      <c r="AA973">
        <v>3229.24</v>
      </c>
      <c r="AB973">
        <v>88443</v>
      </c>
    </row>
    <row r="974" spans="1:28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tr">
        <f>IFERROR(VLOOKUP(K974, CategoryLookup!A:B, 2, FALSE), "Mismatch")</f>
        <v>Office Supplies</v>
      </c>
      <c r="M974" t="s">
        <v>59</v>
      </c>
      <c r="N974" t="s">
        <v>1744</v>
      </c>
      <c r="P974">
        <v>0.4</v>
      </c>
      <c r="Q974" t="s">
        <v>33</v>
      </c>
      <c r="R974" t="s">
        <v>53</v>
      </c>
      <c r="S974" t="s">
        <v>71</v>
      </c>
      <c r="T974" t="s">
        <v>1748</v>
      </c>
      <c r="U974">
        <v>11550</v>
      </c>
      <c r="V974" s="3">
        <v>42183</v>
      </c>
      <c r="W974" s="3">
        <v>42184</v>
      </c>
      <c r="X974" s="3">
        <f t="shared" si="15"/>
        <v>1</v>
      </c>
      <c r="Y974">
        <v>-16.14</v>
      </c>
      <c r="Z974">
        <v>3</v>
      </c>
      <c r="AA974">
        <v>101.13</v>
      </c>
      <c r="AB974">
        <v>88444</v>
      </c>
    </row>
    <row r="975" spans="1:28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tr">
        <f>IFERROR(VLOOKUP(K975, CategoryLookup!A:B, 2, FALSE), "Mismatch")</f>
        <v>Furniture</v>
      </c>
      <c r="M975" t="s">
        <v>51</v>
      </c>
      <c r="N975" t="s">
        <v>1750</v>
      </c>
      <c r="P975">
        <v>0.44</v>
      </c>
      <c r="Q975" t="s">
        <v>33</v>
      </c>
      <c r="R975" t="s">
        <v>136</v>
      </c>
      <c r="S975" t="s">
        <v>322</v>
      </c>
      <c r="T975" t="s">
        <v>1724</v>
      </c>
      <c r="U975">
        <v>27529</v>
      </c>
      <c r="V975" s="3">
        <v>42158</v>
      </c>
      <c r="W975" s="3">
        <v>42160</v>
      </c>
      <c r="X975" s="3">
        <f t="shared" si="15"/>
        <v>2</v>
      </c>
      <c r="Y975">
        <v>-130.42400000000001</v>
      </c>
      <c r="Z975">
        <v>16</v>
      </c>
      <c r="AA975">
        <v>451.83</v>
      </c>
      <c r="AB975">
        <v>85866</v>
      </c>
    </row>
    <row r="976" spans="1:28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tr">
        <f>IFERROR(VLOOKUP(K976, CategoryLookup!A:B, 2, FALSE), "Mismatch")</f>
        <v>Office Supplies</v>
      </c>
      <c r="M976" t="s">
        <v>31</v>
      </c>
      <c r="N976" t="s">
        <v>1751</v>
      </c>
      <c r="P976">
        <v>0.6</v>
      </c>
      <c r="Q976" t="s">
        <v>33</v>
      </c>
      <c r="R976" t="s">
        <v>136</v>
      </c>
      <c r="S976" t="s">
        <v>322</v>
      </c>
      <c r="T976" t="s">
        <v>1724</v>
      </c>
      <c r="U976">
        <v>27529</v>
      </c>
      <c r="V976" s="3">
        <v>42158</v>
      </c>
      <c r="W976" s="3">
        <v>42160</v>
      </c>
      <c r="X976" s="3">
        <f t="shared" si="15"/>
        <v>2</v>
      </c>
      <c r="Y976">
        <v>-106.42100000000001</v>
      </c>
      <c r="Z976">
        <v>11</v>
      </c>
      <c r="AA976">
        <v>20.239999999999998</v>
      </c>
      <c r="AB976">
        <v>85866</v>
      </c>
    </row>
    <row r="977" spans="1:28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tr">
        <f>IFERROR(VLOOKUP(K977, CategoryLookup!A:B, 2, FALSE), "Mismatch")</f>
        <v>Technology</v>
      </c>
      <c r="M977" t="s">
        <v>59</v>
      </c>
      <c r="N977" t="s">
        <v>139</v>
      </c>
      <c r="P977">
        <v>0.59</v>
      </c>
      <c r="Q977" t="s">
        <v>33</v>
      </c>
      <c r="R977" t="s">
        <v>136</v>
      </c>
      <c r="S977" t="s">
        <v>322</v>
      </c>
      <c r="T977" t="s">
        <v>1753</v>
      </c>
      <c r="U977">
        <v>28052</v>
      </c>
      <c r="V977" s="3">
        <v>42091</v>
      </c>
      <c r="W977" s="3">
        <v>42091</v>
      </c>
      <c r="X977" s="3">
        <f t="shared" si="15"/>
        <v>0</v>
      </c>
      <c r="Y977">
        <v>-16476.838</v>
      </c>
      <c r="Z977">
        <v>10</v>
      </c>
      <c r="AA977">
        <v>1486.34</v>
      </c>
      <c r="AB977">
        <v>85865</v>
      </c>
    </row>
    <row r="978" spans="1:28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tr">
        <f>IFERROR(VLOOKUP(K978, CategoryLookup!A:B, 2, FALSE), "Mismatch")</f>
        <v>Office Supplies</v>
      </c>
      <c r="M978" t="s">
        <v>59</v>
      </c>
      <c r="N978" t="s">
        <v>1754</v>
      </c>
      <c r="P978">
        <v>0.38</v>
      </c>
      <c r="Q978" t="s">
        <v>33</v>
      </c>
      <c r="R978" t="s">
        <v>136</v>
      </c>
      <c r="S978" t="s">
        <v>322</v>
      </c>
      <c r="T978" t="s">
        <v>1753</v>
      </c>
      <c r="U978">
        <v>28052</v>
      </c>
      <c r="V978" s="3">
        <v>42169</v>
      </c>
      <c r="W978" s="3">
        <v>42176</v>
      </c>
      <c r="X978" s="3">
        <f t="shared" si="15"/>
        <v>7</v>
      </c>
      <c r="Y978">
        <v>-108.27250000000001</v>
      </c>
      <c r="Z978">
        <v>11</v>
      </c>
      <c r="AA978">
        <v>406.26</v>
      </c>
      <c r="AB978">
        <v>85868</v>
      </c>
    </row>
    <row r="979" spans="1:28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tr">
        <f>IFERROR(VLOOKUP(K979, CategoryLookup!A:B, 2, FALSE), "Mismatch")</f>
        <v>Furniture</v>
      </c>
      <c r="M979" t="s">
        <v>43</v>
      </c>
      <c r="N979" t="s">
        <v>989</v>
      </c>
      <c r="Q979" t="s">
        <v>33</v>
      </c>
      <c r="R979" t="s">
        <v>136</v>
      </c>
      <c r="S979" t="s">
        <v>322</v>
      </c>
      <c r="T979" t="s">
        <v>1756</v>
      </c>
      <c r="U979">
        <v>27534</v>
      </c>
      <c r="V979" s="3">
        <v>42127</v>
      </c>
      <c r="W979" s="3">
        <v>42128</v>
      </c>
      <c r="X979" s="3">
        <f t="shared" si="15"/>
        <v>1</v>
      </c>
      <c r="Y979">
        <v>-90.74799999999999</v>
      </c>
      <c r="Z979">
        <v>17</v>
      </c>
      <c r="AA979">
        <v>5835.41</v>
      </c>
      <c r="AB979">
        <v>85867</v>
      </c>
    </row>
    <row r="980" spans="1:28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tr">
        <f>IFERROR(VLOOKUP(K980, CategoryLookup!A:B, 2, FALSE), "Mismatch")</f>
        <v>Technology</v>
      </c>
      <c r="M980" t="s">
        <v>51</v>
      </c>
      <c r="N980" t="s">
        <v>1758</v>
      </c>
      <c r="P980">
        <v>0.83</v>
      </c>
      <c r="Q980" t="s">
        <v>33</v>
      </c>
      <c r="R980" t="s">
        <v>61</v>
      </c>
      <c r="S980" t="s">
        <v>130</v>
      </c>
      <c r="T980" t="s">
        <v>1654</v>
      </c>
      <c r="U980">
        <v>77546</v>
      </c>
      <c r="V980" s="3">
        <v>42047</v>
      </c>
      <c r="W980" s="3">
        <v>42049</v>
      </c>
      <c r="X980" s="3">
        <f t="shared" si="15"/>
        <v>2</v>
      </c>
      <c r="Y980">
        <v>-121.05807999999999</v>
      </c>
      <c r="Z980">
        <v>1</v>
      </c>
      <c r="AA980">
        <v>52.1</v>
      </c>
      <c r="AB980">
        <v>91025</v>
      </c>
    </row>
    <row r="981" spans="1:28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tr">
        <f>IFERROR(VLOOKUP(K981, CategoryLookup!A:B, 2, FALSE), "Mismatch")</f>
        <v>Office Supplies</v>
      </c>
      <c r="M981" t="s">
        <v>59</v>
      </c>
      <c r="N981" t="s">
        <v>1760</v>
      </c>
      <c r="P981">
        <v>0.39</v>
      </c>
      <c r="Q981" t="s">
        <v>33</v>
      </c>
      <c r="R981" t="s">
        <v>136</v>
      </c>
      <c r="S981" t="s">
        <v>387</v>
      </c>
      <c r="T981" t="s">
        <v>580</v>
      </c>
      <c r="U981">
        <v>30305</v>
      </c>
      <c r="V981" s="3">
        <v>42013</v>
      </c>
      <c r="W981" s="3">
        <v>42014</v>
      </c>
      <c r="X981" s="3">
        <f t="shared" si="15"/>
        <v>1</v>
      </c>
      <c r="Y981">
        <v>-51.736999999999995</v>
      </c>
      <c r="Z981">
        <v>9</v>
      </c>
      <c r="AA981">
        <v>45.87</v>
      </c>
      <c r="AB981">
        <v>18561</v>
      </c>
    </row>
    <row r="982" spans="1:28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tr">
        <f>IFERROR(VLOOKUP(K982, CategoryLookup!A:B, 2, FALSE), "Mismatch")</f>
        <v>Furniture</v>
      </c>
      <c r="M982" t="s">
        <v>86</v>
      </c>
      <c r="N982" t="s">
        <v>1761</v>
      </c>
      <c r="P982">
        <v>0.64</v>
      </c>
      <c r="Q982" t="s">
        <v>33</v>
      </c>
      <c r="R982" t="s">
        <v>136</v>
      </c>
      <c r="S982" t="s">
        <v>387</v>
      </c>
      <c r="T982" t="s">
        <v>580</v>
      </c>
      <c r="U982">
        <v>30305</v>
      </c>
      <c r="V982" s="3">
        <v>42049</v>
      </c>
      <c r="W982" s="3">
        <v>42051</v>
      </c>
      <c r="X982" s="3">
        <f t="shared" si="15"/>
        <v>2</v>
      </c>
      <c r="Y982">
        <v>116.50629999999998</v>
      </c>
      <c r="Z982">
        <v>4</v>
      </c>
      <c r="AA982">
        <v>256.77</v>
      </c>
      <c r="AB982">
        <v>13408</v>
      </c>
    </row>
    <row r="983" spans="1:28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tr">
        <f>IFERROR(VLOOKUP(K983, CategoryLookup!A:B, 2, FALSE), "Mismatch")</f>
        <v>Furniture</v>
      </c>
      <c r="M983" t="s">
        <v>121</v>
      </c>
      <c r="N983" t="s">
        <v>462</v>
      </c>
      <c r="P983">
        <v>0.63</v>
      </c>
      <c r="Q983" t="s">
        <v>33</v>
      </c>
      <c r="R983" t="s">
        <v>136</v>
      </c>
      <c r="S983" t="s">
        <v>387</v>
      </c>
      <c r="T983" t="s">
        <v>580</v>
      </c>
      <c r="U983">
        <v>30305</v>
      </c>
      <c r="V983" s="3">
        <v>42167</v>
      </c>
      <c r="W983" s="3">
        <v>42169</v>
      </c>
      <c r="X983" s="3">
        <f t="shared" si="15"/>
        <v>2</v>
      </c>
      <c r="Y983">
        <v>-247.55157000000003</v>
      </c>
      <c r="Z983">
        <v>4</v>
      </c>
      <c r="AA983">
        <v>605.82000000000005</v>
      </c>
      <c r="AB983">
        <v>12224</v>
      </c>
    </row>
    <row r="984" spans="1:28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tr">
        <f>IFERROR(VLOOKUP(K984, CategoryLookup!A:B, 2, FALSE), "Mismatch")</f>
        <v>Technology</v>
      </c>
      <c r="M984" t="s">
        <v>31</v>
      </c>
      <c r="N984" t="s">
        <v>1762</v>
      </c>
      <c r="P984">
        <v>0.82</v>
      </c>
      <c r="Q984" t="s">
        <v>33</v>
      </c>
      <c r="R984" t="s">
        <v>136</v>
      </c>
      <c r="S984" t="s">
        <v>387</v>
      </c>
      <c r="T984" t="s">
        <v>580</v>
      </c>
      <c r="U984">
        <v>30305</v>
      </c>
      <c r="V984" s="3">
        <v>42167</v>
      </c>
      <c r="W984" s="3">
        <v>42167</v>
      </c>
      <c r="X984" s="3">
        <f t="shared" si="15"/>
        <v>0</v>
      </c>
      <c r="Y984">
        <v>-277.20924000000002</v>
      </c>
      <c r="Z984">
        <v>54</v>
      </c>
      <c r="AA984">
        <v>1569</v>
      </c>
      <c r="AB984">
        <v>12224</v>
      </c>
    </row>
    <row r="985" spans="1:28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tr">
        <f>IFERROR(VLOOKUP(K985, CategoryLookup!A:B, 2, FALSE), "Mismatch")</f>
        <v>Furniture</v>
      </c>
      <c r="M985" t="s">
        <v>121</v>
      </c>
      <c r="N985" t="s">
        <v>462</v>
      </c>
      <c r="P985">
        <v>0.63</v>
      </c>
      <c r="Q985" t="s">
        <v>33</v>
      </c>
      <c r="R985" t="s">
        <v>61</v>
      </c>
      <c r="S985" t="s">
        <v>304</v>
      </c>
      <c r="T985" t="s">
        <v>1764</v>
      </c>
      <c r="U985">
        <v>73703</v>
      </c>
      <c r="V985" s="3">
        <v>42167</v>
      </c>
      <c r="W985" s="3">
        <v>42169</v>
      </c>
      <c r="X985" s="3">
        <f t="shared" si="15"/>
        <v>2</v>
      </c>
      <c r="Y985">
        <v>-93.06450000000001</v>
      </c>
      <c r="Z985">
        <v>1</v>
      </c>
      <c r="AA985">
        <v>151.46</v>
      </c>
      <c r="AB985">
        <v>87245</v>
      </c>
    </row>
    <row r="986" spans="1:28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tr">
        <f>IFERROR(VLOOKUP(K986, CategoryLookup!A:B, 2, FALSE), "Mismatch")</f>
        <v>Office Supplies</v>
      </c>
      <c r="M986" t="s">
        <v>59</v>
      </c>
      <c r="N986" t="s">
        <v>1760</v>
      </c>
      <c r="P986">
        <v>0.39</v>
      </c>
      <c r="Q986" t="s">
        <v>33</v>
      </c>
      <c r="R986" t="s">
        <v>61</v>
      </c>
      <c r="S986" t="s">
        <v>304</v>
      </c>
      <c r="T986" t="s">
        <v>1766</v>
      </c>
      <c r="U986">
        <v>73505</v>
      </c>
      <c r="V986" s="3">
        <v>42013</v>
      </c>
      <c r="W986" s="3">
        <v>42014</v>
      </c>
      <c r="X986" s="3">
        <f t="shared" si="15"/>
        <v>1</v>
      </c>
      <c r="Y986">
        <v>-48.235999999999997</v>
      </c>
      <c r="Z986">
        <v>2</v>
      </c>
      <c r="AA986">
        <v>10.19</v>
      </c>
      <c r="AB986">
        <v>87243</v>
      </c>
    </row>
    <row r="987" spans="1:28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tr">
        <f>IFERROR(VLOOKUP(K987, CategoryLookup!A:B, 2, FALSE), "Mismatch")</f>
        <v>Furniture</v>
      </c>
      <c r="M987" t="s">
        <v>86</v>
      </c>
      <c r="N987" t="s">
        <v>1761</v>
      </c>
      <c r="P987">
        <v>0.64</v>
      </c>
      <c r="Q987" t="s">
        <v>33</v>
      </c>
      <c r="R987" t="s">
        <v>61</v>
      </c>
      <c r="S987" t="s">
        <v>304</v>
      </c>
      <c r="T987" t="s">
        <v>1766</v>
      </c>
      <c r="U987">
        <v>73505</v>
      </c>
      <c r="V987" s="3">
        <v>42049</v>
      </c>
      <c r="W987" s="3">
        <v>42051</v>
      </c>
      <c r="X987" s="3">
        <f t="shared" si="15"/>
        <v>2</v>
      </c>
      <c r="Y987">
        <v>44.291099999999993</v>
      </c>
      <c r="Z987">
        <v>1</v>
      </c>
      <c r="AA987">
        <v>64.19</v>
      </c>
      <c r="AB987">
        <v>87244</v>
      </c>
    </row>
    <row r="988" spans="1:28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tr">
        <f>IFERROR(VLOOKUP(K988, CategoryLookup!A:B, 2, FALSE), "Mismatch")</f>
        <v>Technology</v>
      </c>
      <c r="M988" t="s">
        <v>51</v>
      </c>
      <c r="N988" t="s">
        <v>847</v>
      </c>
      <c r="P988">
        <v>0.49</v>
      </c>
      <c r="Q988" t="s">
        <v>33</v>
      </c>
      <c r="R988" t="s">
        <v>34</v>
      </c>
      <c r="S988" t="s">
        <v>45</v>
      </c>
      <c r="T988" t="s">
        <v>1768</v>
      </c>
      <c r="U988">
        <v>90503</v>
      </c>
      <c r="V988" s="3">
        <v>42062</v>
      </c>
      <c r="W988" s="3">
        <v>42063</v>
      </c>
      <c r="X988" s="3">
        <f t="shared" si="15"/>
        <v>1</v>
      </c>
      <c r="Y988">
        <v>43.275199999999998</v>
      </c>
      <c r="Z988">
        <v>14</v>
      </c>
      <c r="AA988">
        <v>118.57</v>
      </c>
      <c r="AB988">
        <v>90178</v>
      </c>
    </row>
    <row r="989" spans="1:28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tr">
        <f>IFERROR(VLOOKUP(K989, CategoryLookup!A:B, 2, FALSE), "Mismatch")</f>
        <v>Technology</v>
      </c>
      <c r="M989" t="s">
        <v>59</v>
      </c>
      <c r="N989" t="s">
        <v>1769</v>
      </c>
      <c r="P989">
        <v>0.49</v>
      </c>
      <c r="Q989" t="s">
        <v>33</v>
      </c>
      <c r="R989" t="s">
        <v>34</v>
      </c>
      <c r="S989" t="s">
        <v>45</v>
      </c>
      <c r="T989" t="s">
        <v>1768</v>
      </c>
      <c r="U989">
        <v>90503</v>
      </c>
      <c r="V989" s="3">
        <v>42062</v>
      </c>
      <c r="W989" s="3">
        <v>42062</v>
      </c>
      <c r="X989" s="3">
        <f t="shared" si="15"/>
        <v>0</v>
      </c>
      <c r="Y989">
        <v>-36.214620000000004</v>
      </c>
      <c r="Z989">
        <v>5</v>
      </c>
      <c r="AA989">
        <v>79.47</v>
      </c>
      <c r="AB989">
        <v>90178</v>
      </c>
    </row>
    <row r="990" spans="1:28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tr">
        <f>IFERROR(VLOOKUP(K990, CategoryLookup!A:B, 2, FALSE), "Mismatch")</f>
        <v>Technology</v>
      </c>
      <c r="M990" t="s">
        <v>59</v>
      </c>
      <c r="N990" t="s">
        <v>1770</v>
      </c>
      <c r="P990">
        <v>0.56999999999999995</v>
      </c>
      <c r="Q990" t="s">
        <v>33</v>
      </c>
      <c r="R990" t="s">
        <v>34</v>
      </c>
      <c r="S990" t="s">
        <v>45</v>
      </c>
      <c r="T990" t="s">
        <v>1768</v>
      </c>
      <c r="U990">
        <v>90503</v>
      </c>
      <c r="V990" s="3">
        <v>42062</v>
      </c>
      <c r="W990" s="3">
        <v>42066</v>
      </c>
      <c r="X990" s="3">
        <f t="shared" si="15"/>
        <v>4</v>
      </c>
      <c r="Y990">
        <v>7.032960000000001</v>
      </c>
      <c r="Z990">
        <v>8</v>
      </c>
      <c r="AA990">
        <v>627.28</v>
      </c>
      <c r="AB990">
        <v>90178</v>
      </c>
    </row>
    <row r="991" spans="1:28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tr">
        <f>IFERROR(VLOOKUP(K991, CategoryLookup!A:B, 2, FALSE), "Mismatch")</f>
        <v>Technology</v>
      </c>
      <c r="M991" t="s">
        <v>59</v>
      </c>
      <c r="N991" t="s">
        <v>1772</v>
      </c>
      <c r="P991">
        <v>0.57999999999999996</v>
      </c>
      <c r="Q991" t="s">
        <v>33</v>
      </c>
      <c r="R991" t="s">
        <v>136</v>
      </c>
      <c r="S991" t="s">
        <v>362</v>
      </c>
      <c r="T991" t="s">
        <v>1773</v>
      </c>
      <c r="U991">
        <v>34698</v>
      </c>
      <c r="V991" s="3">
        <v>42026</v>
      </c>
      <c r="W991" s="3">
        <v>42026</v>
      </c>
      <c r="X991" s="3">
        <f t="shared" si="15"/>
        <v>0</v>
      </c>
      <c r="Y991">
        <v>-16.772000000000002</v>
      </c>
      <c r="Z991">
        <v>11</v>
      </c>
      <c r="AA991">
        <v>1160.42</v>
      </c>
      <c r="AB991">
        <v>89775</v>
      </c>
    </row>
    <row r="992" spans="1:28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tr">
        <f>IFERROR(VLOOKUP(K992, CategoryLookup!A:B, 2, FALSE), "Mismatch")</f>
        <v>Furniture</v>
      </c>
      <c r="M992" t="s">
        <v>59</v>
      </c>
      <c r="N992" t="s">
        <v>1774</v>
      </c>
      <c r="P992">
        <v>0.49</v>
      </c>
      <c r="Q992" t="s">
        <v>33</v>
      </c>
      <c r="R992" t="s">
        <v>136</v>
      </c>
      <c r="S992" t="s">
        <v>362</v>
      </c>
      <c r="T992" t="s">
        <v>1773</v>
      </c>
      <c r="U992">
        <v>34698</v>
      </c>
      <c r="V992" s="3">
        <v>42064</v>
      </c>
      <c r="W992" s="3">
        <v>42066</v>
      </c>
      <c r="X992" s="3">
        <f t="shared" si="15"/>
        <v>2</v>
      </c>
      <c r="Y992">
        <v>514.17719999999997</v>
      </c>
      <c r="Z992">
        <v>5</v>
      </c>
      <c r="AA992">
        <v>103.37</v>
      </c>
      <c r="AB992">
        <v>89776</v>
      </c>
    </row>
    <row r="993" spans="1:28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tr">
        <f>IFERROR(VLOOKUP(K993, CategoryLookup!A:B, 2, FALSE), "Mismatch")</f>
        <v>Furniture</v>
      </c>
      <c r="M993" t="s">
        <v>59</v>
      </c>
      <c r="N993" t="s">
        <v>1775</v>
      </c>
      <c r="P993">
        <v>0.41</v>
      </c>
      <c r="Q993" t="s">
        <v>33</v>
      </c>
      <c r="R993" t="s">
        <v>136</v>
      </c>
      <c r="S993" t="s">
        <v>362</v>
      </c>
      <c r="T993" t="s">
        <v>1773</v>
      </c>
      <c r="U993">
        <v>34698</v>
      </c>
      <c r="V993" s="3">
        <v>42064</v>
      </c>
      <c r="W993" s="3">
        <v>42065</v>
      </c>
      <c r="X993" s="3">
        <f t="shared" si="15"/>
        <v>1</v>
      </c>
      <c r="Y993">
        <v>235.65599999999998</v>
      </c>
      <c r="Z993">
        <v>23</v>
      </c>
      <c r="AA993">
        <v>40.22</v>
      </c>
      <c r="AB993">
        <v>89776</v>
      </c>
    </row>
    <row r="994" spans="1:28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tr">
        <f>IFERROR(VLOOKUP(K994, CategoryLookup!A:B, 2, FALSE), "Mismatch")</f>
        <v>Office Supplies</v>
      </c>
      <c r="M994" t="s">
        <v>59</v>
      </c>
      <c r="N994" t="s">
        <v>1777</v>
      </c>
      <c r="P994">
        <v>0.35</v>
      </c>
      <c r="Q994" t="s">
        <v>33</v>
      </c>
      <c r="R994" t="s">
        <v>61</v>
      </c>
      <c r="S994" t="s">
        <v>506</v>
      </c>
      <c r="T994" t="s">
        <v>1778</v>
      </c>
      <c r="U994">
        <v>63141</v>
      </c>
      <c r="V994" s="3">
        <v>42128</v>
      </c>
      <c r="W994" s="3">
        <v>42129</v>
      </c>
      <c r="X994" s="3">
        <f t="shared" si="15"/>
        <v>1</v>
      </c>
      <c r="Y994">
        <v>3.5581000000000031</v>
      </c>
      <c r="Z994">
        <v>8</v>
      </c>
      <c r="AA994">
        <v>52.43</v>
      </c>
      <c r="AB994">
        <v>89777</v>
      </c>
    </row>
    <row r="995" spans="1:28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tr">
        <f>IFERROR(VLOOKUP(K995, CategoryLookup!A:B, 2, FALSE), "Mismatch")</f>
        <v>Technology</v>
      </c>
      <c r="M995" t="s">
        <v>59</v>
      </c>
      <c r="N995" t="s">
        <v>937</v>
      </c>
      <c r="P995">
        <v>0.73</v>
      </c>
      <c r="Q995" t="s">
        <v>33</v>
      </c>
      <c r="R995" t="s">
        <v>136</v>
      </c>
      <c r="S995" t="s">
        <v>387</v>
      </c>
      <c r="T995" t="s">
        <v>1722</v>
      </c>
      <c r="U995">
        <v>30265</v>
      </c>
      <c r="V995" s="3">
        <v>42089</v>
      </c>
      <c r="W995" s="3">
        <v>42090</v>
      </c>
      <c r="X995" s="3">
        <f t="shared" si="15"/>
        <v>1</v>
      </c>
      <c r="Y995">
        <v>5.3396999999999997</v>
      </c>
      <c r="Z995">
        <v>16</v>
      </c>
      <c r="AA995">
        <v>818.49</v>
      </c>
      <c r="AB995">
        <v>89211</v>
      </c>
    </row>
    <row r="996" spans="1:28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tr">
        <f>IFERROR(VLOOKUP(K996, CategoryLookup!A:B, 2, FALSE), "Mismatch")</f>
        <v>Office Supplies</v>
      </c>
      <c r="M996" t="s">
        <v>236</v>
      </c>
      <c r="N996" t="s">
        <v>1583</v>
      </c>
      <c r="P996">
        <v>0.59</v>
      </c>
      <c r="Q996" t="s">
        <v>33</v>
      </c>
      <c r="R996" t="s">
        <v>61</v>
      </c>
      <c r="S996" t="s">
        <v>178</v>
      </c>
      <c r="T996" t="s">
        <v>1614</v>
      </c>
      <c r="U996">
        <v>61032</v>
      </c>
      <c r="V996" s="3">
        <v>42069</v>
      </c>
      <c r="W996" s="3">
        <v>42070</v>
      </c>
      <c r="X996" s="3">
        <f t="shared" si="15"/>
        <v>1</v>
      </c>
      <c r="Y996">
        <v>-807.89</v>
      </c>
      <c r="Z996">
        <v>7</v>
      </c>
      <c r="AA996">
        <v>410.17</v>
      </c>
      <c r="AB996">
        <v>89106</v>
      </c>
    </row>
    <row r="997" spans="1:28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tr">
        <f>IFERROR(VLOOKUP(K997, CategoryLookup!A:B, 2, FALSE), "Mismatch")</f>
        <v>Office Supplies</v>
      </c>
      <c r="M997" t="s">
        <v>59</v>
      </c>
      <c r="N997" t="s">
        <v>1504</v>
      </c>
      <c r="P997">
        <v>0.4</v>
      </c>
      <c r="Q997" t="s">
        <v>33</v>
      </c>
      <c r="R997" t="s">
        <v>61</v>
      </c>
      <c r="S997" t="s">
        <v>703</v>
      </c>
      <c r="T997" t="s">
        <v>1782</v>
      </c>
      <c r="U997">
        <v>46614</v>
      </c>
      <c r="V997" s="3">
        <v>42169</v>
      </c>
      <c r="W997" s="3">
        <v>42176</v>
      </c>
      <c r="X997" s="3">
        <f t="shared" si="15"/>
        <v>7</v>
      </c>
      <c r="Y997">
        <v>123.89175</v>
      </c>
      <c r="Z997">
        <v>21</v>
      </c>
      <c r="AA997">
        <v>269.54000000000002</v>
      </c>
      <c r="AB997">
        <v>89944</v>
      </c>
    </row>
    <row r="998" spans="1:28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tr">
        <f>IFERROR(VLOOKUP(K998, CategoryLookup!A:B, 2, FALSE), "Mismatch")</f>
        <v>Office Supplies</v>
      </c>
      <c r="M998" t="s">
        <v>59</v>
      </c>
      <c r="N998" t="s">
        <v>636</v>
      </c>
      <c r="P998">
        <v>0.36</v>
      </c>
      <c r="Q998" t="s">
        <v>33</v>
      </c>
      <c r="R998" t="s">
        <v>61</v>
      </c>
      <c r="S998" t="s">
        <v>703</v>
      </c>
      <c r="T998" t="s">
        <v>1784</v>
      </c>
      <c r="U998">
        <v>47802</v>
      </c>
      <c r="V998" s="3">
        <v>42039</v>
      </c>
      <c r="W998" s="3">
        <v>42040</v>
      </c>
      <c r="X998" s="3">
        <f t="shared" si="15"/>
        <v>1</v>
      </c>
      <c r="Y998">
        <v>-53.898000000000003</v>
      </c>
      <c r="Z998">
        <v>19</v>
      </c>
      <c r="AA998">
        <v>106.57</v>
      </c>
      <c r="AB998">
        <v>89941</v>
      </c>
    </row>
    <row r="999" spans="1:28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tr">
        <f>IFERROR(VLOOKUP(K999, CategoryLookup!A:B, 2, FALSE), "Mismatch")</f>
        <v>Office Supplies</v>
      </c>
      <c r="M999" t="s">
        <v>31</v>
      </c>
      <c r="N999" t="s">
        <v>628</v>
      </c>
      <c r="P999">
        <v>0.36</v>
      </c>
      <c r="Q999" t="s">
        <v>33</v>
      </c>
      <c r="R999" t="s">
        <v>61</v>
      </c>
      <c r="S999" t="s">
        <v>703</v>
      </c>
      <c r="T999" t="s">
        <v>1786</v>
      </c>
      <c r="U999">
        <v>46383</v>
      </c>
      <c r="V999" s="3">
        <v>42116</v>
      </c>
      <c r="W999" s="3">
        <v>42120</v>
      </c>
      <c r="X999" s="3">
        <f t="shared" si="15"/>
        <v>4</v>
      </c>
      <c r="Y999">
        <v>26.502899999999997</v>
      </c>
      <c r="Z999">
        <v>7</v>
      </c>
      <c r="AA999">
        <v>38.409999999999997</v>
      </c>
      <c r="AB999">
        <v>89939</v>
      </c>
    </row>
    <row r="1000" spans="1:28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tr">
        <f>IFERROR(VLOOKUP(K1000, CategoryLookup!A:B, 2, FALSE), "Mismatch")</f>
        <v>Office Supplies</v>
      </c>
      <c r="M1000" t="s">
        <v>31</v>
      </c>
      <c r="N1000" t="s">
        <v>280</v>
      </c>
      <c r="P1000">
        <v>0.39</v>
      </c>
      <c r="Q1000" t="s">
        <v>33</v>
      </c>
      <c r="R1000" t="s">
        <v>61</v>
      </c>
      <c r="S1000" t="s">
        <v>703</v>
      </c>
      <c r="T1000" t="s">
        <v>1786</v>
      </c>
      <c r="U1000">
        <v>46383</v>
      </c>
      <c r="V1000" s="3">
        <v>42007</v>
      </c>
      <c r="W1000" s="3">
        <v>42012</v>
      </c>
      <c r="X1000" s="3">
        <f t="shared" si="15"/>
        <v>5</v>
      </c>
      <c r="Y1000">
        <v>90.624600000000001</v>
      </c>
      <c r="Z1000">
        <v>13</v>
      </c>
      <c r="AA1000">
        <v>131.34</v>
      </c>
      <c r="AB1000">
        <v>89940</v>
      </c>
    </row>
    <row r="1001" spans="1:28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tr">
        <f>IFERROR(VLOOKUP(K1001, CategoryLookup!A:B, 2, FALSE), "Mismatch")</f>
        <v>Furniture</v>
      </c>
      <c r="M1001" t="s">
        <v>236</v>
      </c>
      <c r="N1001" t="s">
        <v>508</v>
      </c>
      <c r="P1001">
        <v>0.6</v>
      </c>
      <c r="Q1001" t="s">
        <v>33</v>
      </c>
      <c r="R1001" t="s">
        <v>61</v>
      </c>
      <c r="S1001" t="s">
        <v>703</v>
      </c>
      <c r="T1001" t="s">
        <v>1786</v>
      </c>
      <c r="U1001">
        <v>46383</v>
      </c>
      <c r="V1001" s="3">
        <v>42096</v>
      </c>
      <c r="W1001" s="3">
        <v>42097</v>
      </c>
      <c r="X1001" s="3">
        <f t="shared" si="15"/>
        <v>1</v>
      </c>
      <c r="Y1001">
        <v>-20.876399999999997</v>
      </c>
      <c r="Z1001">
        <v>12</v>
      </c>
      <c r="AA1001">
        <v>251.61</v>
      </c>
      <c r="AB1001">
        <v>89942</v>
      </c>
    </row>
    <row r="1002" spans="1:28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tr">
        <f>IFERROR(VLOOKUP(K1002, CategoryLookup!A:B, 2, FALSE), "Mismatch")</f>
        <v>Technology</v>
      </c>
      <c r="M1002" t="s">
        <v>86</v>
      </c>
      <c r="N1002" t="s">
        <v>1366</v>
      </c>
      <c r="P1002">
        <v>0.39</v>
      </c>
      <c r="Q1002" t="s">
        <v>33</v>
      </c>
      <c r="R1002" t="s">
        <v>61</v>
      </c>
      <c r="S1002" t="s">
        <v>703</v>
      </c>
      <c r="T1002" t="s">
        <v>1788</v>
      </c>
      <c r="U1002">
        <v>47906</v>
      </c>
      <c r="V1002" s="3">
        <v>42134</v>
      </c>
      <c r="W1002" s="3">
        <v>42136</v>
      </c>
      <c r="X1002" s="3">
        <f t="shared" si="15"/>
        <v>2</v>
      </c>
      <c r="Y1002">
        <v>6.4832400000000021</v>
      </c>
      <c r="Z1002">
        <v>21</v>
      </c>
      <c r="AA1002">
        <v>287.99</v>
      </c>
      <c r="AB1002">
        <v>89943</v>
      </c>
    </row>
    <row r="1003" spans="1:28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tr">
        <f>IFERROR(VLOOKUP(K1003, CategoryLookup!A:B, 2, FALSE), "Mismatch")</f>
        <v>Office Supplies</v>
      </c>
      <c r="M1003" t="s">
        <v>31</v>
      </c>
      <c r="N1003" t="s">
        <v>659</v>
      </c>
      <c r="P1003">
        <v>0.39</v>
      </c>
      <c r="Q1003" t="s">
        <v>33</v>
      </c>
      <c r="R1003" t="s">
        <v>61</v>
      </c>
      <c r="S1003" t="s">
        <v>703</v>
      </c>
      <c r="T1003" t="s">
        <v>1788</v>
      </c>
      <c r="U1003">
        <v>47906</v>
      </c>
      <c r="V1003" s="3">
        <v>42134</v>
      </c>
      <c r="W1003" s="3">
        <v>42134</v>
      </c>
      <c r="X1003" s="3">
        <f t="shared" si="15"/>
        <v>0</v>
      </c>
      <c r="Y1003">
        <v>2.3320000000000003</v>
      </c>
      <c r="Z1003">
        <v>3</v>
      </c>
      <c r="AA1003">
        <v>46.86</v>
      </c>
      <c r="AB1003">
        <v>89943</v>
      </c>
    </row>
    <row r="1004" spans="1:28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tr">
        <f>IFERROR(VLOOKUP(K1004, CategoryLookup!A:B, 2, FALSE), "Mismatch")</f>
        <v>Office Supplies</v>
      </c>
      <c r="M1004" t="s">
        <v>59</v>
      </c>
      <c r="N1004" t="s">
        <v>94</v>
      </c>
      <c r="P1004">
        <v>0.37</v>
      </c>
      <c r="Q1004" t="s">
        <v>33</v>
      </c>
      <c r="R1004" t="s">
        <v>34</v>
      </c>
      <c r="S1004" t="s">
        <v>45</v>
      </c>
      <c r="T1004" t="s">
        <v>1790</v>
      </c>
      <c r="U1004">
        <v>94070</v>
      </c>
      <c r="V1004" s="3">
        <v>42167</v>
      </c>
      <c r="W1004" s="3">
        <v>42169</v>
      </c>
      <c r="X1004" s="3">
        <f t="shared" si="15"/>
        <v>2</v>
      </c>
      <c r="Y1004">
        <v>454.44779999999997</v>
      </c>
      <c r="Z1004">
        <v>11</v>
      </c>
      <c r="AA1004">
        <v>658.62</v>
      </c>
      <c r="AB1004">
        <v>89857</v>
      </c>
    </row>
    <row r="1005" spans="1:28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tr">
        <f>IFERROR(VLOOKUP(K1005, CategoryLookup!A:B, 2, FALSE), "Mismatch")</f>
        <v>Furniture</v>
      </c>
      <c r="M1005" t="s">
        <v>31</v>
      </c>
      <c r="N1005" t="s">
        <v>1791</v>
      </c>
      <c r="P1005">
        <v>0.51</v>
      </c>
      <c r="Q1005" t="s">
        <v>33</v>
      </c>
      <c r="R1005" t="s">
        <v>34</v>
      </c>
      <c r="S1005" t="s">
        <v>45</v>
      </c>
      <c r="T1005" t="s">
        <v>1790</v>
      </c>
      <c r="U1005">
        <v>94070</v>
      </c>
      <c r="V1005" s="3">
        <v>42011</v>
      </c>
      <c r="W1005" s="3">
        <v>42016</v>
      </c>
      <c r="X1005" s="3">
        <f t="shared" si="15"/>
        <v>5</v>
      </c>
      <c r="Y1005">
        <v>15.1524</v>
      </c>
      <c r="Z1005">
        <v>4</v>
      </c>
      <c r="AA1005">
        <v>21.96</v>
      </c>
      <c r="AB1005">
        <v>89858</v>
      </c>
    </row>
    <row r="1006" spans="1:28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tr">
        <f>IFERROR(VLOOKUP(K1006, CategoryLookup!A:B, 2, FALSE), "Mismatch")</f>
        <v>Office Supplies</v>
      </c>
      <c r="M1006" t="s">
        <v>31</v>
      </c>
      <c r="N1006" t="s">
        <v>1793</v>
      </c>
      <c r="P1006">
        <v>0.56000000000000005</v>
      </c>
      <c r="Q1006" t="s">
        <v>33</v>
      </c>
      <c r="R1006" t="s">
        <v>34</v>
      </c>
      <c r="S1006" t="s">
        <v>45</v>
      </c>
      <c r="T1006" t="s">
        <v>1794</v>
      </c>
      <c r="U1006">
        <v>92672</v>
      </c>
      <c r="V1006" s="3">
        <v>42010</v>
      </c>
      <c r="W1006" s="3">
        <v>42012</v>
      </c>
      <c r="X1006" s="3">
        <f t="shared" si="15"/>
        <v>2</v>
      </c>
      <c r="Y1006">
        <v>-90.755600000000001</v>
      </c>
      <c r="Z1006">
        <v>7</v>
      </c>
      <c r="AA1006">
        <v>24.57</v>
      </c>
      <c r="AB1006">
        <v>89856</v>
      </c>
    </row>
    <row r="1007" spans="1:28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tr">
        <f>IFERROR(VLOOKUP(K1007, CategoryLookup!A:B, 2, FALSE), "Mismatch")</f>
        <v>Technology</v>
      </c>
      <c r="M1007" t="s">
        <v>59</v>
      </c>
      <c r="N1007" t="s">
        <v>107</v>
      </c>
      <c r="P1007">
        <v>0.56000000000000005</v>
      </c>
      <c r="Q1007" t="s">
        <v>33</v>
      </c>
      <c r="R1007" t="s">
        <v>136</v>
      </c>
      <c r="S1007" t="s">
        <v>387</v>
      </c>
      <c r="T1007" t="s">
        <v>1658</v>
      </c>
      <c r="U1007">
        <v>30188</v>
      </c>
      <c r="V1007" s="3">
        <v>42025</v>
      </c>
      <c r="W1007" s="3">
        <v>42026</v>
      </c>
      <c r="X1007" s="3">
        <f t="shared" si="15"/>
        <v>1</v>
      </c>
      <c r="Y1007">
        <v>960.98400000000004</v>
      </c>
      <c r="Z1007">
        <v>6</v>
      </c>
      <c r="AA1007">
        <v>1008.53</v>
      </c>
      <c r="AB1007">
        <v>88256</v>
      </c>
    </row>
    <row r="1008" spans="1:28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tr">
        <f>IFERROR(VLOOKUP(K1008, CategoryLookup!A:B, 2, FALSE), "Mismatch")</f>
        <v>Furniture</v>
      </c>
      <c r="M1008" t="s">
        <v>121</v>
      </c>
      <c r="N1008" t="s">
        <v>769</v>
      </c>
      <c r="P1008">
        <v>0.62</v>
      </c>
      <c r="Q1008" t="s">
        <v>33</v>
      </c>
      <c r="R1008" t="s">
        <v>61</v>
      </c>
      <c r="S1008" t="s">
        <v>178</v>
      </c>
      <c r="T1008" t="s">
        <v>1797</v>
      </c>
      <c r="U1008">
        <v>61401</v>
      </c>
      <c r="V1008" s="3">
        <v>42010</v>
      </c>
      <c r="W1008" s="3">
        <v>42011</v>
      </c>
      <c r="X1008" s="3">
        <f t="shared" si="15"/>
        <v>1</v>
      </c>
      <c r="Y1008">
        <v>-13706.464</v>
      </c>
      <c r="Z1008">
        <v>8</v>
      </c>
      <c r="AA1008">
        <v>6968.9</v>
      </c>
      <c r="AB1008">
        <v>87853</v>
      </c>
    </row>
    <row r="1009" spans="1:28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tr">
        <f>IFERROR(VLOOKUP(K1009, CategoryLookup!A:B, 2, FALSE), "Mismatch")</f>
        <v>Office Supplies</v>
      </c>
      <c r="M1009" t="s">
        <v>31</v>
      </c>
      <c r="N1009" t="s">
        <v>839</v>
      </c>
      <c r="P1009">
        <v>0.83</v>
      </c>
      <c r="Q1009" t="s">
        <v>33</v>
      </c>
      <c r="R1009" t="s">
        <v>136</v>
      </c>
      <c r="S1009" t="s">
        <v>362</v>
      </c>
      <c r="T1009" t="s">
        <v>1773</v>
      </c>
      <c r="U1009">
        <v>34698</v>
      </c>
      <c r="V1009" s="3">
        <v>42156</v>
      </c>
      <c r="W1009" s="3">
        <v>42157</v>
      </c>
      <c r="X1009" s="3">
        <f t="shared" si="15"/>
        <v>1</v>
      </c>
      <c r="Y1009">
        <v>300.92579999999998</v>
      </c>
      <c r="Z1009">
        <v>11</v>
      </c>
      <c r="AA1009">
        <v>41.29</v>
      </c>
      <c r="AB1009">
        <v>91543</v>
      </c>
    </row>
    <row r="1010" spans="1:28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tr">
        <f>IFERROR(VLOOKUP(K1010, CategoryLookup!A:B, 2, FALSE), "Mismatch")</f>
        <v>Technology</v>
      </c>
      <c r="M1010" t="s">
        <v>51</v>
      </c>
      <c r="N1010" t="s">
        <v>827</v>
      </c>
      <c r="P1010">
        <v>0.77</v>
      </c>
      <c r="Q1010" t="s">
        <v>33</v>
      </c>
      <c r="R1010" t="s">
        <v>53</v>
      </c>
      <c r="S1010" t="s">
        <v>648</v>
      </c>
      <c r="T1010" t="s">
        <v>1800</v>
      </c>
      <c r="U1010">
        <v>26101</v>
      </c>
      <c r="V1010" s="3">
        <v>42080</v>
      </c>
      <c r="W1010" s="3">
        <v>42081</v>
      </c>
      <c r="X1010" s="3">
        <f t="shared" si="15"/>
        <v>1</v>
      </c>
      <c r="Y1010">
        <v>-40.76</v>
      </c>
      <c r="Z1010">
        <v>10</v>
      </c>
      <c r="AA1010">
        <v>88.64</v>
      </c>
      <c r="AB1010">
        <v>89251</v>
      </c>
    </row>
    <row r="1011" spans="1:28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tr">
        <f>IFERROR(VLOOKUP(K1011, CategoryLookup!A:B, 2, FALSE), "Mismatch")</f>
        <v>Technology</v>
      </c>
      <c r="M1011" t="s">
        <v>59</v>
      </c>
      <c r="N1011" t="s">
        <v>1802</v>
      </c>
      <c r="P1011">
        <v>0.76</v>
      </c>
      <c r="Q1011" t="s">
        <v>33</v>
      </c>
      <c r="R1011" t="s">
        <v>136</v>
      </c>
      <c r="S1011" t="s">
        <v>671</v>
      </c>
      <c r="T1011" t="s">
        <v>1803</v>
      </c>
      <c r="U1011">
        <v>38654</v>
      </c>
      <c r="V1011" s="3">
        <v>42147</v>
      </c>
      <c r="W1011" s="3">
        <v>42149</v>
      </c>
      <c r="X1011" s="3">
        <f t="shared" si="15"/>
        <v>2</v>
      </c>
      <c r="Y1011">
        <v>-986.52399999999989</v>
      </c>
      <c r="Z1011">
        <v>17</v>
      </c>
      <c r="AA1011">
        <v>1300.54</v>
      </c>
      <c r="AB1011">
        <v>90524</v>
      </c>
    </row>
    <row r="1012" spans="1:28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tr">
        <f>IFERROR(VLOOKUP(K1012, CategoryLookup!A:B, 2, FALSE), "Mismatch")</f>
        <v>Office Supplies</v>
      </c>
      <c r="M1012" t="s">
        <v>31</v>
      </c>
      <c r="N1012" t="s">
        <v>365</v>
      </c>
      <c r="P1012">
        <v>0.56000000000000005</v>
      </c>
      <c r="Q1012" t="s">
        <v>33</v>
      </c>
      <c r="R1012" t="s">
        <v>136</v>
      </c>
      <c r="S1012" t="s">
        <v>671</v>
      </c>
      <c r="T1012" t="s">
        <v>1803</v>
      </c>
      <c r="U1012">
        <v>38654</v>
      </c>
      <c r="V1012" s="3">
        <v>42147</v>
      </c>
      <c r="W1012" s="3">
        <v>42149</v>
      </c>
      <c r="X1012" s="3">
        <f t="shared" si="15"/>
        <v>2</v>
      </c>
      <c r="Y1012">
        <v>-141.666</v>
      </c>
      <c r="Z1012">
        <v>13</v>
      </c>
      <c r="AA1012">
        <v>38.06</v>
      </c>
      <c r="AB1012">
        <v>90524</v>
      </c>
    </row>
    <row r="1013" spans="1:28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tr">
        <f>IFERROR(VLOOKUP(K1013, CategoryLookup!A:B, 2, FALSE), "Mismatch")</f>
        <v>Technology</v>
      </c>
      <c r="M1013" t="s">
        <v>43</v>
      </c>
      <c r="N1013" t="s">
        <v>1805</v>
      </c>
      <c r="P1013">
        <v>0.36</v>
      </c>
      <c r="Q1013" t="s">
        <v>33</v>
      </c>
      <c r="R1013" t="s">
        <v>136</v>
      </c>
      <c r="S1013" t="s">
        <v>671</v>
      </c>
      <c r="T1013" t="s">
        <v>1806</v>
      </c>
      <c r="U1013">
        <v>39208</v>
      </c>
      <c r="V1013" s="3">
        <v>42046</v>
      </c>
      <c r="W1013" s="3">
        <v>42047</v>
      </c>
      <c r="X1013" s="3">
        <f t="shared" si="15"/>
        <v>1</v>
      </c>
      <c r="Y1013">
        <v>47.334000000000003</v>
      </c>
      <c r="Z1013">
        <v>14</v>
      </c>
      <c r="AA1013">
        <v>1263.3499999999999</v>
      </c>
      <c r="AB1013">
        <v>90525</v>
      </c>
    </row>
    <row r="1014" spans="1:28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tr">
        <f>IFERROR(VLOOKUP(K1014, CategoryLookup!A:B, 2, FALSE), "Mismatch")</f>
        <v>Office Supplies</v>
      </c>
      <c r="M1014" t="s">
        <v>51</v>
      </c>
      <c r="N1014" t="s">
        <v>1808</v>
      </c>
      <c r="P1014">
        <v>0.6</v>
      </c>
      <c r="Q1014" t="s">
        <v>33</v>
      </c>
      <c r="R1014" t="s">
        <v>61</v>
      </c>
      <c r="S1014" t="s">
        <v>300</v>
      </c>
      <c r="T1014" t="s">
        <v>155</v>
      </c>
      <c r="U1014">
        <v>48187</v>
      </c>
      <c r="V1014" s="3">
        <v>42040</v>
      </c>
      <c r="W1014" s="3">
        <v>42042</v>
      </c>
      <c r="X1014" s="3">
        <f t="shared" si="15"/>
        <v>2</v>
      </c>
      <c r="Y1014">
        <v>60.561599999999999</v>
      </c>
      <c r="Z1014">
        <v>19</v>
      </c>
      <c r="AA1014">
        <v>202.38</v>
      </c>
      <c r="AB1014">
        <v>85990</v>
      </c>
    </row>
    <row r="1015" spans="1:28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tr">
        <f>IFERROR(VLOOKUP(K1015, CategoryLookup!A:B, 2, FALSE), "Mismatch")</f>
        <v>Technology</v>
      </c>
      <c r="M1015" t="s">
        <v>86</v>
      </c>
      <c r="N1015" t="s">
        <v>104</v>
      </c>
      <c r="P1015">
        <v>0.4</v>
      </c>
      <c r="Q1015" t="s">
        <v>33</v>
      </c>
      <c r="R1015" t="s">
        <v>61</v>
      </c>
      <c r="S1015" t="s">
        <v>300</v>
      </c>
      <c r="T1015" t="s">
        <v>1810</v>
      </c>
      <c r="U1015">
        <v>48126</v>
      </c>
      <c r="V1015" s="3">
        <v>42109</v>
      </c>
      <c r="W1015" s="3">
        <v>42111</v>
      </c>
      <c r="X1015" s="3">
        <f t="shared" si="15"/>
        <v>2</v>
      </c>
      <c r="Y1015">
        <v>-47.243088</v>
      </c>
      <c r="Z1015">
        <v>3</v>
      </c>
      <c r="AA1015">
        <v>56.38</v>
      </c>
      <c r="AB1015">
        <v>85991</v>
      </c>
    </row>
    <row r="1016" spans="1:28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tr">
        <f>IFERROR(VLOOKUP(K1016, CategoryLookup!A:B, 2, FALSE), "Mismatch")</f>
        <v>Office Supplies</v>
      </c>
      <c r="M1016" t="s">
        <v>59</v>
      </c>
      <c r="N1016" t="s">
        <v>1811</v>
      </c>
      <c r="P1016">
        <v>0.4</v>
      </c>
      <c r="Q1016" t="s">
        <v>33</v>
      </c>
      <c r="R1016" t="s">
        <v>61</v>
      </c>
      <c r="S1016" t="s">
        <v>300</v>
      </c>
      <c r="T1016" t="s">
        <v>1810</v>
      </c>
      <c r="U1016">
        <v>48126</v>
      </c>
      <c r="V1016" s="3">
        <v>42109</v>
      </c>
      <c r="W1016" s="3">
        <v>42112</v>
      </c>
      <c r="X1016" s="3">
        <f t="shared" si="15"/>
        <v>3</v>
      </c>
      <c r="Y1016">
        <v>9.1539999999999999</v>
      </c>
      <c r="Z1016">
        <v>12</v>
      </c>
      <c r="AA1016">
        <v>119.13</v>
      </c>
      <c r="AB1016">
        <v>85991</v>
      </c>
    </row>
    <row r="1017" spans="1:28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tr">
        <f>IFERROR(VLOOKUP(K1017, CategoryLookup!A:B, 2, FALSE), "Mismatch")</f>
        <v>Office Supplies</v>
      </c>
      <c r="M1017" t="s">
        <v>51</v>
      </c>
      <c r="N1017" t="s">
        <v>1808</v>
      </c>
      <c r="P1017">
        <v>0.6</v>
      </c>
      <c r="Q1017" t="s">
        <v>33</v>
      </c>
      <c r="R1017" t="s">
        <v>53</v>
      </c>
      <c r="S1017" t="s">
        <v>71</v>
      </c>
      <c r="T1017" t="s">
        <v>90</v>
      </c>
      <c r="U1017">
        <v>10177</v>
      </c>
      <c r="V1017" s="3">
        <v>42040</v>
      </c>
      <c r="W1017" s="3">
        <v>42042</v>
      </c>
      <c r="X1017" s="3">
        <f t="shared" si="15"/>
        <v>2</v>
      </c>
      <c r="Y1017">
        <v>40.92</v>
      </c>
      <c r="Z1017">
        <v>76</v>
      </c>
      <c r="AA1017">
        <v>809.51</v>
      </c>
      <c r="AB1017">
        <v>34435</v>
      </c>
    </row>
    <row r="1018" spans="1:28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tr">
        <f>IFERROR(VLOOKUP(K1018, CategoryLookup!A:B, 2, FALSE), "Mismatch")</f>
        <v>Furniture</v>
      </c>
      <c r="M1018" t="s">
        <v>51</v>
      </c>
      <c r="N1018" t="s">
        <v>1813</v>
      </c>
      <c r="P1018">
        <v>0.39</v>
      </c>
      <c r="Q1018" t="s">
        <v>33</v>
      </c>
      <c r="R1018" t="s">
        <v>53</v>
      </c>
      <c r="S1018" t="s">
        <v>71</v>
      </c>
      <c r="T1018" t="s">
        <v>90</v>
      </c>
      <c r="U1018">
        <v>10177</v>
      </c>
      <c r="V1018" s="3">
        <v>42109</v>
      </c>
      <c r="W1018" s="3">
        <v>42110</v>
      </c>
      <c r="X1018" s="3">
        <f t="shared" si="15"/>
        <v>1</v>
      </c>
      <c r="Y1018">
        <v>149.72</v>
      </c>
      <c r="Z1018">
        <v>34</v>
      </c>
      <c r="AA1018">
        <v>643.64</v>
      </c>
      <c r="AB1018">
        <v>47108</v>
      </c>
    </row>
    <row r="1019" spans="1:28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tr">
        <f>IFERROR(VLOOKUP(K1019, CategoryLookup!A:B, 2, FALSE), "Mismatch")</f>
        <v>Technology</v>
      </c>
      <c r="M1019" t="s">
        <v>86</v>
      </c>
      <c r="N1019" t="s">
        <v>104</v>
      </c>
      <c r="P1019">
        <v>0.4</v>
      </c>
      <c r="Q1019" t="s">
        <v>33</v>
      </c>
      <c r="R1019" t="s">
        <v>53</v>
      </c>
      <c r="S1019" t="s">
        <v>71</v>
      </c>
      <c r="T1019" t="s">
        <v>90</v>
      </c>
      <c r="U1019">
        <v>10177</v>
      </c>
      <c r="V1019" s="3">
        <v>42109</v>
      </c>
      <c r="W1019" s="3">
        <v>42111</v>
      </c>
      <c r="X1019" s="3">
        <f t="shared" si="15"/>
        <v>2</v>
      </c>
      <c r="Y1019">
        <v>-52.492319999999999</v>
      </c>
      <c r="Z1019">
        <v>13</v>
      </c>
      <c r="AA1019">
        <v>244.31</v>
      </c>
      <c r="AB1019">
        <v>47108</v>
      </c>
    </row>
    <row r="1020" spans="1:28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tr">
        <f>IFERROR(VLOOKUP(K1020, CategoryLookup!A:B, 2, FALSE), "Mismatch")</f>
        <v>Office Supplies</v>
      </c>
      <c r="M1020" t="s">
        <v>59</v>
      </c>
      <c r="N1020" t="s">
        <v>1811</v>
      </c>
      <c r="P1020">
        <v>0.4</v>
      </c>
      <c r="Q1020" t="s">
        <v>33</v>
      </c>
      <c r="R1020" t="s">
        <v>53</v>
      </c>
      <c r="S1020" t="s">
        <v>71</v>
      </c>
      <c r="T1020" t="s">
        <v>90</v>
      </c>
      <c r="U1020">
        <v>10177</v>
      </c>
      <c r="V1020" s="3">
        <v>42109</v>
      </c>
      <c r="W1020" s="3">
        <v>42112</v>
      </c>
      <c r="X1020" s="3">
        <f t="shared" si="15"/>
        <v>3</v>
      </c>
      <c r="Y1020">
        <v>7.9599999999999991</v>
      </c>
      <c r="Z1020">
        <v>47</v>
      </c>
      <c r="AA1020">
        <v>466.58</v>
      </c>
      <c r="AB1020">
        <v>47108</v>
      </c>
    </row>
    <row r="1021" spans="1:28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tr">
        <f>IFERROR(VLOOKUP(K1021, CategoryLookup!A:B, 2, FALSE), "Mismatch")</f>
        <v>Technology</v>
      </c>
      <c r="M1021" t="s">
        <v>59</v>
      </c>
      <c r="N1021" t="s">
        <v>168</v>
      </c>
      <c r="P1021">
        <v>0.56999999999999995</v>
      </c>
      <c r="Q1021" t="s">
        <v>33</v>
      </c>
      <c r="R1021" t="s">
        <v>53</v>
      </c>
      <c r="S1021" t="s">
        <v>71</v>
      </c>
      <c r="T1021" t="s">
        <v>90</v>
      </c>
      <c r="U1021">
        <v>10177</v>
      </c>
      <c r="V1021" s="3">
        <v>42109</v>
      </c>
      <c r="W1021" s="3">
        <v>42110</v>
      </c>
      <c r="X1021" s="3">
        <f t="shared" si="15"/>
        <v>1</v>
      </c>
      <c r="Y1021">
        <v>-459.08280000000002</v>
      </c>
      <c r="Z1021">
        <v>16</v>
      </c>
      <c r="AA1021">
        <v>2290.69</v>
      </c>
      <c r="AB1021">
        <v>47108</v>
      </c>
    </row>
    <row r="1022" spans="1:28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tr">
        <f>IFERROR(VLOOKUP(K1022, CategoryLookup!A:B, 2, FALSE), "Mismatch")</f>
        <v>Office Supplies</v>
      </c>
      <c r="M1022" t="s">
        <v>59</v>
      </c>
      <c r="N1022" t="s">
        <v>1815</v>
      </c>
      <c r="P1022">
        <v>0.81</v>
      </c>
      <c r="Q1022" t="s">
        <v>33</v>
      </c>
      <c r="R1022" t="s">
        <v>61</v>
      </c>
      <c r="S1022" t="s">
        <v>330</v>
      </c>
      <c r="T1022" t="s">
        <v>1816</v>
      </c>
      <c r="U1022">
        <v>52722</v>
      </c>
      <c r="V1022" s="3">
        <v>42112</v>
      </c>
      <c r="W1022" s="3">
        <v>42113</v>
      </c>
      <c r="X1022" s="3">
        <f t="shared" si="15"/>
        <v>1</v>
      </c>
      <c r="Y1022">
        <v>-517.16999999999996</v>
      </c>
      <c r="Z1022">
        <v>7</v>
      </c>
      <c r="AA1022">
        <v>337.59</v>
      </c>
      <c r="AB1022">
        <v>86958</v>
      </c>
    </row>
    <row r="1023" spans="1:28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tr">
        <f>IFERROR(VLOOKUP(K1023, CategoryLookup!A:B, 2, FALSE), "Mismatch")</f>
        <v>Office Supplies</v>
      </c>
      <c r="M1023" t="s">
        <v>31</v>
      </c>
      <c r="N1023" t="s">
        <v>1817</v>
      </c>
      <c r="P1023">
        <v>0.38</v>
      </c>
      <c r="Q1023" t="s">
        <v>33</v>
      </c>
      <c r="R1023" t="s">
        <v>61</v>
      </c>
      <c r="S1023" t="s">
        <v>330</v>
      </c>
      <c r="T1023" t="s">
        <v>1816</v>
      </c>
      <c r="U1023">
        <v>52722</v>
      </c>
      <c r="V1023" s="3">
        <v>42136</v>
      </c>
      <c r="W1023" s="3">
        <v>42138</v>
      </c>
      <c r="X1023" s="3">
        <f t="shared" si="15"/>
        <v>2</v>
      </c>
      <c r="Y1023">
        <v>-7.61</v>
      </c>
      <c r="Z1023">
        <v>1</v>
      </c>
      <c r="AA1023">
        <v>10.65</v>
      </c>
      <c r="AB1023">
        <v>86959</v>
      </c>
    </row>
    <row r="1024" spans="1:28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tr">
        <f>IFERROR(VLOOKUP(K1024, CategoryLookup!A:B, 2, FALSE), "Mismatch")</f>
        <v>Office Supplies</v>
      </c>
      <c r="M1024" t="s">
        <v>31</v>
      </c>
      <c r="N1024" t="s">
        <v>1819</v>
      </c>
      <c r="P1024">
        <v>0.6</v>
      </c>
      <c r="Q1024" t="s">
        <v>33</v>
      </c>
      <c r="R1024" t="s">
        <v>61</v>
      </c>
      <c r="S1024" t="s">
        <v>330</v>
      </c>
      <c r="T1024" t="s">
        <v>150</v>
      </c>
      <c r="U1024">
        <v>52601</v>
      </c>
      <c r="V1024" s="3">
        <v>42054</v>
      </c>
      <c r="W1024" s="3">
        <v>42055</v>
      </c>
      <c r="X1024" s="3">
        <f t="shared" si="15"/>
        <v>1</v>
      </c>
      <c r="Y1024">
        <v>38.039699999999996</v>
      </c>
      <c r="Z1024">
        <v>9</v>
      </c>
      <c r="AA1024">
        <v>55.13</v>
      </c>
      <c r="AB1024">
        <v>86956</v>
      </c>
    </row>
    <row r="1025" spans="1:28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tr">
        <f>IFERROR(VLOOKUP(K1025, CategoryLookup!A:B, 2, FALSE), "Mismatch")</f>
        <v>Furniture</v>
      </c>
      <c r="M1025" t="s">
        <v>121</v>
      </c>
      <c r="N1025" t="s">
        <v>1820</v>
      </c>
      <c r="P1025">
        <v>0.78</v>
      </c>
      <c r="Q1025" t="s">
        <v>33</v>
      </c>
      <c r="R1025" t="s">
        <v>61</v>
      </c>
      <c r="S1025" t="s">
        <v>330</v>
      </c>
      <c r="T1025" t="s">
        <v>150</v>
      </c>
      <c r="U1025">
        <v>52601</v>
      </c>
      <c r="V1025" s="3">
        <v>42112</v>
      </c>
      <c r="W1025" s="3">
        <v>42115</v>
      </c>
      <c r="X1025" s="3">
        <f t="shared" si="15"/>
        <v>3</v>
      </c>
      <c r="Y1025">
        <v>-429.86</v>
      </c>
      <c r="Z1025">
        <v>2</v>
      </c>
      <c r="AA1025">
        <v>215.32</v>
      </c>
      <c r="AB1025">
        <v>86958</v>
      </c>
    </row>
    <row r="1026" spans="1:28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tr">
        <f>IFERROR(VLOOKUP(K1026, CategoryLookup!A:B, 2, FALSE), "Mismatch")</f>
        <v>Technology</v>
      </c>
      <c r="M1026" t="s">
        <v>31</v>
      </c>
      <c r="N1026" t="s">
        <v>417</v>
      </c>
      <c r="P1026">
        <v>0.55000000000000004</v>
      </c>
      <c r="Q1026" t="s">
        <v>33</v>
      </c>
      <c r="R1026" t="s">
        <v>61</v>
      </c>
      <c r="S1026" t="s">
        <v>330</v>
      </c>
      <c r="T1026" t="s">
        <v>150</v>
      </c>
      <c r="U1026">
        <v>52601</v>
      </c>
      <c r="V1026" s="3">
        <v>42112</v>
      </c>
      <c r="W1026" s="3">
        <v>42114</v>
      </c>
      <c r="X1026" s="3">
        <f t="shared" si="15"/>
        <v>2</v>
      </c>
      <c r="Y1026">
        <v>264.16649999999998</v>
      </c>
      <c r="Z1026">
        <v>5</v>
      </c>
      <c r="AA1026">
        <v>382.85</v>
      </c>
      <c r="AB1026">
        <v>86958</v>
      </c>
    </row>
    <row r="1027" spans="1:28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tr">
        <f>IFERROR(VLOOKUP(K1027, CategoryLookup!A:B, 2, FALSE), "Mismatch")</f>
        <v>Office Supplies</v>
      </c>
      <c r="M1027" t="s">
        <v>59</v>
      </c>
      <c r="N1027" t="s">
        <v>1051</v>
      </c>
      <c r="P1027">
        <v>0.36</v>
      </c>
      <c r="Q1027" t="s">
        <v>33</v>
      </c>
      <c r="R1027" t="s">
        <v>61</v>
      </c>
      <c r="S1027" t="s">
        <v>330</v>
      </c>
      <c r="T1027" t="s">
        <v>1822</v>
      </c>
      <c r="U1027">
        <v>50613</v>
      </c>
      <c r="V1027" s="3">
        <v>42054</v>
      </c>
      <c r="W1027" s="3">
        <v>42055</v>
      </c>
      <c r="X1027" s="3">
        <f t="shared" ref="X1027:X1090" si="16">W1027 - V1027</f>
        <v>1</v>
      </c>
      <c r="Y1027">
        <v>-47.12</v>
      </c>
      <c r="Z1027">
        <v>7</v>
      </c>
      <c r="AA1027">
        <v>44.8</v>
      </c>
      <c r="AB1027">
        <v>86956</v>
      </c>
    </row>
    <row r="1028" spans="1:28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tr">
        <f>IFERROR(VLOOKUP(K1028, CategoryLookup!A:B, 2, FALSE), "Mismatch")</f>
        <v>Office Supplies</v>
      </c>
      <c r="M1028" t="s">
        <v>59</v>
      </c>
      <c r="N1028" t="s">
        <v>651</v>
      </c>
      <c r="P1028">
        <v>0.39</v>
      </c>
      <c r="Q1028" t="s">
        <v>33</v>
      </c>
      <c r="R1028" t="s">
        <v>61</v>
      </c>
      <c r="S1028" t="s">
        <v>330</v>
      </c>
      <c r="T1028" t="s">
        <v>1822</v>
      </c>
      <c r="U1028">
        <v>50613</v>
      </c>
      <c r="V1028" s="3">
        <v>42010</v>
      </c>
      <c r="W1028" s="3">
        <v>42010</v>
      </c>
      <c r="X1028" s="3">
        <f t="shared" si="16"/>
        <v>0</v>
      </c>
      <c r="Y1028">
        <v>-101.24600000000001</v>
      </c>
      <c r="Z1028">
        <v>14</v>
      </c>
      <c r="AA1028">
        <v>100.99</v>
      </c>
      <c r="AB1028">
        <v>86960</v>
      </c>
    </row>
    <row r="1029" spans="1:28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tr">
        <f>IFERROR(VLOOKUP(K1029, CategoryLookup!A:B, 2, FALSE), "Mismatch")</f>
        <v>Technology</v>
      </c>
      <c r="M1029" t="s">
        <v>59</v>
      </c>
      <c r="N1029" t="s">
        <v>1591</v>
      </c>
      <c r="P1029">
        <v>0.6</v>
      </c>
      <c r="Q1029" t="s">
        <v>33</v>
      </c>
      <c r="R1029" t="s">
        <v>61</v>
      </c>
      <c r="S1029" t="s">
        <v>330</v>
      </c>
      <c r="T1029" t="s">
        <v>1822</v>
      </c>
      <c r="U1029">
        <v>50613</v>
      </c>
      <c r="V1029" s="3">
        <v>42010</v>
      </c>
      <c r="W1029" s="3">
        <v>42015</v>
      </c>
      <c r="X1029" s="3">
        <f t="shared" si="16"/>
        <v>5</v>
      </c>
      <c r="Y1029">
        <v>-1.88</v>
      </c>
      <c r="Z1029">
        <v>7</v>
      </c>
      <c r="AA1029">
        <v>142.06</v>
      </c>
      <c r="AB1029">
        <v>86960</v>
      </c>
    </row>
    <row r="1030" spans="1:28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tr">
        <f>IFERROR(VLOOKUP(K1030, CategoryLookup!A:B, 2, FALSE), "Mismatch")</f>
        <v>Furniture</v>
      </c>
      <c r="M1030" t="s">
        <v>59</v>
      </c>
      <c r="N1030" t="s">
        <v>851</v>
      </c>
      <c r="P1030">
        <v>0.56999999999999995</v>
      </c>
      <c r="Q1030" t="s">
        <v>33</v>
      </c>
      <c r="R1030" t="s">
        <v>61</v>
      </c>
      <c r="S1030" t="s">
        <v>330</v>
      </c>
      <c r="T1030" t="s">
        <v>1824</v>
      </c>
      <c r="U1030">
        <v>52402</v>
      </c>
      <c r="V1030" s="3">
        <v>42088</v>
      </c>
      <c r="W1030" s="3">
        <v>42090</v>
      </c>
      <c r="X1030" s="3">
        <f t="shared" si="16"/>
        <v>2</v>
      </c>
      <c r="Y1030">
        <v>-11.69</v>
      </c>
      <c r="Z1030">
        <v>5</v>
      </c>
      <c r="AA1030">
        <v>58.52</v>
      </c>
      <c r="AB1030">
        <v>86957</v>
      </c>
    </row>
    <row r="1031" spans="1:28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tr">
        <f>IFERROR(VLOOKUP(K1031, CategoryLookup!A:B, 2, FALSE), "Mismatch")</f>
        <v>Office Supplies</v>
      </c>
      <c r="M1031" t="s">
        <v>59</v>
      </c>
      <c r="N1031" t="s">
        <v>1132</v>
      </c>
      <c r="P1031">
        <v>0.37</v>
      </c>
      <c r="Q1031" t="s">
        <v>33</v>
      </c>
      <c r="R1031" t="s">
        <v>61</v>
      </c>
      <c r="S1031" t="s">
        <v>330</v>
      </c>
      <c r="T1031" t="s">
        <v>1824</v>
      </c>
      <c r="U1031">
        <v>52402</v>
      </c>
      <c r="V1031" s="3">
        <v>42010</v>
      </c>
      <c r="W1031" s="3">
        <v>42017</v>
      </c>
      <c r="X1031" s="3">
        <f t="shared" si="16"/>
        <v>7</v>
      </c>
      <c r="Y1031">
        <v>250.98059999999998</v>
      </c>
      <c r="Z1031">
        <v>9</v>
      </c>
      <c r="AA1031">
        <v>363.74</v>
      </c>
      <c r="AB1031">
        <v>86960</v>
      </c>
    </row>
    <row r="1032" spans="1:28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tr">
        <f>IFERROR(VLOOKUP(K1032, CategoryLookup!A:B, 2, FALSE), "Mismatch")</f>
        <v>Office Supplies</v>
      </c>
      <c r="M1032" t="s">
        <v>59</v>
      </c>
      <c r="N1032" t="s">
        <v>1825</v>
      </c>
      <c r="P1032">
        <v>0.38</v>
      </c>
      <c r="Q1032" t="s">
        <v>33</v>
      </c>
      <c r="R1032" t="s">
        <v>61</v>
      </c>
      <c r="S1032" t="s">
        <v>330</v>
      </c>
      <c r="T1032" t="s">
        <v>1824</v>
      </c>
      <c r="U1032">
        <v>52402</v>
      </c>
      <c r="V1032" s="3">
        <v>42010</v>
      </c>
      <c r="W1032" s="3">
        <v>42019</v>
      </c>
      <c r="X1032" s="3">
        <f t="shared" si="16"/>
        <v>9</v>
      </c>
      <c r="Y1032">
        <v>-57.753</v>
      </c>
      <c r="Z1032">
        <v>4</v>
      </c>
      <c r="AA1032">
        <v>15.93</v>
      </c>
      <c r="AB1032">
        <v>86960</v>
      </c>
    </row>
    <row r="1033" spans="1:28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tr">
        <f>IFERROR(VLOOKUP(K1033, CategoryLookup!A:B, 2, FALSE), "Mismatch")</f>
        <v>Office Supplies</v>
      </c>
      <c r="M1033" t="s">
        <v>59</v>
      </c>
      <c r="N1033" t="s">
        <v>691</v>
      </c>
      <c r="P1033">
        <v>0.59</v>
      </c>
      <c r="Q1033" t="s">
        <v>33</v>
      </c>
      <c r="R1033" t="s">
        <v>61</v>
      </c>
      <c r="S1033" t="s">
        <v>330</v>
      </c>
      <c r="T1033" t="s">
        <v>1824</v>
      </c>
      <c r="U1033">
        <v>52402</v>
      </c>
      <c r="V1033" s="3">
        <v>42010</v>
      </c>
      <c r="W1033" s="3">
        <v>42017</v>
      </c>
      <c r="X1033" s="3">
        <f t="shared" si="16"/>
        <v>7</v>
      </c>
      <c r="Y1033">
        <v>-47.97</v>
      </c>
      <c r="Z1033">
        <v>1</v>
      </c>
      <c r="AA1033">
        <v>21.28</v>
      </c>
      <c r="AB1033">
        <v>86960</v>
      </c>
    </row>
    <row r="1034" spans="1:28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tr">
        <f>IFERROR(VLOOKUP(K1034, CategoryLookup!A:B, 2, FALSE), "Mismatch")</f>
        <v>Technology</v>
      </c>
      <c r="M1034" t="s">
        <v>59</v>
      </c>
      <c r="N1034" t="s">
        <v>996</v>
      </c>
      <c r="P1034">
        <v>0.57999999999999996</v>
      </c>
      <c r="Q1034" t="s">
        <v>33</v>
      </c>
      <c r="R1034" t="s">
        <v>34</v>
      </c>
      <c r="S1034" t="s">
        <v>45</v>
      </c>
      <c r="T1034" t="s">
        <v>276</v>
      </c>
      <c r="U1034">
        <v>94110</v>
      </c>
      <c r="V1034" s="3">
        <v>42113</v>
      </c>
      <c r="W1034" s="3">
        <v>42114</v>
      </c>
      <c r="X1034" s="3">
        <f t="shared" si="16"/>
        <v>1</v>
      </c>
      <c r="Y1034">
        <v>-219.07908</v>
      </c>
      <c r="Z1034">
        <v>5</v>
      </c>
      <c r="AA1034">
        <v>675.83</v>
      </c>
      <c r="AB1034">
        <v>86600</v>
      </c>
    </row>
    <row r="1035" spans="1:28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tr">
        <f>IFERROR(VLOOKUP(K1035, CategoryLookup!A:B, 2, FALSE), "Mismatch")</f>
        <v>Office Supplies</v>
      </c>
      <c r="M1035" t="s">
        <v>59</v>
      </c>
      <c r="N1035" t="s">
        <v>1051</v>
      </c>
      <c r="P1035">
        <v>0.36</v>
      </c>
      <c r="Q1035" t="s">
        <v>33</v>
      </c>
      <c r="R1035" t="s">
        <v>34</v>
      </c>
      <c r="S1035" t="s">
        <v>45</v>
      </c>
      <c r="T1035" t="s">
        <v>46</v>
      </c>
      <c r="U1035">
        <v>91776</v>
      </c>
      <c r="V1035" s="3">
        <v>42113</v>
      </c>
      <c r="W1035" s="3">
        <v>42115</v>
      </c>
      <c r="X1035" s="3">
        <f t="shared" si="16"/>
        <v>2</v>
      </c>
      <c r="Y1035">
        <v>-18.878399999999999</v>
      </c>
      <c r="Z1035">
        <v>4</v>
      </c>
      <c r="AA1035">
        <v>28</v>
      </c>
      <c r="AB1035">
        <v>86600</v>
      </c>
    </row>
    <row r="1036" spans="1:28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tr">
        <f>IFERROR(VLOOKUP(K1036, CategoryLookup!A:B, 2, FALSE), "Mismatch")</f>
        <v>Office Supplies</v>
      </c>
      <c r="M1036" t="s">
        <v>59</v>
      </c>
      <c r="N1036" t="s">
        <v>1066</v>
      </c>
      <c r="P1036">
        <v>0.36</v>
      </c>
      <c r="Q1036" t="s">
        <v>33</v>
      </c>
      <c r="R1036" t="s">
        <v>53</v>
      </c>
      <c r="S1036" t="s">
        <v>193</v>
      </c>
      <c r="T1036" t="s">
        <v>1829</v>
      </c>
      <c r="U1036">
        <v>1469</v>
      </c>
      <c r="V1036" s="3">
        <v>42093</v>
      </c>
      <c r="W1036" s="3">
        <v>42095</v>
      </c>
      <c r="X1036" s="3">
        <f t="shared" si="16"/>
        <v>2</v>
      </c>
      <c r="Y1036">
        <v>369.20519999999999</v>
      </c>
      <c r="Z1036">
        <v>13</v>
      </c>
      <c r="AA1036">
        <v>535.08000000000004</v>
      </c>
      <c r="AB1036">
        <v>86599</v>
      </c>
    </row>
    <row r="1037" spans="1:28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tr">
        <f>IFERROR(VLOOKUP(K1037, CategoryLookup!A:B, 2, FALSE), "Mismatch")</f>
        <v>Technology</v>
      </c>
      <c r="M1037" t="s">
        <v>59</v>
      </c>
      <c r="N1037" t="s">
        <v>935</v>
      </c>
      <c r="P1037">
        <v>0.55000000000000004</v>
      </c>
      <c r="Q1037" t="s">
        <v>33</v>
      </c>
      <c r="R1037" t="s">
        <v>136</v>
      </c>
      <c r="S1037" t="s">
        <v>1278</v>
      </c>
      <c r="T1037" t="s">
        <v>1831</v>
      </c>
      <c r="U1037">
        <v>36330</v>
      </c>
      <c r="V1037" s="3">
        <v>42095</v>
      </c>
      <c r="W1037" s="3">
        <v>42097</v>
      </c>
      <c r="X1037" s="3">
        <f t="shared" si="16"/>
        <v>2</v>
      </c>
      <c r="Y1037">
        <v>19.350000000000001</v>
      </c>
      <c r="Z1037">
        <v>8</v>
      </c>
      <c r="AA1037">
        <v>222.71</v>
      </c>
      <c r="AB1037">
        <v>89697</v>
      </c>
    </row>
    <row r="1038" spans="1:28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tr">
        <f>IFERROR(VLOOKUP(K1038, CategoryLookup!A:B, 2, FALSE), "Mismatch")</f>
        <v>Technology</v>
      </c>
      <c r="M1038" t="s">
        <v>59</v>
      </c>
      <c r="N1038" t="s">
        <v>1148</v>
      </c>
      <c r="P1038">
        <v>0.6</v>
      </c>
      <c r="Q1038" t="s">
        <v>33</v>
      </c>
      <c r="R1038" t="s">
        <v>136</v>
      </c>
      <c r="S1038" t="s">
        <v>1278</v>
      </c>
      <c r="T1038" t="s">
        <v>1831</v>
      </c>
      <c r="U1038">
        <v>36330</v>
      </c>
      <c r="V1038" s="3">
        <v>42095</v>
      </c>
      <c r="W1038" s="3">
        <v>42096</v>
      </c>
      <c r="X1038" s="3">
        <f t="shared" si="16"/>
        <v>1</v>
      </c>
      <c r="Y1038">
        <v>-967.83399999999995</v>
      </c>
      <c r="Z1038">
        <v>2</v>
      </c>
      <c r="AA1038">
        <v>220.52</v>
      </c>
      <c r="AB1038">
        <v>89697</v>
      </c>
    </row>
    <row r="1039" spans="1:28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tr">
        <f>IFERROR(VLOOKUP(K1039, CategoryLookup!A:B, 2, FALSE), "Mismatch")</f>
        <v>Office Supplies</v>
      </c>
      <c r="M1039" t="s">
        <v>59</v>
      </c>
      <c r="N1039" t="s">
        <v>938</v>
      </c>
      <c r="P1039">
        <v>0.37</v>
      </c>
      <c r="Q1039" t="s">
        <v>33</v>
      </c>
      <c r="R1039" t="s">
        <v>34</v>
      </c>
      <c r="S1039" t="s">
        <v>45</v>
      </c>
      <c r="T1039" t="s">
        <v>1833</v>
      </c>
      <c r="U1039">
        <v>92008</v>
      </c>
      <c r="V1039" s="3">
        <v>42082</v>
      </c>
      <c r="W1039" s="3">
        <v>42084</v>
      </c>
      <c r="X1039" s="3">
        <f t="shared" si="16"/>
        <v>2</v>
      </c>
      <c r="Y1039">
        <v>-28.45</v>
      </c>
      <c r="Z1039">
        <v>10</v>
      </c>
      <c r="AA1039">
        <v>68.34</v>
      </c>
      <c r="AB1039">
        <v>86847</v>
      </c>
    </row>
    <row r="1040" spans="1:28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tr">
        <f>IFERROR(VLOOKUP(K1040, CategoryLookup!A:B, 2, FALSE), "Mismatch")</f>
        <v>Technology</v>
      </c>
      <c r="M1040" t="s">
        <v>59</v>
      </c>
      <c r="N1040" t="s">
        <v>288</v>
      </c>
      <c r="P1040">
        <v>0.75</v>
      </c>
      <c r="Q1040" t="s">
        <v>33</v>
      </c>
      <c r="R1040" t="s">
        <v>53</v>
      </c>
      <c r="S1040" t="s">
        <v>228</v>
      </c>
      <c r="T1040" t="s">
        <v>687</v>
      </c>
      <c r="U1040">
        <v>6478</v>
      </c>
      <c r="V1040" s="3">
        <v>42082</v>
      </c>
      <c r="W1040" s="3">
        <v>42085</v>
      </c>
      <c r="X1040" s="3">
        <f t="shared" si="16"/>
        <v>3</v>
      </c>
      <c r="Y1040">
        <v>72.78</v>
      </c>
      <c r="Z1040">
        <v>16</v>
      </c>
      <c r="AA1040">
        <v>522.22</v>
      </c>
      <c r="AB1040">
        <v>86847</v>
      </c>
    </row>
    <row r="1041" spans="1:28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tr">
        <f>IFERROR(VLOOKUP(K1041, CategoryLookup!A:B, 2, FALSE), "Mismatch")</f>
        <v>Office Supplies</v>
      </c>
      <c r="M1041" t="s">
        <v>59</v>
      </c>
      <c r="N1041" t="s">
        <v>1020</v>
      </c>
      <c r="P1041">
        <v>0.39</v>
      </c>
      <c r="Q1041" t="s">
        <v>33</v>
      </c>
      <c r="R1041" t="s">
        <v>53</v>
      </c>
      <c r="S1041" t="s">
        <v>193</v>
      </c>
      <c r="T1041" t="s">
        <v>1836</v>
      </c>
      <c r="U1041">
        <v>1570</v>
      </c>
      <c r="V1041" s="3">
        <v>42170</v>
      </c>
      <c r="W1041" s="3">
        <v>42172</v>
      </c>
      <c r="X1041" s="3">
        <f t="shared" si="16"/>
        <v>2</v>
      </c>
      <c r="Y1041">
        <v>13.2294</v>
      </c>
      <c r="Z1041">
        <v>5</v>
      </c>
      <c r="AA1041">
        <v>28.01</v>
      </c>
      <c r="AB1041">
        <v>86846</v>
      </c>
    </row>
    <row r="1042" spans="1:28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tr">
        <f>IFERROR(VLOOKUP(K1042, CategoryLookup!A:B, 2, FALSE), "Mismatch")</f>
        <v>Furniture</v>
      </c>
      <c r="M1042" t="s">
        <v>59</v>
      </c>
      <c r="N1042" t="s">
        <v>157</v>
      </c>
      <c r="P1042">
        <v>0.49</v>
      </c>
      <c r="Q1042" t="s">
        <v>33</v>
      </c>
      <c r="R1042" t="s">
        <v>34</v>
      </c>
      <c r="S1042" t="s">
        <v>366</v>
      </c>
      <c r="T1042" t="s">
        <v>1838</v>
      </c>
      <c r="U1042">
        <v>88310</v>
      </c>
      <c r="V1042" s="3">
        <v>42127</v>
      </c>
      <c r="W1042" s="3">
        <v>42128</v>
      </c>
      <c r="X1042" s="3">
        <f t="shared" si="16"/>
        <v>1</v>
      </c>
      <c r="Y1042">
        <v>-88.82</v>
      </c>
      <c r="Z1042">
        <v>10</v>
      </c>
      <c r="AA1042">
        <v>80.349999999999994</v>
      </c>
      <c r="AB1042">
        <v>89209</v>
      </c>
    </row>
    <row r="1043" spans="1:28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tr">
        <f>IFERROR(VLOOKUP(K1043, CategoryLookup!A:B, 2, FALSE), "Mismatch")</f>
        <v>Office Supplies</v>
      </c>
      <c r="M1043" t="s">
        <v>59</v>
      </c>
      <c r="N1043" t="s">
        <v>1840</v>
      </c>
      <c r="P1043">
        <v>0.4</v>
      </c>
      <c r="Q1043" t="s">
        <v>33</v>
      </c>
      <c r="R1043" t="s">
        <v>136</v>
      </c>
      <c r="S1043" t="s">
        <v>362</v>
      </c>
      <c r="T1043" t="s">
        <v>1841</v>
      </c>
      <c r="U1043">
        <v>33403</v>
      </c>
      <c r="V1043" s="3">
        <v>42021</v>
      </c>
      <c r="W1043" s="3">
        <v>42023</v>
      </c>
      <c r="X1043" s="3">
        <f t="shared" si="16"/>
        <v>2</v>
      </c>
      <c r="Y1043">
        <v>15.353999999999999</v>
      </c>
      <c r="Z1043">
        <v>1</v>
      </c>
      <c r="AA1043">
        <v>99.69</v>
      </c>
      <c r="AB1043">
        <v>90099</v>
      </c>
    </row>
    <row r="1044" spans="1:28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tr">
        <f>IFERROR(VLOOKUP(K1044, CategoryLookup!A:B, 2, FALSE), "Mismatch")</f>
        <v>Office Supplies</v>
      </c>
      <c r="M1044" t="s">
        <v>59</v>
      </c>
      <c r="N1044" t="s">
        <v>1842</v>
      </c>
      <c r="P1044">
        <v>0.39</v>
      </c>
      <c r="Q1044" t="s">
        <v>33</v>
      </c>
      <c r="R1044" t="s">
        <v>136</v>
      </c>
      <c r="S1044" t="s">
        <v>362</v>
      </c>
      <c r="T1044" t="s">
        <v>1841</v>
      </c>
      <c r="U1044">
        <v>33403</v>
      </c>
      <c r="V1044" s="3">
        <v>42021</v>
      </c>
      <c r="W1044" s="3">
        <v>42021</v>
      </c>
      <c r="X1044" s="3">
        <f t="shared" si="16"/>
        <v>0</v>
      </c>
      <c r="Y1044">
        <v>-357.92399999999998</v>
      </c>
      <c r="Z1044">
        <v>7</v>
      </c>
      <c r="AA1044">
        <v>152.49</v>
      </c>
      <c r="AB1044">
        <v>90099</v>
      </c>
    </row>
    <row r="1045" spans="1:28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tr">
        <f>IFERROR(VLOOKUP(K1045, CategoryLookup!A:B, 2, FALSE), "Mismatch")</f>
        <v>Technology</v>
      </c>
      <c r="M1045" t="s">
        <v>59</v>
      </c>
      <c r="N1045" t="s">
        <v>254</v>
      </c>
      <c r="P1045">
        <v>0.56000000000000005</v>
      </c>
      <c r="Q1045" t="s">
        <v>33</v>
      </c>
      <c r="R1045" t="s">
        <v>136</v>
      </c>
      <c r="S1045" t="s">
        <v>137</v>
      </c>
      <c r="T1045" t="s">
        <v>1844</v>
      </c>
      <c r="U1045">
        <v>23320</v>
      </c>
      <c r="V1045" s="3">
        <v>42033</v>
      </c>
      <c r="W1045" s="3">
        <v>42035</v>
      </c>
      <c r="X1045" s="3">
        <f t="shared" si="16"/>
        <v>2</v>
      </c>
      <c r="Y1045">
        <v>34.302</v>
      </c>
      <c r="Z1045">
        <v>4</v>
      </c>
      <c r="AA1045">
        <v>320.75</v>
      </c>
      <c r="AB1045">
        <v>90899</v>
      </c>
    </row>
    <row r="1046" spans="1:28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tr">
        <f>IFERROR(VLOOKUP(K1046, CategoryLookup!A:B, 2, FALSE), "Mismatch")</f>
        <v>Office Supplies</v>
      </c>
      <c r="M1046" t="s">
        <v>59</v>
      </c>
      <c r="N1046" t="s">
        <v>636</v>
      </c>
      <c r="P1046">
        <v>0.36</v>
      </c>
      <c r="Q1046" t="s">
        <v>33</v>
      </c>
      <c r="R1046" t="s">
        <v>53</v>
      </c>
      <c r="S1046" t="s">
        <v>54</v>
      </c>
      <c r="T1046" t="s">
        <v>1846</v>
      </c>
      <c r="U1046">
        <v>7036</v>
      </c>
      <c r="V1046" s="3">
        <v>42064</v>
      </c>
      <c r="W1046" s="3">
        <v>42066</v>
      </c>
      <c r="X1046" s="3">
        <f t="shared" si="16"/>
        <v>2</v>
      </c>
      <c r="Y1046">
        <v>-7.96</v>
      </c>
      <c r="Z1046">
        <v>1</v>
      </c>
      <c r="AA1046">
        <v>11.35</v>
      </c>
      <c r="AB1046">
        <v>87378</v>
      </c>
    </row>
    <row r="1047" spans="1:28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tr">
        <f>IFERROR(VLOOKUP(K1047, CategoryLookup!A:B, 2, FALSE), "Mismatch")</f>
        <v>Technology</v>
      </c>
      <c r="M1047" t="s">
        <v>43</v>
      </c>
      <c r="N1047" t="s">
        <v>1848</v>
      </c>
      <c r="P1047">
        <v>0.59</v>
      </c>
      <c r="Q1047" t="s">
        <v>33</v>
      </c>
      <c r="R1047" t="s">
        <v>53</v>
      </c>
      <c r="S1047" t="s">
        <v>469</v>
      </c>
      <c r="T1047" t="s">
        <v>1849</v>
      </c>
      <c r="U1047">
        <v>2806</v>
      </c>
      <c r="V1047" s="3">
        <v>42064</v>
      </c>
      <c r="W1047" s="3">
        <v>42066</v>
      </c>
      <c r="X1047" s="3">
        <f t="shared" si="16"/>
        <v>2</v>
      </c>
      <c r="Y1047">
        <v>4407.4399999999996</v>
      </c>
      <c r="Z1047">
        <v>15</v>
      </c>
      <c r="AA1047">
        <v>7029.1</v>
      </c>
      <c r="AB1047">
        <v>87378</v>
      </c>
    </row>
    <row r="1048" spans="1:28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tr">
        <f>IFERROR(VLOOKUP(K1048, CategoryLookup!A:B, 2, FALSE), "Mismatch")</f>
        <v>Office Supplies</v>
      </c>
      <c r="M1048" t="s">
        <v>236</v>
      </c>
      <c r="N1048" t="s">
        <v>1851</v>
      </c>
      <c r="P1048">
        <v>0.83</v>
      </c>
      <c r="Q1048" t="s">
        <v>33</v>
      </c>
      <c r="R1048" t="s">
        <v>53</v>
      </c>
      <c r="S1048" t="s">
        <v>154</v>
      </c>
      <c r="T1048" t="s">
        <v>1739</v>
      </c>
      <c r="U1048">
        <v>45429</v>
      </c>
      <c r="V1048" s="3">
        <v>42111</v>
      </c>
      <c r="W1048" s="3">
        <v>42115</v>
      </c>
      <c r="X1048" s="3">
        <f t="shared" si="16"/>
        <v>4</v>
      </c>
      <c r="Y1048">
        <v>-1025.0172</v>
      </c>
      <c r="Z1048">
        <v>14</v>
      </c>
      <c r="AA1048">
        <v>1059.3800000000001</v>
      </c>
      <c r="AB1048">
        <v>90631</v>
      </c>
    </row>
    <row r="1049" spans="1:28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tr">
        <f>IFERROR(VLOOKUP(K1049, CategoryLookup!A:B, 2, FALSE), "Mismatch")</f>
        <v>Furniture</v>
      </c>
      <c r="M1049" t="s">
        <v>121</v>
      </c>
      <c r="N1049" t="s">
        <v>1853</v>
      </c>
      <c r="P1049">
        <v>0.66</v>
      </c>
      <c r="Q1049" t="s">
        <v>33</v>
      </c>
      <c r="R1049" t="s">
        <v>53</v>
      </c>
      <c r="S1049" t="s">
        <v>154</v>
      </c>
      <c r="T1049" t="s">
        <v>1854</v>
      </c>
      <c r="U1049">
        <v>45801</v>
      </c>
      <c r="V1049" s="3">
        <v>42099</v>
      </c>
      <c r="W1049" s="3">
        <v>42101</v>
      </c>
      <c r="X1049" s="3">
        <f t="shared" si="16"/>
        <v>2</v>
      </c>
      <c r="Y1049">
        <v>429.75435600000003</v>
      </c>
      <c r="Z1049">
        <v>7</v>
      </c>
      <c r="AA1049">
        <v>2233.46</v>
      </c>
      <c r="AB1049">
        <v>90630</v>
      </c>
    </row>
    <row r="1050" spans="1:28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tr">
        <f>IFERROR(VLOOKUP(K1050, CategoryLookup!A:B, 2, FALSE), "Mismatch")</f>
        <v>Furniture</v>
      </c>
      <c r="M1050" t="s">
        <v>43</v>
      </c>
      <c r="N1050" t="s">
        <v>241</v>
      </c>
      <c r="P1050">
        <v>0.59</v>
      </c>
      <c r="Q1050" t="s">
        <v>33</v>
      </c>
      <c r="R1050" t="s">
        <v>61</v>
      </c>
      <c r="S1050" t="s">
        <v>506</v>
      </c>
      <c r="T1050" t="s">
        <v>1856</v>
      </c>
      <c r="U1050">
        <v>63119</v>
      </c>
      <c r="V1050" s="3">
        <v>42120</v>
      </c>
      <c r="W1050" s="3">
        <v>42124</v>
      </c>
      <c r="X1050" s="3">
        <f t="shared" si="16"/>
        <v>4</v>
      </c>
      <c r="Y1050">
        <v>588.54</v>
      </c>
      <c r="Z1050">
        <v>5</v>
      </c>
      <c r="AA1050">
        <v>928.92</v>
      </c>
      <c r="AB1050">
        <v>91262</v>
      </c>
    </row>
    <row r="1051" spans="1:28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tr">
        <f>IFERROR(VLOOKUP(K1051, CategoryLookup!A:B, 2, FALSE), "Mismatch")</f>
        <v>Furniture</v>
      </c>
      <c r="M1051" t="s">
        <v>43</v>
      </c>
      <c r="N1051" t="s">
        <v>1489</v>
      </c>
      <c r="P1051">
        <v>0.56000000000000005</v>
      </c>
      <c r="Q1051" t="s">
        <v>33</v>
      </c>
      <c r="R1051" t="s">
        <v>61</v>
      </c>
      <c r="S1051" t="s">
        <v>1858</v>
      </c>
      <c r="T1051" t="s">
        <v>1859</v>
      </c>
      <c r="U1051">
        <v>54915</v>
      </c>
      <c r="V1051" s="3">
        <v>42059</v>
      </c>
      <c r="W1051" s="3">
        <v>42060</v>
      </c>
      <c r="X1051" s="3">
        <f t="shared" si="16"/>
        <v>1</v>
      </c>
      <c r="Y1051">
        <v>2653.2914999999998</v>
      </c>
      <c r="Z1051">
        <v>12</v>
      </c>
      <c r="AA1051">
        <v>3845.35</v>
      </c>
      <c r="AB1051">
        <v>91261</v>
      </c>
    </row>
    <row r="1052" spans="1:28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tr">
        <f>IFERROR(VLOOKUP(K1052, CategoryLookup!A:B, 2, FALSE), "Mismatch")</f>
        <v>Office Supplies</v>
      </c>
      <c r="M1052" t="s">
        <v>31</v>
      </c>
      <c r="N1052" t="s">
        <v>599</v>
      </c>
      <c r="P1052">
        <v>0.57999999999999996</v>
      </c>
      <c r="Q1052" t="s">
        <v>33</v>
      </c>
      <c r="R1052" t="s">
        <v>61</v>
      </c>
      <c r="S1052" t="s">
        <v>1858</v>
      </c>
      <c r="T1052" t="s">
        <v>1859</v>
      </c>
      <c r="U1052">
        <v>54915</v>
      </c>
      <c r="V1052" s="3">
        <v>42059</v>
      </c>
      <c r="W1052" s="3">
        <v>42061</v>
      </c>
      <c r="X1052" s="3">
        <f t="shared" si="16"/>
        <v>2</v>
      </c>
      <c r="Y1052">
        <v>-1.84</v>
      </c>
      <c r="Z1052">
        <v>1</v>
      </c>
      <c r="AA1052">
        <v>3.77</v>
      </c>
      <c r="AB1052">
        <v>91261</v>
      </c>
    </row>
    <row r="1053" spans="1:28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tr">
        <f>IFERROR(VLOOKUP(K1053, CategoryLookup!A:B, 2, FALSE), "Mismatch")</f>
        <v>Office Supplies</v>
      </c>
      <c r="M1053" t="s">
        <v>59</v>
      </c>
      <c r="N1053" t="s">
        <v>1860</v>
      </c>
      <c r="P1053">
        <v>0.38</v>
      </c>
      <c r="Q1053" t="s">
        <v>33</v>
      </c>
      <c r="R1053" t="s">
        <v>61</v>
      </c>
      <c r="S1053" t="s">
        <v>1858</v>
      </c>
      <c r="T1053" t="s">
        <v>1859</v>
      </c>
      <c r="U1053">
        <v>54915</v>
      </c>
      <c r="V1053" s="3">
        <v>42081</v>
      </c>
      <c r="W1053" s="3">
        <v>42082</v>
      </c>
      <c r="X1053" s="3">
        <f t="shared" si="16"/>
        <v>1</v>
      </c>
      <c r="Y1053">
        <v>237.04259999999999</v>
      </c>
      <c r="Z1053">
        <v>13</v>
      </c>
      <c r="AA1053">
        <v>343.54</v>
      </c>
      <c r="AB1053">
        <v>91263</v>
      </c>
    </row>
    <row r="1054" spans="1:28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tr">
        <f>IFERROR(VLOOKUP(K1054, CategoryLookup!A:B, 2, FALSE), "Mismatch")</f>
        <v>Office Supplies</v>
      </c>
      <c r="M1054" t="s">
        <v>59</v>
      </c>
      <c r="N1054" t="s">
        <v>1862</v>
      </c>
      <c r="P1054">
        <v>0.39</v>
      </c>
      <c r="Q1054" t="s">
        <v>33</v>
      </c>
      <c r="R1054" t="s">
        <v>53</v>
      </c>
      <c r="S1054" t="s">
        <v>154</v>
      </c>
      <c r="T1054" t="s">
        <v>1854</v>
      </c>
      <c r="U1054">
        <v>45801</v>
      </c>
      <c r="V1054" s="3">
        <v>42141</v>
      </c>
      <c r="W1054" s="3">
        <v>42141</v>
      </c>
      <c r="X1054" s="3">
        <f t="shared" si="16"/>
        <v>0</v>
      </c>
      <c r="Y1054">
        <v>2502.6851999999999</v>
      </c>
      <c r="Z1054">
        <v>22</v>
      </c>
      <c r="AA1054">
        <v>3627.08</v>
      </c>
      <c r="AB1054">
        <v>86500</v>
      </c>
    </row>
    <row r="1055" spans="1:28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tr">
        <f>IFERROR(VLOOKUP(K1055, CategoryLookup!A:B, 2, FALSE), "Mismatch")</f>
        <v>Office Supplies</v>
      </c>
      <c r="M1055" t="s">
        <v>59</v>
      </c>
      <c r="N1055" t="s">
        <v>1239</v>
      </c>
      <c r="P1055">
        <v>0.36</v>
      </c>
      <c r="Q1055" t="s">
        <v>33</v>
      </c>
      <c r="R1055" t="s">
        <v>53</v>
      </c>
      <c r="S1055" t="s">
        <v>154</v>
      </c>
      <c r="T1055" t="s">
        <v>1864</v>
      </c>
      <c r="U1055">
        <v>44052</v>
      </c>
      <c r="V1055" s="3">
        <v>42141</v>
      </c>
      <c r="W1055" s="3">
        <v>42150</v>
      </c>
      <c r="X1055" s="3">
        <f t="shared" si="16"/>
        <v>9</v>
      </c>
      <c r="Y1055">
        <v>0.68800000000000017</v>
      </c>
      <c r="Z1055">
        <v>1</v>
      </c>
      <c r="AA1055">
        <v>8.34</v>
      </c>
      <c r="AB1055">
        <v>86500</v>
      </c>
    </row>
    <row r="1056" spans="1:28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tr">
        <f>IFERROR(VLOOKUP(K1056, CategoryLookup!A:B, 2, FALSE), "Mismatch")</f>
        <v>Office Supplies</v>
      </c>
      <c r="M1056" t="s">
        <v>59</v>
      </c>
      <c r="N1056" t="s">
        <v>525</v>
      </c>
      <c r="P1056">
        <v>0.37</v>
      </c>
      <c r="Q1056" t="s">
        <v>33</v>
      </c>
      <c r="R1056" t="s">
        <v>136</v>
      </c>
      <c r="S1056" t="s">
        <v>387</v>
      </c>
      <c r="T1056" t="s">
        <v>1866</v>
      </c>
      <c r="U1056">
        <v>30269</v>
      </c>
      <c r="V1056" s="3">
        <v>42005</v>
      </c>
      <c r="W1056" s="3">
        <v>42006</v>
      </c>
      <c r="X1056" s="3">
        <f t="shared" si="16"/>
        <v>1</v>
      </c>
      <c r="Y1056">
        <v>36.905999999999999</v>
      </c>
      <c r="Z1056">
        <v>2</v>
      </c>
      <c r="AA1056">
        <v>63.32</v>
      </c>
      <c r="AB1056">
        <v>91371</v>
      </c>
    </row>
    <row r="1057" spans="1:28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tr">
        <f>IFERROR(VLOOKUP(K1057, CategoryLookup!A:B, 2, FALSE), "Mismatch")</f>
        <v>Technology</v>
      </c>
      <c r="M1057" t="s">
        <v>86</v>
      </c>
      <c r="N1057" t="s">
        <v>1868</v>
      </c>
      <c r="P1057">
        <v>0.36</v>
      </c>
      <c r="Q1057" t="s">
        <v>33</v>
      </c>
      <c r="R1057" t="s">
        <v>136</v>
      </c>
      <c r="S1057" t="s">
        <v>958</v>
      </c>
      <c r="T1057" t="s">
        <v>1869</v>
      </c>
      <c r="U1057">
        <v>72209</v>
      </c>
      <c r="V1057" s="3">
        <v>42062</v>
      </c>
      <c r="W1057" s="3">
        <v>42063</v>
      </c>
      <c r="X1057" s="3">
        <f t="shared" si="16"/>
        <v>1</v>
      </c>
      <c r="Y1057">
        <v>-216.02980000000002</v>
      </c>
      <c r="Z1057">
        <v>7</v>
      </c>
      <c r="AA1057">
        <v>83.72</v>
      </c>
      <c r="AB1057">
        <v>85893</v>
      </c>
    </row>
    <row r="1058" spans="1:28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tr">
        <f>IFERROR(VLOOKUP(K1058, CategoryLookup!A:B, 2, FALSE), "Mismatch")</f>
        <v>Technology</v>
      </c>
      <c r="M1058" t="s">
        <v>59</v>
      </c>
      <c r="N1058" t="s">
        <v>856</v>
      </c>
      <c r="P1058">
        <v>0.55000000000000004</v>
      </c>
      <c r="Q1058" t="s">
        <v>33</v>
      </c>
      <c r="R1058" t="s">
        <v>136</v>
      </c>
      <c r="S1058" t="s">
        <v>958</v>
      </c>
      <c r="T1058" t="s">
        <v>1869</v>
      </c>
      <c r="U1058">
        <v>72209</v>
      </c>
      <c r="V1058" s="3">
        <v>42110</v>
      </c>
      <c r="W1058" s="3">
        <v>42112</v>
      </c>
      <c r="X1058" s="3">
        <f t="shared" si="16"/>
        <v>2</v>
      </c>
      <c r="Y1058">
        <v>-45.471999999999994</v>
      </c>
      <c r="Z1058">
        <v>9</v>
      </c>
      <c r="AA1058">
        <v>1011.44</v>
      </c>
      <c r="AB1058">
        <v>85895</v>
      </c>
    </row>
    <row r="1059" spans="1:28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tr">
        <f>IFERROR(VLOOKUP(K1059, CategoryLookup!A:B, 2, FALSE), "Mismatch")</f>
        <v>Furniture</v>
      </c>
      <c r="M1059" t="s">
        <v>51</v>
      </c>
      <c r="N1059" t="s">
        <v>1871</v>
      </c>
      <c r="P1059">
        <v>0.47</v>
      </c>
      <c r="Q1059" t="s">
        <v>33</v>
      </c>
      <c r="R1059" t="s">
        <v>136</v>
      </c>
      <c r="S1059" t="s">
        <v>958</v>
      </c>
      <c r="T1059" t="s">
        <v>1872</v>
      </c>
      <c r="U1059">
        <v>72113</v>
      </c>
      <c r="V1059" s="3">
        <v>42090</v>
      </c>
      <c r="W1059" s="3">
        <v>42091</v>
      </c>
      <c r="X1059" s="3">
        <f t="shared" si="16"/>
        <v>1</v>
      </c>
      <c r="Y1059">
        <v>16.136400000000002</v>
      </c>
      <c r="Z1059">
        <v>7</v>
      </c>
      <c r="AA1059">
        <v>132.22999999999999</v>
      </c>
      <c r="AB1059">
        <v>85894</v>
      </c>
    </row>
    <row r="1060" spans="1:28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tr">
        <f>IFERROR(VLOOKUP(K1060, CategoryLookup!A:B, 2, FALSE), "Mismatch")</f>
        <v>Furniture</v>
      </c>
      <c r="M1060" t="s">
        <v>51</v>
      </c>
      <c r="N1060" t="s">
        <v>1873</v>
      </c>
      <c r="P1060">
        <v>0.52</v>
      </c>
      <c r="Q1060" t="s">
        <v>33</v>
      </c>
      <c r="R1060" t="s">
        <v>136</v>
      </c>
      <c r="S1060" t="s">
        <v>958</v>
      </c>
      <c r="T1060" t="s">
        <v>1872</v>
      </c>
      <c r="U1060">
        <v>72113</v>
      </c>
      <c r="V1060" s="3">
        <v>42064</v>
      </c>
      <c r="W1060" s="3">
        <v>42066</v>
      </c>
      <c r="X1060" s="3">
        <f t="shared" si="16"/>
        <v>2</v>
      </c>
      <c r="Y1060">
        <v>-29.61</v>
      </c>
      <c r="Z1060">
        <v>10</v>
      </c>
      <c r="AA1060">
        <v>210.33</v>
      </c>
      <c r="AB1060">
        <v>85897</v>
      </c>
    </row>
    <row r="1061" spans="1:28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tr">
        <f>IFERROR(VLOOKUP(K1061, CategoryLookup!A:B, 2, FALSE), "Mismatch")</f>
        <v>Office Supplies</v>
      </c>
      <c r="M1061" t="s">
        <v>59</v>
      </c>
      <c r="N1061" t="s">
        <v>1875</v>
      </c>
      <c r="P1061">
        <v>0.39</v>
      </c>
      <c r="Q1061" t="s">
        <v>33</v>
      </c>
      <c r="R1061" t="s">
        <v>136</v>
      </c>
      <c r="S1061" t="s">
        <v>958</v>
      </c>
      <c r="T1061" t="s">
        <v>1876</v>
      </c>
      <c r="U1061">
        <v>72450</v>
      </c>
      <c r="V1061" s="3">
        <v>42098</v>
      </c>
      <c r="W1061" s="3">
        <v>42105</v>
      </c>
      <c r="X1061" s="3">
        <f t="shared" si="16"/>
        <v>7</v>
      </c>
      <c r="Y1061">
        <v>125.72399999999999</v>
      </c>
      <c r="Z1061">
        <v>17</v>
      </c>
      <c r="AA1061">
        <v>168.04</v>
      </c>
      <c r="AB1061">
        <v>85898</v>
      </c>
    </row>
    <row r="1062" spans="1:28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tr">
        <f>IFERROR(VLOOKUP(K1062, CategoryLookup!A:B, 2, FALSE), "Mismatch")</f>
        <v>Technology</v>
      </c>
      <c r="M1062" t="s">
        <v>59</v>
      </c>
      <c r="N1062" t="s">
        <v>734</v>
      </c>
      <c r="P1062">
        <v>0.6</v>
      </c>
      <c r="Q1062" t="s">
        <v>33</v>
      </c>
      <c r="R1062" t="s">
        <v>136</v>
      </c>
      <c r="S1062" t="s">
        <v>958</v>
      </c>
      <c r="T1062" t="s">
        <v>1878</v>
      </c>
      <c r="U1062">
        <v>71603</v>
      </c>
      <c r="V1062" s="3">
        <v>42059</v>
      </c>
      <c r="W1062" s="3">
        <v>42060</v>
      </c>
      <c r="X1062" s="3">
        <f t="shared" si="16"/>
        <v>1</v>
      </c>
      <c r="Y1062">
        <v>114.88199999999999</v>
      </c>
      <c r="Z1062">
        <v>5</v>
      </c>
      <c r="AA1062">
        <v>882.93</v>
      </c>
      <c r="AB1062">
        <v>85896</v>
      </c>
    </row>
    <row r="1063" spans="1:28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tr">
        <f>IFERROR(VLOOKUP(K1063, CategoryLookup!A:B, 2, FALSE), "Mismatch")</f>
        <v>Furniture</v>
      </c>
      <c r="M1063" t="s">
        <v>121</v>
      </c>
      <c r="N1063" t="s">
        <v>342</v>
      </c>
      <c r="P1063">
        <v>0.65</v>
      </c>
      <c r="Q1063" t="s">
        <v>33</v>
      </c>
      <c r="R1063" t="s">
        <v>136</v>
      </c>
      <c r="S1063" t="s">
        <v>932</v>
      </c>
      <c r="T1063" t="s">
        <v>1576</v>
      </c>
      <c r="U1063">
        <v>29611</v>
      </c>
      <c r="V1063" s="3">
        <v>42041</v>
      </c>
      <c r="W1063" s="3">
        <v>42041</v>
      </c>
      <c r="X1063" s="3">
        <f t="shared" si="16"/>
        <v>0</v>
      </c>
      <c r="Y1063">
        <v>-14.448</v>
      </c>
      <c r="Z1063">
        <v>8</v>
      </c>
      <c r="AA1063">
        <v>1757.15</v>
      </c>
      <c r="AB1063">
        <v>88579</v>
      </c>
    </row>
    <row r="1064" spans="1:28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tr">
        <f>IFERROR(VLOOKUP(K1064, CategoryLookup!A:B, 2, FALSE), "Mismatch")</f>
        <v>Office Supplies</v>
      </c>
      <c r="M1064" t="s">
        <v>59</v>
      </c>
      <c r="N1064" t="s">
        <v>1881</v>
      </c>
      <c r="P1064">
        <v>0.36</v>
      </c>
      <c r="Q1064" t="s">
        <v>33</v>
      </c>
      <c r="R1064" t="s">
        <v>136</v>
      </c>
      <c r="S1064" t="s">
        <v>932</v>
      </c>
      <c r="T1064" t="s">
        <v>1882</v>
      </c>
      <c r="U1064">
        <v>29651</v>
      </c>
      <c r="V1064" s="3">
        <v>42025</v>
      </c>
      <c r="W1064" s="3">
        <v>42025</v>
      </c>
      <c r="X1064" s="3">
        <f t="shared" si="16"/>
        <v>0</v>
      </c>
      <c r="Y1064">
        <v>-42.545999999999999</v>
      </c>
      <c r="Z1064">
        <v>1</v>
      </c>
      <c r="AA1064">
        <v>1786.04</v>
      </c>
      <c r="AB1064">
        <v>88580</v>
      </c>
    </row>
    <row r="1065" spans="1:28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tr">
        <f>IFERROR(VLOOKUP(K1065, CategoryLookup!A:B, 2, FALSE), "Mismatch")</f>
        <v>Office Supplies</v>
      </c>
      <c r="M1065" t="s">
        <v>31</v>
      </c>
      <c r="N1065" t="s">
        <v>67</v>
      </c>
      <c r="P1065">
        <v>0.36</v>
      </c>
      <c r="Q1065" t="s">
        <v>33</v>
      </c>
      <c r="R1065" t="s">
        <v>61</v>
      </c>
      <c r="S1065" t="s">
        <v>130</v>
      </c>
      <c r="T1065" t="s">
        <v>1884</v>
      </c>
      <c r="U1065">
        <v>75043</v>
      </c>
      <c r="V1065" s="3">
        <v>42113</v>
      </c>
      <c r="W1065" s="3">
        <v>42117</v>
      </c>
      <c r="X1065" s="3">
        <f t="shared" si="16"/>
        <v>4</v>
      </c>
      <c r="Y1065">
        <v>14</v>
      </c>
      <c r="Z1065">
        <v>10</v>
      </c>
      <c r="AA1065">
        <v>34.76</v>
      </c>
      <c r="AB1065">
        <v>86687</v>
      </c>
    </row>
    <row r="1066" spans="1:28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tr">
        <f>IFERROR(VLOOKUP(K1066, CategoryLookup!A:B, 2, FALSE), "Mismatch")</f>
        <v>Furniture</v>
      </c>
      <c r="M1066" t="s">
        <v>43</v>
      </c>
      <c r="N1066" t="s">
        <v>1886</v>
      </c>
      <c r="P1066">
        <v>0.69</v>
      </c>
      <c r="Q1066" t="s">
        <v>33</v>
      </c>
      <c r="R1066" t="s">
        <v>61</v>
      </c>
      <c r="S1066" t="s">
        <v>130</v>
      </c>
      <c r="T1066" t="s">
        <v>883</v>
      </c>
      <c r="U1066">
        <v>78626</v>
      </c>
      <c r="V1066" s="3">
        <v>42154</v>
      </c>
      <c r="W1066" s="3">
        <v>42154</v>
      </c>
      <c r="X1066" s="3">
        <f t="shared" si="16"/>
        <v>0</v>
      </c>
      <c r="Y1066">
        <v>52.988000000000056</v>
      </c>
      <c r="Z1066">
        <v>3</v>
      </c>
      <c r="AA1066">
        <v>561.65</v>
      </c>
      <c r="AB1066">
        <v>86688</v>
      </c>
    </row>
    <row r="1067" spans="1:28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tr">
        <f>IFERROR(VLOOKUP(K1067, CategoryLookup!A:B, 2, FALSE), "Mismatch")</f>
        <v>Office Supplies</v>
      </c>
      <c r="M1067" t="s">
        <v>59</v>
      </c>
      <c r="N1067" t="s">
        <v>1888</v>
      </c>
      <c r="P1067">
        <v>0.56000000000000005</v>
      </c>
      <c r="Q1067" t="s">
        <v>33</v>
      </c>
      <c r="R1067" t="s">
        <v>61</v>
      </c>
      <c r="S1067" t="s">
        <v>130</v>
      </c>
      <c r="T1067" t="s">
        <v>1889</v>
      </c>
      <c r="U1067">
        <v>75051</v>
      </c>
      <c r="V1067" s="3">
        <v>42102</v>
      </c>
      <c r="W1067" s="3">
        <v>42104</v>
      </c>
      <c r="X1067" s="3">
        <f t="shared" si="16"/>
        <v>2</v>
      </c>
      <c r="Y1067">
        <v>285.47370000000001</v>
      </c>
      <c r="Z1067">
        <v>9</v>
      </c>
      <c r="AA1067">
        <v>413.73</v>
      </c>
      <c r="AB1067">
        <v>86686</v>
      </c>
    </row>
    <row r="1068" spans="1:28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tr">
        <f>IFERROR(VLOOKUP(K1068, CategoryLookup!A:B, 2, FALSE), "Mismatch")</f>
        <v>Office Supplies</v>
      </c>
      <c r="M1068" t="s">
        <v>236</v>
      </c>
      <c r="N1068" t="s">
        <v>1890</v>
      </c>
      <c r="P1068">
        <v>0.56000000000000005</v>
      </c>
      <c r="Q1068" t="s">
        <v>33</v>
      </c>
      <c r="R1068" t="s">
        <v>61</v>
      </c>
      <c r="S1068" t="s">
        <v>130</v>
      </c>
      <c r="T1068" t="s">
        <v>1889</v>
      </c>
      <c r="U1068">
        <v>75051</v>
      </c>
      <c r="V1068" s="3">
        <v>42154</v>
      </c>
      <c r="W1068" s="3">
        <v>42160</v>
      </c>
      <c r="X1068" s="3">
        <f t="shared" si="16"/>
        <v>6</v>
      </c>
      <c r="Y1068">
        <v>10.50800000000001</v>
      </c>
      <c r="Z1068">
        <v>2</v>
      </c>
      <c r="AA1068">
        <v>55.6</v>
      </c>
      <c r="AB1068">
        <v>86688</v>
      </c>
    </row>
    <row r="1069" spans="1:28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tr">
        <f>IFERROR(VLOOKUP(K1069, CategoryLookup!A:B, 2, FALSE), "Mismatch")</f>
        <v>Furniture</v>
      </c>
      <c r="M1069" t="s">
        <v>86</v>
      </c>
      <c r="N1069" t="s">
        <v>1891</v>
      </c>
      <c r="P1069">
        <v>0.69</v>
      </c>
      <c r="Q1069" t="s">
        <v>33</v>
      </c>
      <c r="R1069" t="s">
        <v>61</v>
      </c>
      <c r="S1069" t="s">
        <v>130</v>
      </c>
      <c r="T1069" t="s">
        <v>1889</v>
      </c>
      <c r="U1069">
        <v>75051</v>
      </c>
      <c r="V1069" s="3">
        <v>42154</v>
      </c>
      <c r="W1069" s="3">
        <v>42159</v>
      </c>
      <c r="X1069" s="3">
        <f t="shared" si="16"/>
        <v>5</v>
      </c>
      <c r="Y1069">
        <v>1448.7309</v>
      </c>
      <c r="Z1069">
        <v>19</v>
      </c>
      <c r="AA1069">
        <v>2099.61</v>
      </c>
      <c r="AB1069">
        <v>86688</v>
      </c>
    </row>
    <row r="1070" spans="1:28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tr">
        <f>IFERROR(VLOOKUP(K1070, CategoryLookup!A:B, 2, FALSE), "Mismatch")</f>
        <v>Office Supplies</v>
      </c>
      <c r="M1070" t="s">
        <v>31</v>
      </c>
      <c r="N1070" t="s">
        <v>1353</v>
      </c>
      <c r="P1070">
        <v>0.53</v>
      </c>
      <c r="Q1070" t="s">
        <v>33</v>
      </c>
      <c r="R1070" t="s">
        <v>61</v>
      </c>
      <c r="S1070" t="s">
        <v>130</v>
      </c>
      <c r="T1070" t="s">
        <v>1889</v>
      </c>
      <c r="U1070">
        <v>75051</v>
      </c>
      <c r="V1070" s="3">
        <v>42154</v>
      </c>
      <c r="W1070" s="3">
        <v>42162</v>
      </c>
      <c r="X1070" s="3">
        <f t="shared" si="16"/>
        <v>8</v>
      </c>
      <c r="Y1070">
        <v>1.0040000000000004</v>
      </c>
      <c r="Z1070">
        <v>23</v>
      </c>
      <c r="AA1070">
        <v>96.6</v>
      </c>
      <c r="AB1070">
        <v>86688</v>
      </c>
    </row>
    <row r="1071" spans="1:28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tr">
        <f>IFERROR(VLOOKUP(K1071, CategoryLookup!A:B, 2, FALSE), "Mismatch")</f>
        <v>Technology</v>
      </c>
      <c r="M1071" t="s">
        <v>59</v>
      </c>
      <c r="N1071" t="s">
        <v>609</v>
      </c>
      <c r="P1071">
        <v>0.79</v>
      </c>
      <c r="Q1071" t="s">
        <v>33</v>
      </c>
      <c r="R1071" t="s">
        <v>61</v>
      </c>
      <c r="S1071" t="s">
        <v>183</v>
      </c>
      <c r="T1071" t="s">
        <v>1893</v>
      </c>
      <c r="U1071">
        <v>66801</v>
      </c>
      <c r="V1071" s="3">
        <v>42085</v>
      </c>
      <c r="W1071" s="3">
        <v>42086</v>
      </c>
      <c r="X1071" s="3">
        <f t="shared" si="16"/>
        <v>1</v>
      </c>
      <c r="Y1071">
        <v>-521.09</v>
      </c>
      <c r="Z1071">
        <v>4</v>
      </c>
      <c r="AA1071">
        <v>558.16999999999996</v>
      </c>
      <c r="AB1071">
        <v>88870</v>
      </c>
    </row>
    <row r="1072" spans="1:28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tr">
        <f>IFERROR(VLOOKUP(K1072, CategoryLookup!A:B, 2, FALSE), "Mismatch")</f>
        <v>Office Supplies</v>
      </c>
      <c r="M1072" t="s">
        <v>51</v>
      </c>
      <c r="N1072" t="s">
        <v>1697</v>
      </c>
      <c r="P1072">
        <v>0.57999999999999996</v>
      </c>
      <c r="Q1072" t="s">
        <v>33</v>
      </c>
      <c r="R1072" t="s">
        <v>34</v>
      </c>
      <c r="S1072" t="s">
        <v>212</v>
      </c>
      <c r="T1072" t="s">
        <v>1895</v>
      </c>
      <c r="U1072">
        <v>84020</v>
      </c>
      <c r="V1072" s="3">
        <v>42085</v>
      </c>
      <c r="W1072" s="3">
        <v>42087</v>
      </c>
      <c r="X1072" s="3">
        <f t="shared" si="16"/>
        <v>2</v>
      </c>
      <c r="Y1072">
        <v>-29.49</v>
      </c>
      <c r="Z1072">
        <v>1</v>
      </c>
      <c r="AA1072">
        <v>8.39</v>
      </c>
      <c r="AB1072">
        <v>88870</v>
      </c>
    </row>
    <row r="1073" spans="1:28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tr">
        <f>IFERROR(VLOOKUP(K1073, CategoryLookup!A:B, 2, FALSE), "Mismatch")</f>
        <v>Office Supplies</v>
      </c>
      <c r="M1073" t="s">
        <v>86</v>
      </c>
      <c r="N1073" t="s">
        <v>1896</v>
      </c>
      <c r="P1073">
        <v>0.52</v>
      </c>
      <c r="Q1073" t="s">
        <v>33</v>
      </c>
      <c r="R1073" t="s">
        <v>34</v>
      </c>
      <c r="S1073" t="s">
        <v>212</v>
      </c>
      <c r="T1073" t="s">
        <v>1895</v>
      </c>
      <c r="U1073">
        <v>84020</v>
      </c>
      <c r="V1073" s="3">
        <v>42113</v>
      </c>
      <c r="W1073" s="3">
        <v>42120</v>
      </c>
      <c r="X1073" s="3">
        <f t="shared" si="16"/>
        <v>7</v>
      </c>
      <c r="Y1073">
        <v>386.00669999999991</v>
      </c>
      <c r="Z1073">
        <v>7</v>
      </c>
      <c r="AA1073">
        <v>559.42999999999995</v>
      </c>
      <c r="AB1073">
        <v>88871</v>
      </c>
    </row>
    <row r="1074" spans="1:28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tr">
        <f>IFERROR(VLOOKUP(K1074, CategoryLookup!A:B, 2, FALSE), "Mismatch")</f>
        <v>Furniture</v>
      </c>
      <c r="M1074" t="s">
        <v>43</v>
      </c>
      <c r="N1074" t="s">
        <v>147</v>
      </c>
      <c r="P1074">
        <v>0.74</v>
      </c>
      <c r="Q1074" t="s">
        <v>33</v>
      </c>
      <c r="R1074" t="s">
        <v>34</v>
      </c>
      <c r="S1074" t="s">
        <v>212</v>
      </c>
      <c r="T1074" t="s">
        <v>1895</v>
      </c>
      <c r="U1074">
        <v>84020</v>
      </c>
      <c r="V1074" s="3">
        <v>42113</v>
      </c>
      <c r="W1074" s="3">
        <v>42118</v>
      </c>
      <c r="X1074" s="3">
        <f t="shared" si="16"/>
        <v>5</v>
      </c>
      <c r="Y1074">
        <v>-1867.97</v>
      </c>
      <c r="Z1074">
        <v>10</v>
      </c>
      <c r="AA1074">
        <v>1216.52</v>
      </c>
      <c r="AB1074">
        <v>88871</v>
      </c>
    </row>
    <row r="1075" spans="1:28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tr">
        <f>IFERROR(VLOOKUP(K1075, CategoryLookup!A:B, 2, FALSE), "Mismatch")</f>
        <v>Furniture</v>
      </c>
      <c r="M1075" t="s">
        <v>86</v>
      </c>
      <c r="N1075" t="s">
        <v>1061</v>
      </c>
      <c r="P1075">
        <v>0.74</v>
      </c>
      <c r="Q1075" t="s">
        <v>33</v>
      </c>
      <c r="R1075" t="s">
        <v>53</v>
      </c>
      <c r="S1075" t="s">
        <v>234</v>
      </c>
      <c r="T1075" t="s">
        <v>1898</v>
      </c>
      <c r="U1075">
        <v>15228</v>
      </c>
      <c r="V1075" s="3">
        <v>42030</v>
      </c>
      <c r="W1075" s="3">
        <v>42032</v>
      </c>
      <c r="X1075" s="3">
        <f t="shared" si="16"/>
        <v>2</v>
      </c>
      <c r="Y1075">
        <v>-1920.9336000000001</v>
      </c>
      <c r="Z1075">
        <v>12</v>
      </c>
      <c r="AA1075">
        <v>1058.3599999999999</v>
      </c>
      <c r="AB1075">
        <v>86331</v>
      </c>
    </row>
    <row r="1076" spans="1:28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tr">
        <f>IFERROR(VLOOKUP(K1076, CategoryLookup!A:B, 2, FALSE), "Mismatch")</f>
        <v>Office Supplies</v>
      </c>
      <c r="M1076" t="s">
        <v>59</v>
      </c>
      <c r="N1076" t="s">
        <v>1437</v>
      </c>
      <c r="P1076">
        <v>0.4</v>
      </c>
      <c r="Q1076" t="s">
        <v>33</v>
      </c>
      <c r="R1076" t="s">
        <v>53</v>
      </c>
      <c r="S1076" t="s">
        <v>234</v>
      </c>
      <c r="T1076" t="s">
        <v>1898</v>
      </c>
      <c r="U1076">
        <v>15228</v>
      </c>
      <c r="V1076" s="3">
        <v>42030</v>
      </c>
      <c r="W1076" s="3">
        <v>42032</v>
      </c>
      <c r="X1076" s="3">
        <f t="shared" si="16"/>
        <v>2</v>
      </c>
      <c r="Y1076">
        <v>-37.175200000000004</v>
      </c>
      <c r="Z1076">
        <v>3</v>
      </c>
      <c r="AA1076">
        <v>18.309999999999999</v>
      </c>
      <c r="AB1076">
        <v>86331</v>
      </c>
    </row>
    <row r="1077" spans="1:28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tr">
        <f>IFERROR(VLOOKUP(K1077, CategoryLookup!A:B, 2, FALSE), "Mismatch")</f>
        <v>Furniture</v>
      </c>
      <c r="M1077" t="s">
        <v>121</v>
      </c>
      <c r="N1077" t="s">
        <v>1900</v>
      </c>
      <c r="P1077">
        <v>0.67</v>
      </c>
      <c r="Q1077" t="s">
        <v>33</v>
      </c>
      <c r="R1077" t="s">
        <v>34</v>
      </c>
      <c r="S1077" t="s">
        <v>82</v>
      </c>
      <c r="T1077" t="s">
        <v>1901</v>
      </c>
      <c r="U1077">
        <v>59715</v>
      </c>
      <c r="V1077" s="3">
        <v>42036</v>
      </c>
      <c r="W1077" s="3">
        <v>42040</v>
      </c>
      <c r="X1077" s="3">
        <f t="shared" si="16"/>
        <v>4</v>
      </c>
      <c r="Y1077">
        <v>-213.40280000000001</v>
      </c>
      <c r="Z1077">
        <v>12</v>
      </c>
      <c r="AA1077">
        <v>4935.22</v>
      </c>
      <c r="AB1077">
        <v>90415</v>
      </c>
    </row>
    <row r="1078" spans="1:28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tr">
        <f>IFERROR(VLOOKUP(K1078, CategoryLookup!A:B, 2, FALSE), "Mismatch")</f>
        <v>Office Supplies</v>
      </c>
      <c r="M1078" t="s">
        <v>59</v>
      </c>
      <c r="N1078" t="s">
        <v>1903</v>
      </c>
      <c r="P1078">
        <v>0.37</v>
      </c>
      <c r="Q1078" t="s">
        <v>33</v>
      </c>
      <c r="R1078" t="s">
        <v>34</v>
      </c>
      <c r="S1078" t="s">
        <v>82</v>
      </c>
      <c r="T1078" t="s">
        <v>1904</v>
      </c>
      <c r="U1078">
        <v>59750</v>
      </c>
      <c r="V1078" s="3">
        <v>42010</v>
      </c>
      <c r="W1078" s="3">
        <v>42012</v>
      </c>
      <c r="X1078" s="3">
        <f t="shared" si="16"/>
        <v>2</v>
      </c>
      <c r="Y1078">
        <v>-15.48</v>
      </c>
      <c r="Z1078">
        <v>7</v>
      </c>
      <c r="AA1078">
        <v>51.03</v>
      </c>
      <c r="AB1078">
        <v>90414</v>
      </c>
    </row>
    <row r="1079" spans="1:28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tr">
        <f>IFERROR(VLOOKUP(K1079, CategoryLookup!A:B, 2, FALSE), "Mismatch")</f>
        <v>Technology</v>
      </c>
      <c r="M1079" t="s">
        <v>59</v>
      </c>
      <c r="N1079" t="s">
        <v>1270</v>
      </c>
      <c r="P1079">
        <v>0.74</v>
      </c>
      <c r="Q1079" t="s">
        <v>33</v>
      </c>
      <c r="R1079" t="s">
        <v>34</v>
      </c>
      <c r="S1079" t="s">
        <v>255</v>
      </c>
      <c r="T1079" t="s">
        <v>337</v>
      </c>
      <c r="U1079">
        <v>80027</v>
      </c>
      <c r="V1079" s="3">
        <v>42174</v>
      </c>
      <c r="W1079" s="3">
        <v>42176</v>
      </c>
      <c r="X1079" s="3">
        <f t="shared" si="16"/>
        <v>2</v>
      </c>
      <c r="Y1079">
        <v>-50.244999999999997</v>
      </c>
      <c r="Z1079">
        <v>19</v>
      </c>
      <c r="AA1079">
        <v>746.91</v>
      </c>
      <c r="AB1079">
        <v>89820</v>
      </c>
    </row>
    <row r="1080" spans="1:28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tr">
        <f>IFERROR(VLOOKUP(K1080, CategoryLookup!A:B, 2, FALSE), "Mismatch")</f>
        <v>Technology</v>
      </c>
      <c r="M1080" t="s">
        <v>59</v>
      </c>
      <c r="N1080" t="s">
        <v>1802</v>
      </c>
      <c r="P1080">
        <v>0.76</v>
      </c>
      <c r="Q1080" t="s">
        <v>33</v>
      </c>
      <c r="R1080" t="s">
        <v>61</v>
      </c>
      <c r="S1080" t="s">
        <v>506</v>
      </c>
      <c r="T1080" t="s">
        <v>1564</v>
      </c>
      <c r="U1080">
        <v>63130</v>
      </c>
      <c r="V1080" s="3">
        <v>42101</v>
      </c>
      <c r="W1080" s="3">
        <v>42103</v>
      </c>
      <c r="X1080" s="3">
        <f t="shared" si="16"/>
        <v>2</v>
      </c>
      <c r="Y1080">
        <v>-387.1044</v>
      </c>
      <c r="Z1080">
        <v>1</v>
      </c>
      <c r="AA1080">
        <v>77.47</v>
      </c>
      <c r="AB1080">
        <v>89818</v>
      </c>
    </row>
    <row r="1081" spans="1:28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tr">
        <f>IFERROR(VLOOKUP(K1081, CategoryLookup!A:B, 2, FALSE), "Mismatch")</f>
        <v>Technology</v>
      </c>
      <c r="M1081" t="s">
        <v>59</v>
      </c>
      <c r="N1081" t="s">
        <v>1908</v>
      </c>
      <c r="P1081">
        <v>0.64</v>
      </c>
      <c r="Q1081" t="s">
        <v>33</v>
      </c>
      <c r="R1081" t="s">
        <v>34</v>
      </c>
      <c r="S1081" t="s">
        <v>102</v>
      </c>
      <c r="T1081" t="s">
        <v>906</v>
      </c>
      <c r="U1081">
        <v>97068</v>
      </c>
      <c r="V1081" s="3">
        <v>42173</v>
      </c>
      <c r="W1081" s="3">
        <v>42177</v>
      </c>
      <c r="X1081" s="3">
        <f t="shared" si="16"/>
        <v>4</v>
      </c>
      <c r="Y1081">
        <v>-55.97</v>
      </c>
      <c r="Z1081">
        <v>7</v>
      </c>
      <c r="AA1081">
        <v>204.34</v>
      </c>
      <c r="AB1081">
        <v>89819</v>
      </c>
    </row>
    <row r="1082" spans="1:28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tr">
        <f>IFERROR(VLOOKUP(K1082, CategoryLookup!A:B, 2, FALSE), "Mismatch")</f>
        <v>Furniture</v>
      </c>
      <c r="M1082" t="s">
        <v>59</v>
      </c>
      <c r="N1082" t="s">
        <v>1910</v>
      </c>
      <c r="P1082">
        <v>0.47</v>
      </c>
      <c r="Q1082" t="s">
        <v>33</v>
      </c>
      <c r="R1082" t="s">
        <v>136</v>
      </c>
      <c r="S1082" t="s">
        <v>362</v>
      </c>
      <c r="T1082" t="s">
        <v>447</v>
      </c>
      <c r="U1082">
        <v>33916</v>
      </c>
      <c r="V1082" s="3">
        <v>42026</v>
      </c>
      <c r="W1082" s="3">
        <v>42026</v>
      </c>
      <c r="X1082" s="3">
        <f t="shared" si="16"/>
        <v>0</v>
      </c>
      <c r="Y1082">
        <v>-66.247299999999996</v>
      </c>
      <c r="Z1082">
        <v>9</v>
      </c>
      <c r="AA1082">
        <v>206.04</v>
      </c>
      <c r="AB1082">
        <v>28225</v>
      </c>
    </row>
    <row r="1083" spans="1:28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tr">
        <f>IFERROR(VLOOKUP(K1083, CategoryLookup!A:B, 2, FALSE), "Mismatch")</f>
        <v>Office Supplies</v>
      </c>
      <c r="M1083" t="s">
        <v>59</v>
      </c>
      <c r="N1083" t="s">
        <v>1911</v>
      </c>
      <c r="P1083">
        <v>0.4</v>
      </c>
      <c r="Q1083" t="s">
        <v>33</v>
      </c>
      <c r="R1083" t="s">
        <v>136</v>
      </c>
      <c r="S1083" t="s">
        <v>362</v>
      </c>
      <c r="T1083" t="s">
        <v>447</v>
      </c>
      <c r="U1083">
        <v>33916</v>
      </c>
      <c r="V1083" s="3">
        <v>42112</v>
      </c>
      <c r="W1083" s="3">
        <v>42121</v>
      </c>
      <c r="X1083" s="3">
        <f t="shared" si="16"/>
        <v>9</v>
      </c>
      <c r="Y1083">
        <v>-171.15770000000001</v>
      </c>
      <c r="Z1083">
        <v>43</v>
      </c>
      <c r="AA1083">
        <v>475.42</v>
      </c>
      <c r="AB1083">
        <v>26342</v>
      </c>
    </row>
    <row r="1084" spans="1:28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tr">
        <f>IFERROR(VLOOKUP(K1084, CategoryLookup!A:B, 2, FALSE), "Mismatch")</f>
        <v>Office Supplies</v>
      </c>
      <c r="M1084" t="s">
        <v>59</v>
      </c>
      <c r="N1084" t="s">
        <v>864</v>
      </c>
      <c r="P1084">
        <v>0.37</v>
      </c>
      <c r="Q1084" t="s">
        <v>33</v>
      </c>
      <c r="R1084" t="s">
        <v>136</v>
      </c>
      <c r="S1084" t="s">
        <v>362</v>
      </c>
      <c r="T1084" t="s">
        <v>447</v>
      </c>
      <c r="U1084">
        <v>33916</v>
      </c>
      <c r="V1084" s="3">
        <v>42112</v>
      </c>
      <c r="W1084" s="3">
        <v>42117</v>
      </c>
      <c r="X1084" s="3">
        <f t="shared" si="16"/>
        <v>5</v>
      </c>
      <c r="Y1084">
        <v>624.23900000000003</v>
      </c>
      <c r="Z1084">
        <v>74</v>
      </c>
      <c r="AA1084">
        <v>3598.82</v>
      </c>
      <c r="AB1084">
        <v>26342</v>
      </c>
    </row>
    <row r="1085" spans="1:28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tr">
        <f>IFERROR(VLOOKUP(K1085, CategoryLookup!A:B, 2, FALSE), "Mismatch")</f>
        <v>Office Supplies</v>
      </c>
      <c r="M1085" t="s">
        <v>59</v>
      </c>
      <c r="N1085" t="s">
        <v>1903</v>
      </c>
      <c r="P1085">
        <v>0.37</v>
      </c>
      <c r="Q1085" t="s">
        <v>33</v>
      </c>
      <c r="R1085" t="s">
        <v>136</v>
      </c>
      <c r="S1085" t="s">
        <v>362</v>
      </c>
      <c r="T1085" t="s">
        <v>447</v>
      </c>
      <c r="U1085">
        <v>33916</v>
      </c>
      <c r="V1085" s="3">
        <v>42112</v>
      </c>
      <c r="W1085" s="3">
        <v>42119</v>
      </c>
      <c r="X1085" s="3">
        <f t="shared" si="16"/>
        <v>7</v>
      </c>
      <c r="Y1085">
        <v>-14.3241</v>
      </c>
      <c r="Z1085">
        <v>5</v>
      </c>
      <c r="AA1085">
        <v>41.22</v>
      </c>
      <c r="AB1085">
        <v>26342</v>
      </c>
    </row>
    <row r="1086" spans="1:28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tr">
        <f>IFERROR(VLOOKUP(K1086, CategoryLookup!A:B, 2, FALSE), "Mismatch")</f>
        <v>Office Supplies</v>
      </c>
      <c r="M1086" t="s">
        <v>59</v>
      </c>
      <c r="N1086" t="s">
        <v>864</v>
      </c>
      <c r="P1086">
        <v>0.37</v>
      </c>
      <c r="Q1086" t="s">
        <v>33</v>
      </c>
      <c r="R1086" t="s">
        <v>61</v>
      </c>
      <c r="S1086" t="s">
        <v>300</v>
      </c>
      <c r="T1086" t="s">
        <v>1913</v>
      </c>
      <c r="U1086">
        <v>48601</v>
      </c>
      <c r="V1086" s="3">
        <v>42112</v>
      </c>
      <c r="W1086" s="3">
        <v>42117</v>
      </c>
      <c r="X1086" s="3">
        <f t="shared" si="16"/>
        <v>5</v>
      </c>
      <c r="Y1086">
        <v>604.01909999999998</v>
      </c>
      <c r="Z1086">
        <v>18</v>
      </c>
      <c r="AA1086">
        <v>875.39</v>
      </c>
      <c r="AB1086">
        <v>88857</v>
      </c>
    </row>
    <row r="1087" spans="1:28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tr">
        <f>IFERROR(VLOOKUP(K1087, CategoryLookup!A:B, 2, FALSE), "Mismatch")</f>
        <v>Office Supplies</v>
      </c>
      <c r="M1087" t="s">
        <v>59</v>
      </c>
      <c r="N1087" t="s">
        <v>1903</v>
      </c>
      <c r="P1087">
        <v>0.37</v>
      </c>
      <c r="Q1087" t="s">
        <v>33</v>
      </c>
      <c r="R1087" t="s">
        <v>61</v>
      </c>
      <c r="S1087" t="s">
        <v>300</v>
      </c>
      <c r="T1087" t="s">
        <v>1913</v>
      </c>
      <c r="U1087">
        <v>48601</v>
      </c>
      <c r="V1087" s="3">
        <v>42112</v>
      </c>
      <c r="W1087" s="3">
        <v>42119</v>
      </c>
      <c r="X1087" s="3">
        <f t="shared" si="16"/>
        <v>7</v>
      </c>
      <c r="Y1087">
        <v>-11.631599999999999</v>
      </c>
      <c r="Z1087">
        <v>1</v>
      </c>
      <c r="AA1087">
        <v>8.24</v>
      </c>
      <c r="AB1087">
        <v>88857</v>
      </c>
    </row>
    <row r="1088" spans="1:28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tr">
        <f>IFERROR(VLOOKUP(K1088, CategoryLookup!A:B, 2, FALSE), "Mismatch")</f>
        <v>Office Supplies</v>
      </c>
      <c r="M1088" t="s">
        <v>86</v>
      </c>
      <c r="N1088" t="s">
        <v>1896</v>
      </c>
      <c r="P1088">
        <v>0.52</v>
      </c>
      <c r="Q1088" t="s">
        <v>33</v>
      </c>
      <c r="R1088" t="s">
        <v>61</v>
      </c>
      <c r="S1088" t="s">
        <v>330</v>
      </c>
      <c r="T1088" t="s">
        <v>1573</v>
      </c>
      <c r="U1088">
        <v>52732</v>
      </c>
      <c r="V1088" s="3">
        <v>42081</v>
      </c>
      <c r="W1088" s="3">
        <v>42082</v>
      </c>
      <c r="X1088" s="3">
        <f t="shared" si="16"/>
        <v>1</v>
      </c>
      <c r="Y1088">
        <v>442.36589999999995</v>
      </c>
      <c r="Z1088">
        <v>8</v>
      </c>
      <c r="AA1088">
        <v>641.11</v>
      </c>
      <c r="AB1088">
        <v>89456</v>
      </c>
    </row>
    <row r="1089" spans="1:28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tr">
        <f>IFERROR(VLOOKUP(K1089, CategoryLookup!A:B, 2, FALSE), "Mismatch")</f>
        <v>Office Supplies</v>
      </c>
      <c r="M1089" t="s">
        <v>59</v>
      </c>
      <c r="N1089" t="s">
        <v>686</v>
      </c>
      <c r="P1089">
        <v>0.35</v>
      </c>
      <c r="Q1089" t="s">
        <v>33</v>
      </c>
      <c r="R1089" t="s">
        <v>136</v>
      </c>
      <c r="S1089" t="s">
        <v>671</v>
      </c>
      <c r="T1089" t="s">
        <v>1916</v>
      </c>
      <c r="U1089">
        <v>38801</v>
      </c>
      <c r="V1089" s="3">
        <v>42022</v>
      </c>
      <c r="W1089" s="3">
        <v>42023</v>
      </c>
      <c r="X1089" s="3">
        <f t="shared" si="16"/>
        <v>1</v>
      </c>
      <c r="Y1089">
        <v>-259.75599999999997</v>
      </c>
      <c r="Z1089">
        <v>3</v>
      </c>
      <c r="AA1089">
        <v>35.479999999999997</v>
      </c>
      <c r="AB1089">
        <v>91550</v>
      </c>
    </row>
    <row r="1090" spans="1:28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tr">
        <f>IFERROR(VLOOKUP(K1090, CategoryLookup!A:B, 2, FALSE), "Mismatch")</f>
        <v>Furniture</v>
      </c>
      <c r="M1090" t="s">
        <v>43</v>
      </c>
      <c r="N1090" t="s">
        <v>1269</v>
      </c>
      <c r="P1090">
        <v>0.55000000000000004</v>
      </c>
      <c r="Q1090" t="s">
        <v>33</v>
      </c>
      <c r="R1090" t="s">
        <v>53</v>
      </c>
      <c r="S1090" t="s">
        <v>234</v>
      </c>
      <c r="T1090" t="s">
        <v>1918</v>
      </c>
      <c r="U1090">
        <v>19090</v>
      </c>
      <c r="V1090" s="3">
        <v>42022</v>
      </c>
      <c r="W1090" s="3">
        <v>42024</v>
      </c>
      <c r="X1090" s="3">
        <f t="shared" si="16"/>
        <v>2</v>
      </c>
      <c r="Y1090">
        <v>1469.7275999999999</v>
      </c>
      <c r="Z1090">
        <v>6</v>
      </c>
      <c r="AA1090">
        <v>2130.04</v>
      </c>
      <c r="AB1090">
        <v>91550</v>
      </c>
    </row>
    <row r="1091" spans="1:28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tr">
        <f>IFERROR(VLOOKUP(K1091, CategoryLookup!A:B, 2, FALSE), "Mismatch")</f>
        <v>Technology</v>
      </c>
      <c r="M1091" t="s">
        <v>59</v>
      </c>
      <c r="N1091" t="s">
        <v>1769</v>
      </c>
      <c r="P1091">
        <v>0.49</v>
      </c>
      <c r="Q1091" t="s">
        <v>33</v>
      </c>
      <c r="R1091" t="s">
        <v>53</v>
      </c>
      <c r="S1091" t="s">
        <v>234</v>
      </c>
      <c r="T1091" t="s">
        <v>1918</v>
      </c>
      <c r="U1091">
        <v>19090</v>
      </c>
      <c r="V1091" s="3">
        <v>42022</v>
      </c>
      <c r="W1091" s="3">
        <v>42024</v>
      </c>
      <c r="X1091" s="3">
        <f t="shared" ref="X1091:X1154" si="17">W1091 - V1091</f>
        <v>2</v>
      </c>
      <c r="Y1091">
        <v>-83.553060000000002</v>
      </c>
      <c r="Z1091">
        <v>5</v>
      </c>
      <c r="AA1091">
        <v>82.8</v>
      </c>
      <c r="AB1091">
        <v>91550</v>
      </c>
    </row>
    <row r="1092" spans="1:28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tr">
        <f>IFERROR(VLOOKUP(K1092, CategoryLookup!A:B, 2, FALSE), "Mismatch")</f>
        <v>Office Supplies</v>
      </c>
      <c r="M1092" t="s">
        <v>59</v>
      </c>
      <c r="N1092" t="s">
        <v>1920</v>
      </c>
      <c r="P1092">
        <v>0.57999999999999996</v>
      </c>
      <c r="Q1092" t="s">
        <v>33</v>
      </c>
      <c r="R1092" t="s">
        <v>61</v>
      </c>
      <c r="S1092" t="s">
        <v>300</v>
      </c>
      <c r="T1092" t="s">
        <v>1921</v>
      </c>
      <c r="U1092">
        <v>48127</v>
      </c>
      <c r="V1092" s="3">
        <v>42144</v>
      </c>
      <c r="W1092" s="3">
        <v>42145</v>
      </c>
      <c r="X1092" s="3">
        <f t="shared" si="17"/>
        <v>1</v>
      </c>
      <c r="Y1092">
        <v>-16.89</v>
      </c>
      <c r="Z1092">
        <v>5</v>
      </c>
      <c r="AA1092">
        <v>99.02</v>
      </c>
      <c r="AB1092">
        <v>89040</v>
      </c>
    </row>
    <row r="1093" spans="1:28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tr">
        <f>IFERROR(VLOOKUP(K1093, CategoryLookup!A:B, 2, FALSE), "Mismatch")</f>
        <v>Office Supplies</v>
      </c>
      <c r="M1093" t="s">
        <v>59</v>
      </c>
      <c r="N1093" t="s">
        <v>1700</v>
      </c>
      <c r="P1093">
        <v>0.38</v>
      </c>
      <c r="Q1093" t="s">
        <v>33</v>
      </c>
      <c r="R1093" t="s">
        <v>61</v>
      </c>
      <c r="S1093" t="s">
        <v>300</v>
      </c>
      <c r="T1093" t="s">
        <v>1921</v>
      </c>
      <c r="U1093">
        <v>48127</v>
      </c>
      <c r="V1093" s="3">
        <v>42144</v>
      </c>
      <c r="W1093" s="3">
        <v>42145</v>
      </c>
      <c r="X1093" s="3">
        <f t="shared" si="17"/>
        <v>1</v>
      </c>
      <c r="Y1093">
        <v>25.51</v>
      </c>
      <c r="Z1093">
        <v>3</v>
      </c>
      <c r="AA1093">
        <v>46.4</v>
      </c>
      <c r="AB1093">
        <v>89040</v>
      </c>
    </row>
    <row r="1094" spans="1:28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tr">
        <f>IFERROR(VLOOKUP(K1094, CategoryLookup!A:B, 2, FALSE), "Mismatch")</f>
        <v>Furniture</v>
      </c>
      <c r="M1094" t="s">
        <v>121</v>
      </c>
      <c r="N1094" t="s">
        <v>867</v>
      </c>
      <c r="P1094">
        <v>0.56000000000000005</v>
      </c>
      <c r="Q1094" t="s">
        <v>33</v>
      </c>
      <c r="R1094" t="s">
        <v>61</v>
      </c>
      <c r="S1094" t="s">
        <v>300</v>
      </c>
      <c r="T1094" t="s">
        <v>1923</v>
      </c>
      <c r="U1094">
        <v>48823</v>
      </c>
      <c r="V1094" s="3">
        <v>42014</v>
      </c>
      <c r="W1094" s="3">
        <v>42015</v>
      </c>
      <c r="X1094" s="3">
        <f t="shared" si="17"/>
        <v>1</v>
      </c>
      <c r="Y1094">
        <v>-850.65239999999994</v>
      </c>
      <c r="Z1094">
        <v>8</v>
      </c>
      <c r="AA1094">
        <v>551.51</v>
      </c>
      <c r="AB1094">
        <v>89039</v>
      </c>
    </row>
    <row r="1095" spans="1:28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tr">
        <f>IFERROR(VLOOKUP(K1095, CategoryLookup!A:B, 2, FALSE), "Mismatch")</f>
        <v>Office Supplies</v>
      </c>
      <c r="M1095" t="s">
        <v>31</v>
      </c>
      <c r="N1095" t="s">
        <v>312</v>
      </c>
      <c r="P1095">
        <v>0.55000000000000004</v>
      </c>
      <c r="Q1095" t="s">
        <v>33</v>
      </c>
      <c r="R1095" t="s">
        <v>61</v>
      </c>
      <c r="S1095" t="s">
        <v>300</v>
      </c>
      <c r="T1095" t="s">
        <v>1923</v>
      </c>
      <c r="U1095">
        <v>48823</v>
      </c>
      <c r="V1095" s="3">
        <v>42014</v>
      </c>
      <c r="W1095" s="3">
        <v>42016</v>
      </c>
      <c r="X1095" s="3">
        <f t="shared" si="17"/>
        <v>2</v>
      </c>
      <c r="Y1095">
        <v>98.525099999999981</v>
      </c>
      <c r="Z1095">
        <v>12</v>
      </c>
      <c r="AA1095">
        <v>142.79</v>
      </c>
      <c r="AB1095">
        <v>89039</v>
      </c>
    </row>
    <row r="1096" spans="1:28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tr">
        <f>IFERROR(VLOOKUP(K1096, CategoryLookup!A:B, 2, FALSE), "Mismatch")</f>
        <v>Office Supplies</v>
      </c>
      <c r="M1096" t="s">
        <v>59</v>
      </c>
      <c r="N1096" t="s">
        <v>1106</v>
      </c>
      <c r="P1096">
        <v>0.36</v>
      </c>
      <c r="Q1096" t="s">
        <v>33</v>
      </c>
      <c r="R1096" t="s">
        <v>61</v>
      </c>
      <c r="S1096" t="s">
        <v>300</v>
      </c>
      <c r="T1096" t="s">
        <v>1923</v>
      </c>
      <c r="U1096">
        <v>48823</v>
      </c>
      <c r="V1096" s="3">
        <v>42086</v>
      </c>
      <c r="W1096" s="3">
        <v>42088</v>
      </c>
      <c r="X1096" s="3">
        <f t="shared" si="17"/>
        <v>2</v>
      </c>
      <c r="Y1096">
        <v>214.23</v>
      </c>
      <c r="Z1096">
        <v>14</v>
      </c>
      <c r="AA1096">
        <v>585.08000000000004</v>
      </c>
      <c r="AB1096">
        <v>89041</v>
      </c>
    </row>
    <row r="1097" spans="1:28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tr">
        <f>IFERROR(VLOOKUP(K1097, CategoryLookup!A:B, 2, FALSE), "Mismatch")</f>
        <v>Technology</v>
      </c>
      <c r="M1097" t="s">
        <v>51</v>
      </c>
      <c r="N1097" t="s">
        <v>895</v>
      </c>
      <c r="P1097">
        <v>0.81</v>
      </c>
      <c r="Q1097" t="s">
        <v>33</v>
      </c>
      <c r="R1097" t="s">
        <v>34</v>
      </c>
      <c r="S1097" t="s">
        <v>255</v>
      </c>
      <c r="T1097" t="s">
        <v>1925</v>
      </c>
      <c r="U1097">
        <v>80122</v>
      </c>
      <c r="V1097" s="3">
        <v>42129</v>
      </c>
      <c r="W1097" s="3">
        <v>42130</v>
      </c>
      <c r="X1097" s="3">
        <f t="shared" si="17"/>
        <v>1</v>
      </c>
      <c r="Y1097">
        <v>21.883400000000023</v>
      </c>
      <c r="Z1097">
        <v>4</v>
      </c>
      <c r="AA1097">
        <v>72.75</v>
      </c>
      <c r="AB1097">
        <v>87757</v>
      </c>
    </row>
    <row r="1098" spans="1:28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tr">
        <f>IFERROR(VLOOKUP(K1098, CategoryLookup!A:B, 2, FALSE), "Mismatch")</f>
        <v>Technology</v>
      </c>
      <c r="M1098" t="s">
        <v>51</v>
      </c>
      <c r="N1098" t="s">
        <v>306</v>
      </c>
      <c r="P1098">
        <v>0.69</v>
      </c>
      <c r="Q1098" t="s">
        <v>33</v>
      </c>
      <c r="R1098" t="s">
        <v>136</v>
      </c>
      <c r="S1098" t="s">
        <v>932</v>
      </c>
      <c r="T1098" t="s">
        <v>933</v>
      </c>
      <c r="U1098">
        <v>29915</v>
      </c>
      <c r="V1098" s="3">
        <v>42140</v>
      </c>
      <c r="W1098" s="3">
        <v>42140</v>
      </c>
      <c r="X1098" s="3">
        <f t="shared" si="17"/>
        <v>0</v>
      </c>
      <c r="Y1098">
        <v>290.202</v>
      </c>
      <c r="Z1098">
        <v>38</v>
      </c>
      <c r="AA1098">
        <v>269.33</v>
      </c>
      <c r="AB1098">
        <v>91258</v>
      </c>
    </row>
    <row r="1099" spans="1:28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tr">
        <f>IFERROR(VLOOKUP(K1099, CategoryLookup!A:B, 2, FALSE), "Mismatch")</f>
        <v>Office Supplies</v>
      </c>
      <c r="M1099" t="s">
        <v>59</v>
      </c>
      <c r="N1099" t="s">
        <v>1928</v>
      </c>
      <c r="P1099">
        <v>0.56999999999999995</v>
      </c>
      <c r="Q1099" t="s">
        <v>33</v>
      </c>
      <c r="R1099" t="s">
        <v>61</v>
      </c>
      <c r="S1099" t="s">
        <v>130</v>
      </c>
      <c r="T1099" t="s">
        <v>1929</v>
      </c>
      <c r="U1099">
        <v>79701</v>
      </c>
      <c r="V1099" s="3">
        <v>42130</v>
      </c>
      <c r="W1099" s="3">
        <v>42131</v>
      </c>
      <c r="X1099" s="3">
        <f t="shared" si="17"/>
        <v>1</v>
      </c>
      <c r="Y1099">
        <v>12.146000000000008</v>
      </c>
      <c r="Z1099">
        <v>23</v>
      </c>
      <c r="AA1099">
        <v>377</v>
      </c>
      <c r="AB1099">
        <v>90888</v>
      </c>
    </row>
    <row r="1100" spans="1:28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tr">
        <f>IFERROR(VLOOKUP(K1100, CategoryLookup!A:B, 2, FALSE), "Mismatch")</f>
        <v>Technology</v>
      </c>
      <c r="M1100" t="s">
        <v>86</v>
      </c>
      <c r="N1100" t="s">
        <v>430</v>
      </c>
      <c r="P1100">
        <v>0.6</v>
      </c>
      <c r="Q1100" t="s">
        <v>33</v>
      </c>
      <c r="R1100" t="s">
        <v>61</v>
      </c>
      <c r="S1100" t="s">
        <v>130</v>
      </c>
      <c r="T1100" t="s">
        <v>1929</v>
      </c>
      <c r="U1100">
        <v>79701</v>
      </c>
      <c r="V1100" s="3">
        <v>42130</v>
      </c>
      <c r="W1100" s="3">
        <v>42132</v>
      </c>
      <c r="X1100" s="3">
        <f t="shared" si="17"/>
        <v>2</v>
      </c>
      <c r="Y1100">
        <v>5.6870000000000083</v>
      </c>
      <c r="Z1100">
        <v>4</v>
      </c>
      <c r="AA1100">
        <v>42.99</v>
      </c>
      <c r="AB1100">
        <v>90888</v>
      </c>
    </row>
    <row r="1101" spans="1:28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tr">
        <f>IFERROR(VLOOKUP(K1101, CategoryLookup!A:B, 2, FALSE), "Mismatch")</f>
        <v>Furniture</v>
      </c>
      <c r="M1101" t="s">
        <v>86</v>
      </c>
      <c r="N1101" t="s">
        <v>1931</v>
      </c>
      <c r="P1101">
        <v>0.78</v>
      </c>
      <c r="Q1101" t="s">
        <v>33</v>
      </c>
      <c r="R1101" t="s">
        <v>34</v>
      </c>
      <c r="S1101" t="s">
        <v>212</v>
      </c>
      <c r="T1101" t="s">
        <v>1895</v>
      </c>
      <c r="U1101">
        <v>84020</v>
      </c>
      <c r="V1101" s="3">
        <v>42007</v>
      </c>
      <c r="W1101" s="3">
        <v>42008</v>
      </c>
      <c r="X1101" s="3">
        <f t="shared" si="17"/>
        <v>1</v>
      </c>
      <c r="Y1101">
        <v>-181.102</v>
      </c>
      <c r="Z1101">
        <v>3</v>
      </c>
      <c r="AA1101">
        <v>65.69</v>
      </c>
      <c r="AB1101">
        <v>89999</v>
      </c>
    </row>
    <row r="1102" spans="1:28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tr">
        <f>IFERROR(VLOOKUP(K1102, CategoryLookup!A:B, 2, FALSE), "Mismatch")</f>
        <v>Furniture</v>
      </c>
      <c r="M1102" t="s">
        <v>43</v>
      </c>
      <c r="N1102" t="s">
        <v>1294</v>
      </c>
      <c r="P1102">
        <v>0.64</v>
      </c>
      <c r="Q1102" t="s">
        <v>33</v>
      </c>
      <c r="R1102" t="s">
        <v>34</v>
      </c>
      <c r="S1102" t="s">
        <v>212</v>
      </c>
      <c r="T1102" t="s">
        <v>1933</v>
      </c>
      <c r="U1102">
        <v>84117</v>
      </c>
      <c r="V1102" s="3">
        <v>42025</v>
      </c>
      <c r="W1102" s="3">
        <v>42026</v>
      </c>
      <c r="X1102" s="3">
        <f t="shared" si="17"/>
        <v>1</v>
      </c>
      <c r="Y1102">
        <v>882.93000000000006</v>
      </c>
      <c r="Z1102">
        <v>8</v>
      </c>
      <c r="AA1102">
        <v>2748.21</v>
      </c>
      <c r="AB1102">
        <v>90000</v>
      </c>
    </row>
    <row r="1103" spans="1:28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tr">
        <f>IFERROR(VLOOKUP(K1103, CategoryLookup!A:B, 2, FALSE), "Mismatch")</f>
        <v>Office Supplies</v>
      </c>
      <c r="M1103" t="s">
        <v>59</v>
      </c>
      <c r="N1103" t="s">
        <v>1223</v>
      </c>
      <c r="P1103">
        <v>0.37</v>
      </c>
      <c r="Q1103" t="s">
        <v>33</v>
      </c>
      <c r="R1103" t="s">
        <v>34</v>
      </c>
      <c r="S1103" t="s">
        <v>212</v>
      </c>
      <c r="T1103" t="s">
        <v>1933</v>
      </c>
      <c r="U1103">
        <v>84117</v>
      </c>
      <c r="V1103" s="3">
        <v>42025</v>
      </c>
      <c r="W1103" s="3">
        <v>42026</v>
      </c>
      <c r="X1103" s="3">
        <f t="shared" si="17"/>
        <v>1</v>
      </c>
      <c r="Y1103">
        <v>6.6803999999999988</v>
      </c>
      <c r="Z1103">
        <v>5</v>
      </c>
      <c r="AA1103">
        <v>93.19</v>
      </c>
      <c r="AB1103">
        <v>90000</v>
      </c>
    </row>
    <row r="1104" spans="1:28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tr">
        <f>IFERROR(VLOOKUP(K1104, CategoryLookup!A:B, 2, FALSE), "Mismatch")</f>
        <v>Technology</v>
      </c>
      <c r="M1104" t="s">
        <v>59</v>
      </c>
      <c r="N1104" t="s">
        <v>1908</v>
      </c>
      <c r="P1104">
        <v>0.64</v>
      </c>
      <c r="Q1104" t="s">
        <v>33</v>
      </c>
      <c r="R1104" t="s">
        <v>34</v>
      </c>
      <c r="S1104" t="s">
        <v>212</v>
      </c>
      <c r="T1104" t="s">
        <v>1933</v>
      </c>
      <c r="U1104">
        <v>84117</v>
      </c>
      <c r="V1104" s="3">
        <v>42139</v>
      </c>
      <c r="W1104" s="3">
        <v>42140</v>
      </c>
      <c r="X1104" s="3">
        <f t="shared" si="17"/>
        <v>1</v>
      </c>
      <c r="Y1104">
        <v>46.29</v>
      </c>
      <c r="Z1104">
        <v>11</v>
      </c>
      <c r="AA1104">
        <v>363.37</v>
      </c>
      <c r="AB1104">
        <v>90001</v>
      </c>
    </row>
    <row r="1105" spans="1:28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tr">
        <f>IFERROR(VLOOKUP(K1105, CategoryLookup!A:B, 2, FALSE), "Mismatch")</f>
        <v>Office Supplies</v>
      </c>
      <c r="M1105" t="s">
        <v>59</v>
      </c>
      <c r="N1105" t="s">
        <v>1934</v>
      </c>
      <c r="P1105">
        <v>0.36</v>
      </c>
      <c r="Q1105" t="s">
        <v>33</v>
      </c>
      <c r="R1105" t="s">
        <v>34</v>
      </c>
      <c r="S1105" t="s">
        <v>212</v>
      </c>
      <c r="T1105" t="s">
        <v>1933</v>
      </c>
      <c r="U1105">
        <v>84117</v>
      </c>
      <c r="V1105" s="3">
        <v>42139</v>
      </c>
      <c r="W1105" s="3">
        <v>42142</v>
      </c>
      <c r="X1105" s="3">
        <f t="shared" si="17"/>
        <v>3</v>
      </c>
      <c r="Y1105">
        <v>177.79</v>
      </c>
      <c r="Z1105">
        <v>11</v>
      </c>
      <c r="AA1105">
        <v>480.75</v>
      </c>
      <c r="AB1105">
        <v>90001</v>
      </c>
    </row>
    <row r="1106" spans="1:28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tr">
        <f>IFERROR(VLOOKUP(K1106, CategoryLookup!A:B, 2, FALSE), "Mismatch")</f>
        <v>Office Supplies</v>
      </c>
      <c r="M1106" t="s">
        <v>31</v>
      </c>
      <c r="N1106" t="s">
        <v>1935</v>
      </c>
      <c r="P1106">
        <v>0.42</v>
      </c>
      <c r="Q1106" t="s">
        <v>33</v>
      </c>
      <c r="R1106" t="s">
        <v>34</v>
      </c>
      <c r="S1106" t="s">
        <v>212</v>
      </c>
      <c r="T1106" t="s">
        <v>1933</v>
      </c>
      <c r="U1106">
        <v>84117</v>
      </c>
      <c r="V1106" s="3">
        <v>42124</v>
      </c>
      <c r="W1106" s="3">
        <v>42124</v>
      </c>
      <c r="X1106" s="3">
        <f t="shared" si="17"/>
        <v>0</v>
      </c>
      <c r="Y1106">
        <v>-14.990400000000001</v>
      </c>
      <c r="Z1106">
        <v>11</v>
      </c>
      <c r="AA1106">
        <v>16.88</v>
      </c>
      <c r="AB1106">
        <v>90003</v>
      </c>
    </row>
    <row r="1107" spans="1:28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tr">
        <f>IFERROR(VLOOKUP(K1107, CategoryLookup!A:B, 2, FALSE), "Mismatch")</f>
        <v>Office Supplies</v>
      </c>
      <c r="M1107" t="s">
        <v>59</v>
      </c>
      <c r="N1107" t="s">
        <v>1937</v>
      </c>
      <c r="P1107">
        <v>0.37</v>
      </c>
      <c r="Q1107" t="s">
        <v>33</v>
      </c>
      <c r="R1107" t="s">
        <v>34</v>
      </c>
      <c r="S1107" t="s">
        <v>212</v>
      </c>
      <c r="T1107" t="s">
        <v>1938</v>
      </c>
      <c r="U1107">
        <v>84118</v>
      </c>
      <c r="V1107" s="3">
        <v>42057</v>
      </c>
      <c r="W1107" s="3">
        <v>42059</v>
      </c>
      <c r="X1107" s="3">
        <f t="shared" si="17"/>
        <v>2</v>
      </c>
      <c r="Y1107">
        <v>638.38109999999995</v>
      </c>
      <c r="Z1107">
        <v>18</v>
      </c>
      <c r="AA1107">
        <v>925.19</v>
      </c>
      <c r="AB1107">
        <v>90002</v>
      </c>
    </row>
    <row r="1108" spans="1:28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tr">
        <f>IFERROR(VLOOKUP(K1108, CategoryLookup!A:B, 2, FALSE), "Mismatch")</f>
        <v>Technology</v>
      </c>
      <c r="M1108" t="s">
        <v>59</v>
      </c>
      <c r="N1108" t="s">
        <v>898</v>
      </c>
      <c r="P1108">
        <v>0.56999999999999995</v>
      </c>
      <c r="Q1108" t="s">
        <v>33</v>
      </c>
      <c r="R1108" t="s">
        <v>136</v>
      </c>
      <c r="S1108" t="s">
        <v>932</v>
      </c>
      <c r="T1108" t="s">
        <v>933</v>
      </c>
      <c r="U1108">
        <v>29915</v>
      </c>
      <c r="V1108" s="3">
        <v>42029</v>
      </c>
      <c r="W1108" s="3">
        <v>42032</v>
      </c>
      <c r="X1108" s="3">
        <f t="shared" si="17"/>
        <v>3</v>
      </c>
      <c r="Y1108">
        <v>17.652000000000001</v>
      </c>
      <c r="Z1108">
        <v>4</v>
      </c>
      <c r="AA1108">
        <v>408.66</v>
      </c>
      <c r="AB1108">
        <v>90333</v>
      </c>
    </row>
    <row r="1109" spans="1:28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tr">
        <f>IFERROR(VLOOKUP(K1109, CategoryLookup!A:B, 2, FALSE), "Mismatch")</f>
        <v>Technology</v>
      </c>
      <c r="M1109" t="s">
        <v>51</v>
      </c>
      <c r="N1109" t="s">
        <v>1472</v>
      </c>
      <c r="P1109">
        <v>0.42</v>
      </c>
      <c r="Q1109" t="s">
        <v>33</v>
      </c>
      <c r="R1109" t="s">
        <v>136</v>
      </c>
      <c r="S1109" t="s">
        <v>932</v>
      </c>
      <c r="T1109" t="s">
        <v>933</v>
      </c>
      <c r="U1109">
        <v>29915</v>
      </c>
      <c r="V1109" s="3">
        <v>42131</v>
      </c>
      <c r="W1109" s="3">
        <v>42132</v>
      </c>
      <c r="X1109" s="3">
        <f t="shared" si="17"/>
        <v>1</v>
      </c>
      <c r="Y1109">
        <v>739.67399999999998</v>
      </c>
      <c r="Z1109">
        <v>7</v>
      </c>
      <c r="AA1109">
        <v>122.93</v>
      </c>
      <c r="AB1109">
        <v>90334</v>
      </c>
    </row>
    <row r="1110" spans="1:28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tr">
        <f>IFERROR(VLOOKUP(K1110, CategoryLookup!A:B, 2, FALSE), "Mismatch")</f>
        <v>Office Supplies</v>
      </c>
      <c r="M1110" t="s">
        <v>59</v>
      </c>
      <c r="N1110" t="s">
        <v>1940</v>
      </c>
      <c r="P1110">
        <v>0.39</v>
      </c>
      <c r="Q1110" t="s">
        <v>33</v>
      </c>
      <c r="R1110" t="s">
        <v>136</v>
      </c>
      <c r="S1110" t="s">
        <v>932</v>
      </c>
      <c r="T1110" t="s">
        <v>933</v>
      </c>
      <c r="U1110">
        <v>29915</v>
      </c>
      <c r="V1110" s="3">
        <v>42157</v>
      </c>
      <c r="W1110" s="3">
        <v>42157</v>
      </c>
      <c r="X1110" s="3">
        <f t="shared" si="17"/>
        <v>0</v>
      </c>
      <c r="Y1110">
        <v>-23.155999999999999</v>
      </c>
      <c r="Z1110">
        <v>1</v>
      </c>
      <c r="AA1110">
        <v>32.659999999999997</v>
      </c>
      <c r="AB1110">
        <v>90335</v>
      </c>
    </row>
    <row r="1111" spans="1:28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tr">
        <f>IFERROR(VLOOKUP(K1111, CategoryLookup!A:B, 2, FALSE), "Mismatch")</f>
        <v>Office Supplies</v>
      </c>
      <c r="M1111" t="s">
        <v>59</v>
      </c>
      <c r="N1111" t="s">
        <v>70</v>
      </c>
      <c r="P1111">
        <v>0.38</v>
      </c>
      <c r="Q1111" t="s">
        <v>33</v>
      </c>
      <c r="R1111" t="s">
        <v>53</v>
      </c>
      <c r="S1111" t="s">
        <v>71</v>
      </c>
      <c r="T1111" t="s">
        <v>1942</v>
      </c>
      <c r="U1111">
        <v>11758</v>
      </c>
      <c r="V1111" s="3">
        <v>42158</v>
      </c>
      <c r="W1111" s="3">
        <v>42160</v>
      </c>
      <c r="X1111" s="3">
        <f t="shared" si="17"/>
        <v>2</v>
      </c>
      <c r="Y1111">
        <v>-10.435</v>
      </c>
      <c r="Z1111">
        <v>3</v>
      </c>
      <c r="AA1111">
        <v>14.85</v>
      </c>
      <c r="AB1111">
        <v>90568</v>
      </c>
    </row>
    <row r="1112" spans="1:28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tr">
        <f>IFERROR(VLOOKUP(K1112, CategoryLookup!A:B, 2, FALSE), "Mismatch")</f>
        <v>Office Supplies</v>
      </c>
      <c r="M1112" t="s">
        <v>59</v>
      </c>
      <c r="N1112" t="s">
        <v>110</v>
      </c>
      <c r="P1112">
        <v>0.35</v>
      </c>
      <c r="Q1112" t="s">
        <v>33</v>
      </c>
      <c r="R1112" t="s">
        <v>34</v>
      </c>
      <c r="S1112" t="s">
        <v>82</v>
      </c>
      <c r="T1112" t="s">
        <v>1901</v>
      </c>
      <c r="U1112">
        <v>59715</v>
      </c>
      <c r="V1112" s="3">
        <v>42111</v>
      </c>
      <c r="W1112" s="3">
        <v>42113</v>
      </c>
      <c r="X1112" s="3">
        <f t="shared" si="17"/>
        <v>2</v>
      </c>
      <c r="Y1112">
        <v>-78.916679999999999</v>
      </c>
      <c r="Z1112">
        <v>10</v>
      </c>
      <c r="AA1112">
        <v>45</v>
      </c>
      <c r="AB1112">
        <v>91277</v>
      </c>
    </row>
    <row r="1113" spans="1:28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tr">
        <f>IFERROR(VLOOKUP(K1113, CategoryLookup!A:B, 2, FALSE), "Mismatch")</f>
        <v>Technology</v>
      </c>
      <c r="M1113" t="s">
        <v>236</v>
      </c>
      <c r="N1113" t="s">
        <v>1277</v>
      </c>
      <c r="P1113">
        <v>0.39</v>
      </c>
      <c r="Q1113" t="s">
        <v>33</v>
      </c>
      <c r="R1113" t="s">
        <v>34</v>
      </c>
      <c r="S1113" t="s">
        <v>82</v>
      </c>
      <c r="T1113" t="s">
        <v>1901</v>
      </c>
      <c r="U1113">
        <v>59715</v>
      </c>
      <c r="V1113" s="3">
        <v>42111</v>
      </c>
      <c r="W1113" s="3">
        <v>42113</v>
      </c>
      <c r="X1113" s="3">
        <f t="shared" si="17"/>
        <v>2</v>
      </c>
      <c r="Y1113">
        <v>-13562.637407999999</v>
      </c>
      <c r="Z1113">
        <v>1</v>
      </c>
      <c r="AA1113">
        <v>6569.07</v>
      </c>
      <c r="AB1113">
        <v>91277</v>
      </c>
    </row>
    <row r="1114" spans="1:28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tr">
        <f>IFERROR(VLOOKUP(K1114, CategoryLookup!A:B, 2, FALSE), "Mismatch")</f>
        <v>Office Supplies</v>
      </c>
      <c r="M1114" t="s">
        <v>59</v>
      </c>
      <c r="N1114" t="s">
        <v>1945</v>
      </c>
      <c r="P1114">
        <v>0.36</v>
      </c>
      <c r="Q1114" t="s">
        <v>33</v>
      </c>
      <c r="R1114" t="s">
        <v>34</v>
      </c>
      <c r="S1114" t="s">
        <v>255</v>
      </c>
      <c r="T1114" t="s">
        <v>1946</v>
      </c>
      <c r="U1114">
        <v>81301</v>
      </c>
      <c r="V1114" s="3">
        <v>42068</v>
      </c>
      <c r="W1114" s="3">
        <v>42069</v>
      </c>
      <c r="X1114" s="3">
        <f t="shared" si="17"/>
        <v>1</v>
      </c>
      <c r="Y1114">
        <v>-63.35</v>
      </c>
      <c r="Z1114">
        <v>15</v>
      </c>
      <c r="AA1114">
        <v>88.22</v>
      </c>
      <c r="AB1114">
        <v>88798</v>
      </c>
    </row>
    <row r="1115" spans="1:28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tr">
        <f>IFERROR(VLOOKUP(K1115, CategoryLookup!A:B, 2, FALSE), "Mismatch")</f>
        <v>Office Supplies</v>
      </c>
      <c r="M1115" t="s">
        <v>51</v>
      </c>
      <c r="N1115" t="s">
        <v>1808</v>
      </c>
      <c r="P1115">
        <v>0.6</v>
      </c>
      <c r="Q1115" t="s">
        <v>33</v>
      </c>
      <c r="R1115" t="s">
        <v>61</v>
      </c>
      <c r="S1115" t="s">
        <v>300</v>
      </c>
      <c r="T1115" t="s">
        <v>731</v>
      </c>
      <c r="U1115">
        <v>48195</v>
      </c>
      <c r="V1115" s="3">
        <v>42173</v>
      </c>
      <c r="W1115" s="3">
        <v>42174</v>
      </c>
      <c r="X1115" s="3">
        <f t="shared" si="17"/>
        <v>1</v>
      </c>
      <c r="Y1115">
        <v>-8.9039999999999999</v>
      </c>
      <c r="Z1115">
        <v>4</v>
      </c>
      <c r="AA1115">
        <v>40.29</v>
      </c>
      <c r="AB1115">
        <v>86874</v>
      </c>
    </row>
    <row r="1116" spans="1:28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tr">
        <f>IFERROR(VLOOKUP(K1116, CategoryLookup!A:B, 2, FALSE), "Mismatch")</f>
        <v>Technology</v>
      </c>
      <c r="M1116" t="s">
        <v>51</v>
      </c>
      <c r="N1116" t="s">
        <v>705</v>
      </c>
      <c r="P1116">
        <v>0.54</v>
      </c>
      <c r="Q1116" t="s">
        <v>33</v>
      </c>
      <c r="R1116" t="s">
        <v>61</v>
      </c>
      <c r="S1116" t="s">
        <v>330</v>
      </c>
      <c r="T1116" t="s">
        <v>1949</v>
      </c>
      <c r="U1116">
        <v>51503</v>
      </c>
      <c r="V1116" s="3">
        <v>42085</v>
      </c>
      <c r="W1116" s="3">
        <v>42087</v>
      </c>
      <c r="X1116" s="3">
        <f t="shared" si="17"/>
        <v>2</v>
      </c>
      <c r="Y1116">
        <v>88.72</v>
      </c>
      <c r="Z1116">
        <v>4</v>
      </c>
      <c r="AA1116">
        <v>151.27000000000001</v>
      </c>
      <c r="AB1116">
        <v>88367</v>
      </c>
    </row>
    <row r="1117" spans="1:28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tr">
        <f>IFERROR(VLOOKUP(K1117, CategoryLookup!A:B, 2, FALSE), "Mismatch")</f>
        <v>Office Supplies</v>
      </c>
      <c r="M1117" t="s">
        <v>59</v>
      </c>
      <c r="N1117" t="s">
        <v>163</v>
      </c>
      <c r="P1117">
        <v>0.36</v>
      </c>
      <c r="Q1117" t="s">
        <v>33</v>
      </c>
      <c r="R1117" t="s">
        <v>61</v>
      </c>
      <c r="S1117" t="s">
        <v>330</v>
      </c>
      <c r="T1117" t="s">
        <v>1949</v>
      </c>
      <c r="U1117">
        <v>51503</v>
      </c>
      <c r="V1117" s="3">
        <v>42085</v>
      </c>
      <c r="W1117" s="3">
        <v>42087</v>
      </c>
      <c r="X1117" s="3">
        <f t="shared" si="17"/>
        <v>2</v>
      </c>
      <c r="Y1117">
        <v>7.2518999999999991</v>
      </c>
      <c r="Z1117">
        <v>2</v>
      </c>
      <c r="AA1117">
        <v>10.51</v>
      </c>
      <c r="AB1117">
        <v>88367</v>
      </c>
    </row>
    <row r="1118" spans="1:28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tr">
        <f>IFERROR(VLOOKUP(K1118, CategoryLookup!A:B, 2, FALSE), "Mismatch")</f>
        <v>Office Supplies</v>
      </c>
      <c r="M1118" t="s">
        <v>59</v>
      </c>
      <c r="N1118" t="s">
        <v>1950</v>
      </c>
      <c r="P1118">
        <v>0.37</v>
      </c>
      <c r="Q1118" t="s">
        <v>33</v>
      </c>
      <c r="R1118" t="s">
        <v>61</v>
      </c>
      <c r="S1118" t="s">
        <v>330</v>
      </c>
      <c r="T1118" t="s">
        <v>1949</v>
      </c>
      <c r="U1118">
        <v>51503</v>
      </c>
      <c r="V1118" s="3">
        <v>42098</v>
      </c>
      <c r="W1118" s="3">
        <v>42098</v>
      </c>
      <c r="X1118" s="3">
        <f t="shared" si="17"/>
        <v>0</v>
      </c>
      <c r="Y1118">
        <v>-191.49</v>
      </c>
      <c r="Z1118">
        <v>12</v>
      </c>
      <c r="AA1118">
        <v>74.930000000000007</v>
      </c>
      <c r="AB1118">
        <v>88368</v>
      </c>
    </row>
    <row r="1119" spans="1:28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tr">
        <f>IFERROR(VLOOKUP(K1119, CategoryLookup!A:B, 2, FALSE), "Mismatch")</f>
        <v>Furniture</v>
      </c>
      <c r="M1119" t="s">
        <v>121</v>
      </c>
      <c r="N1119" t="s">
        <v>1952</v>
      </c>
      <c r="P1119">
        <v>0.75</v>
      </c>
      <c r="Q1119" t="s">
        <v>33</v>
      </c>
      <c r="R1119" t="s">
        <v>53</v>
      </c>
      <c r="S1119" t="s">
        <v>234</v>
      </c>
      <c r="T1119" t="s">
        <v>1953</v>
      </c>
      <c r="U1119">
        <v>15239</v>
      </c>
      <c r="V1119" s="3">
        <v>42048</v>
      </c>
      <c r="W1119" s="3">
        <v>42050</v>
      </c>
      <c r="X1119" s="3">
        <f t="shared" si="17"/>
        <v>2</v>
      </c>
      <c r="Y1119">
        <v>-1330.5</v>
      </c>
      <c r="Z1119">
        <v>11</v>
      </c>
      <c r="AA1119">
        <v>1370.99</v>
      </c>
      <c r="AB1119">
        <v>86933</v>
      </c>
    </row>
    <row r="1120" spans="1:28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tr">
        <f>IFERROR(VLOOKUP(K1120, CategoryLookup!A:B, 2, FALSE), "Mismatch")</f>
        <v>Technology</v>
      </c>
      <c r="M1120" t="s">
        <v>86</v>
      </c>
      <c r="N1120" t="s">
        <v>1955</v>
      </c>
      <c r="P1120">
        <v>0.36</v>
      </c>
      <c r="Q1120" t="s">
        <v>33</v>
      </c>
      <c r="R1120" t="s">
        <v>61</v>
      </c>
      <c r="S1120" t="s">
        <v>130</v>
      </c>
      <c r="T1120" t="s">
        <v>1576</v>
      </c>
      <c r="U1120">
        <v>75401</v>
      </c>
      <c r="V1120" s="3">
        <v>42080</v>
      </c>
      <c r="W1120" s="3">
        <v>42080</v>
      </c>
      <c r="X1120" s="3">
        <f t="shared" si="17"/>
        <v>0</v>
      </c>
      <c r="Y1120">
        <v>1320.5495999999998</v>
      </c>
      <c r="Z1120">
        <v>16</v>
      </c>
      <c r="AA1120">
        <v>1913.84</v>
      </c>
      <c r="AB1120">
        <v>91059</v>
      </c>
    </row>
    <row r="1121" spans="1:28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tr">
        <f>IFERROR(VLOOKUP(K1121, CategoryLookup!A:B, 2, FALSE), "Mismatch")</f>
        <v>Technology</v>
      </c>
      <c r="M1121" t="s">
        <v>59</v>
      </c>
      <c r="N1121" t="s">
        <v>1956</v>
      </c>
      <c r="P1121">
        <v>0.6</v>
      </c>
      <c r="Q1121" t="s">
        <v>33</v>
      </c>
      <c r="R1121" t="s">
        <v>61</v>
      </c>
      <c r="S1121" t="s">
        <v>130</v>
      </c>
      <c r="T1121" t="s">
        <v>1576</v>
      </c>
      <c r="U1121">
        <v>75401</v>
      </c>
      <c r="V1121" s="3">
        <v>42080</v>
      </c>
      <c r="W1121" s="3">
        <v>42082</v>
      </c>
      <c r="X1121" s="3">
        <f t="shared" si="17"/>
        <v>2</v>
      </c>
      <c r="Y1121">
        <v>1585.5030000000002</v>
      </c>
      <c r="Z1121">
        <v>16</v>
      </c>
      <c r="AA1121">
        <v>2692.12</v>
      </c>
      <c r="AB1121">
        <v>91059</v>
      </c>
    </row>
    <row r="1122" spans="1:28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tr">
        <f>IFERROR(VLOOKUP(K1122, CategoryLookup!A:B, 2, FALSE), "Mismatch")</f>
        <v>Office Supplies</v>
      </c>
      <c r="M1122" t="s">
        <v>59</v>
      </c>
      <c r="N1122" t="s">
        <v>612</v>
      </c>
      <c r="P1122">
        <v>0.36</v>
      </c>
      <c r="Q1122" t="s">
        <v>33</v>
      </c>
      <c r="R1122" t="s">
        <v>61</v>
      </c>
      <c r="S1122" t="s">
        <v>130</v>
      </c>
      <c r="T1122" t="s">
        <v>1576</v>
      </c>
      <c r="U1122">
        <v>75401</v>
      </c>
      <c r="V1122" s="3">
        <v>42081</v>
      </c>
      <c r="W1122" s="3">
        <v>42083</v>
      </c>
      <c r="X1122" s="3">
        <f t="shared" si="17"/>
        <v>2</v>
      </c>
      <c r="Y1122">
        <v>526.04219999999998</v>
      </c>
      <c r="Z1122">
        <v>13</v>
      </c>
      <c r="AA1122">
        <v>762.38</v>
      </c>
      <c r="AB1122">
        <v>91060</v>
      </c>
    </row>
    <row r="1123" spans="1:28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tr">
        <f>IFERROR(VLOOKUP(K1123, CategoryLookup!A:B, 2, FALSE), "Mismatch")</f>
        <v>Office Supplies</v>
      </c>
      <c r="M1123" t="s">
        <v>31</v>
      </c>
      <c r="N1123" t="s">
        <v>1958</v>
      </c>
      <c r="P1123">
        <v>0.83</v>
      </c>
      <c r="Q1123" t="s">
        <v>33</v>
      </c>
      <c r="R1123" t="s">
        <v>136</v>
      </c>
      <c r="S1123" t="s">
        <v>362</v>
      </c>
      <c r="T1123" t="s">
        <v>1841</v>
      </c>
      <c r="U1123">
        <v>33403</v>
      </c>
      <c r="V1123" s="3">
        <v>42142</v>
      </c>
      <c r="W1123" s="3">
        <v>42144</v>
      </c>
      <c r="X1123" s="3">
        <f t="shared" si="17"/>
        <v>2</v>
      </c>
      <c r="Y1123">
        <v>-40.432000000000002</v>
      </c>
      <c r="Z1123">
        <v>20</v>
      </c>
      <c r="AA1123">
        <v>36.72</v>
      </c>
      <c r="AB1123">
        <v>87117</v>
      </c>
    </row>
    <row r="1124" spans="1:28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tr">
        <f>IFERROR(VLOOKUP(K1124, CategoryLookup!A:B, 2, FALSE), "Mismatch")</f>
        <v>Technology</v>
      </c>
      <c r="M1124" t="s">
        <v>59</v>
      </c>
      <c r="N1124" t="s">
        <v>1140</v>
      </c>
      <c r="P1124">
        <v>0.65</v>
      </c>
      <c r="Q1124" t="s">
        <v>33</v>
      </c>
      <c r="R1124" t="s">
        <v>34</v>
      </c>
      <c r="S1124" t="s">
        <v>82</v>
      </c>
      <c r="T1124" t="s">
        <v>1901</v>
      </c>
      <c r="U1124">
        <v>59715</v>
      </c>
      <c r="V1124" s="3">
        <v>42075</v>
      </c>
      <c r="W1124" s="3">
        <v>42077</v>
      </c>
      <c r="X1124" s="3">
        <f t="shared" si="17"/>
        <v>2</v>
      </c>
      <c r="Y1124">
        <v>-88.61</v>
      </c>
      <c r="Z1124">
        <v>4</v>
      </c>
      <c r="AA1124">
        <v>305.70999999999998</v>
      </c>
      <c r="AB1124">
        <v>89333</v>
      </c>
    </row>
    <row r="1125" spans="1:28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tr">
        <f>IFERROR(VLOOKUP(K1125, CategoryLookup!A:B, 2, FALSE), "Mismatch")</f>
        <v>Office Supplies</v>
      </c>
      <c r="M1125" t="s">
        <v>59</v>
      </c>
      <c r="N1125" t="s">
        <v>1106</v>
      </c>
      <c r="P1125">
        <v>0.36</v>
      </c>
      <c r="Q1125" t="s">
        <v>33</v>
      </c>
      <c r="R1125" t="s">
        <v>53</v>
      </c>
      <c r="S1125" t="s">
        <v>71</v>
      </c>
      <c r="T1125" t="s">
        <v>1961</v>
      </c>
      <c r="U1125">
        <v>10550</v>
      </c>
      <c r="V1125" s="3">
        <v>42115</v>
      </c>
      <c r="W1125" s="3">
        <v>42115</v>
      </c>
      <c r="X1125" s="3">
        <f t="shared" si="17"/>
        <v>0</v>
      </c>
      <c r="Y1125">
        <v>109.16</v>
      </c>
      <c r="Z1125">
        <v>7</v>
      </c>
      <c r="AA1125">
        <v>277.12</v>
      </c>
      <c r="AB1125">
        <v>89334</v>
      </c>
    </row>
    <row r="1126" spans="1:28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tr">
        <f>IFERROR(VLOOKUP(K1126, CategoryLookup!A:B, 2, FALSE), "Mismatch")</f>
        <v>Technology</v>
      </c>
      <c r="M1126" t="s">
        <v>31</v>
      </c>
      <c r="N1126" t="s">
        <v>1170</v>
      </c>
      <c r="P1126">
        <v>0.81</v>
      </c>
      <c r="Q1126" t="s">
        <v>33</v>
      </c>
      <c r="R1126" t="s">
        <v>136</v>
      </c>
      <c r="S1126" t="s">
        <v>958</v>
      </c>
      <c r="T1126" t="s">
        <v>1963</v>
      </c>
      <c r="U1126">
        <v>72756</v>
      </c>
      <c r="V1126" s="3">
        <v>42179</v>
      </c>
      <c r="W1126" s="3">
        <v>42186</v>
      </c>
      <c r="X1126" s="3">
        <f t="shared" si="17"/>
        <v>7</v>
      </c>
      <c r="Y1126">
        <v>-136.12200000000001</v>
      </c>
      <c r="Z1126">
        <v>6</v>
      </c>
      <c r="AA1126">
        <v>100.11</v>
      </c>
      <c r="AB1126">
        <v>88692</v>
      </c>
    </row>
    <row r="1127" spans="1:28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tr">
        <f>IFERROR(VLOOKUP(K1127, CategoryLookup!A:B, 2, FALSE), "Mismatch")</f>
        <v>Office Supplies</v>
      </c>
      <c r="M1127" t="s">
        <v>59</v>
      </c>
      <c r="N1127" t="s">
        <v>1965</v>
      </c>
      <c r="P1127">
        <v>0.4</v>
      </c>
      <c r="Q1127" t="s">
        <v>33</v>
      </c>
      <c r="R1127" t="s">
        <v>61</v>
      </c>
      <c r="S1127" t="s">
        <v>183</v>
      </c>
      <c r="T1127" t="s">
        <v>1966</v>
      </c>
      <c r="U1127">
        <v>67901</v>
      </c>
      <c r="V1127" s="3">
        <v>42167</v>
      </c>
      <c r="W1127" s="3">
        <v>42169</v>
      </c>
      <c r="X1127" s="3">
        <f t="shared" si="17"/>
        <v>2</v>
      </c>
      <c r="Y1127">
        <v>-27.375</v>
      </c>
      <c r="Z1127">
        <v>7</v>
      </c>
      <c r="AA1127">
        <v>31.54</v>
      </c>
      <c r="AB1127">
        <v>88219</v>
      </c>
    </row>
    <row r="1128" spans="1:28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tr">
        <f>IFERROR(VLOOKUP(K1128, CategoryLookup!A:B, 2, FALSE), "Mismatch")</f>
        <v>Furniture</v>
      </c>
      <c r="M1128" t="s">
        <v>121</v>
      </c>
      <c r="N1128" t="s">
        <v>1967</v>
      </c>
      <c r="P1128">
        <v>0.74</v>
      </c>
      <c r="Q1128" t="s">
        <v>33</v>
      </c>
      <c r="R1128" t="s">
        <v>61</v>
      </c>
      <c r="S1128" t="s">
        <v>183</v>
      </c>
      <c r="T1128" t="s">
        <v>1966</v>
      </c>
      <c r="U1128">
        <v>67901</v>
      </c>
      <c r="V1128" s="3">
        <v>42167</v>
      </c>
      <c r="W1128" s="3">
        <v>42169</v>
      </c>
      <c r="X1128" s="3">
        <f t="shared" si="17"/>
        <v>2</v>
      </c>
      <c r="Y1128">
        <v>-435.75749999999999</v>
      </c>
      <c r="Z1128">
        <v>13</v>
      </c>
      <c r="AA1128">
        <v>4634.6899999999996</v>
      </c>
      <c r="AB1128">
        <v>88219</v>
      </c>
    </row>
    <row r="1129" spans="1:28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tr">
        <f>IFERROR(VLOOKUP(K1129, CategoryLookup!A:B, 2, FALSE), "Mismatch")</f>
        <v>Furniture</v>
      </c>
      <c r="M1129" t="s">
        <v>121</v>
      </c>
      <c r="N1129" t="s">
        <v>1900</v>
      </c>
      <c r="P1129">
        <v>0.67</v>
      </c>
      <c r="Q1129" t="s">
        <v>33</v>
      </c>
      <c r="R1129" t="s">
        <v>61</v>
      </c>
      <c r="S1129" t="s">
        <v>183</v>
      </c>
      <c r="T1129" t="s">
        <v>1966</v>
      </c>
      <c r="U1129">
        <v>67901</v>
      </c>
      <c r="V1129" s="3">
        <v>42167</v>
      </c>
      <c r="W1129" s="3">
        <v>42168</v>
      </c>
      <c r="X1129" s="3">
        <f t="shared" si="17"/>
        <v>1</v>
      </c>
      <c r="Y1129">
        <v>682.53</v>
      </c>
      <c r="Z1129">
        <v>17</v>
      </c>
      <c r="AA1129">
        <v>7304.03</v>
      </c>
      <c r="AB1129">
        <v>88219</v>
      </c>
    </row>
    <row r="1130" spans="1:28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tr">
        <f>IFERROR(VLOOKUP(K1130, CategoryLookup!A:B, 2, FALSE), "Mismatch")</f>
        <v>Technology</v>
      </c>
      <c r="M1130" t="s">
        <v>59</v>
      </c>
      <c r="N1130" t="s">
        <v>734</v>
      </c>
      <c r="P1130">
        <v>0.6</v>
      </c>
      <c r="Q1130" t="s">
        <v>33</v>
      </c>
      <c r="R1130" t="s">
        <v>61</v>
      </c>
      <c r="S1130" t="s">
        <v>183</v>
      </c>
      <c r="T1130" t="s">
        <v>1966</v>
      </c>
      <c r="U1130">
        <v>67901</v>
      </c>
      <c r="V1130" s="3">
        <v>42167</v>
      </c>
      <c r="W1130" s="3">
        <v>42169</v>
      </c>
      <c r="X1130" s="3">
        <f t="shared" si="17"/>
        <v>2</v>
      </c>
      <c r="Y1130">
        <v>-277.22200000000004</v>
      </c>
      <c r="Z1130">
        <v>4</v>
      </c>
      <c r="AA1130">
        <v>632.65</v>
      </c>
      <c r="AB1130">
        <v>88219</v>
      </c>
    </row>
    <row r="1131" spans="1:28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tr">
        <f>IFERROR(VLOOKUP(K1131, CategoryLookup!A:B, 2, FALSE), "Mismatch")</f>
        <v>Technology</v>
      </c>
      <c r="M1131" t="s">
        <v>51</v>
      </c>
      <c r="N1131" t="s">
        <v>333</v>
      </c>
      <c r="P1131">
        <v>0.42</v>
      </c>
      <c r="Q1131" t="s">
        <v>33</v>
      </c>
      <c r="R1131" t="s">
        <v>136</v>
      </c>
      <c r="S1131" t="s">
        <v>137</v>
      </c>
      <c r="T1131" t="s">
        <v>1969</v>
      </c>
      <c r="U1131">
        <v>22801</v>
      </c>
      <c r="V1131" s="3">
        <v>42176</v>
      </c>
      <c r="W1131" s="3">
        <v>42178</v>
      </c>
      <c r="X1131" s="3">
        <f t="shared" si="17"/>
        <v>2</v>
      </c>
      <c r="Y1131">
        <v>-266.68600000000004</v>
      </c>
      <c r="Z1131">
        <v>19</v>
      </c>
      <c r="AA1131">
        <v>290.98</v>
      </c>
      <c r="AB1131">
        <v>88220</v>
      </c>
    </row>
    <row r="1132" spans="1:28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tr">
        <f>IFERROR(VLOOKUP(K1132, CategoryLookup!A:B, 2, FALSE), "Mismatch")</f>
        <v>Office Supplies</v>
      </c>
      <c r="M1132" t="s">
        <v>31</v>
      </c>
      <c r="N1132" t="s">
        <v>1970</v>
      </c>
      <c r="P1132">
        <v>0.56000000000000005</v>
      </c>
      <c r="Q1132" t="s">
        <v>33</v>
      </c>
      <c r="R1132" t="s">
        <v>136</v>
      </c>
      <c r="S1132" t="s">
        <v>137</v>
      </c>
      <c r="T1132" t="s">
        <v>1969</v>
      </c>
      <c r="U1132">
        <v>22801</v>
      </c>
      <c r="V1132" s="3">
        <v>42176</v>
      </c>
      <c r="W1132" s="3">
        <v>42179</v>
      </c>
      <c r="X1132" s="3">
        <f t="shared" si="17"/>
        <v>3</v>
      </c>
      <c r="Y1132">
        <v>-12.277999999999999</v>
      </c>
      <c r="Z1132">
        <v>13</v>
      </c>
      <c r="AA1132">
        <v>21.77</v>
      </c>
      <c r="AB1132">
        <v>88220</v>
      </c>
    </row>
    <row r="1133" spans="1:28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tr">
        <f>IFERROR(VLOOKUP(K1133, CategoryLookup!A:B, 2, FALSE), "Mismatch")</f>
        <v>Technology</v>
      </c>
      <c r="M1133" t="s">
        <v>51</v>
      </c>
      <c r="N1133" t="s">
        <v>901</v>
      </c>
      <c r="P1133">
        <v>0.42</v>
      </c>
      <c r="Q1133" t="s">
        <v>33</v>
      </c>
      <c r="R1133" t="s">
        <v>34</v>
      </c>
      <c r="S1133" t="s">
        <v>366</v>
      </c>
      <c r="T1133" t="s">
        <v>1972</v>
      </c>
      <c r="U1133">
        <v>87105</v>
      </c>
      <c r="V1133" s="3">
        <v>42054</v>
      </c>
      <c r="W1133" s="3">
        <v>42056</v>
      </c>
      <c r="X1133" s="3">
        <f t="shared" si="17"/>
        <v>2</v>
      </c>
      <c r="Y1133">
        <v>265.11180000000002</v>
      </c>
      <c r="Z1133">
        <v>13</v>
      </c>
      <c r="AA1133">
        <v>384.22</v>
      </c>
      <c r="AB1133">
        <v>87234</v>
      </c>
    </row>
    <row r="1134" spans="1:28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tr">
        <f>IFERROR(VLOOKUP(K1134, CategoryLookup!A:B, 2, FALSE), "Mismatch")</f>
        <v>Office Supplies</v>
      </c>
      <c r="M1134" t="s">
        <v>59</v>
      </c>
      <c r="N1134" t="s">
        <v>246</v>
      </c>
      <c r="P1134">
        <v>0.36</v>
      </c>
      <c r="Q1134" t="s">
        <v>33</v>
      </c>
      <c r="R1134" t="s">
        <v>34</v>
      </c>
      <c r="S1134" t="s">
        <v>366</v>
      </c>
      <c r="T1134" t="s">
        <v>1972</v>
      </c>
      <c r="U1134">
        <v>87105</v>
      </c>
      <c r="V1134" s="3">
        <v>42054</v>
      </c>
      <c r="W1134" s="3">
        <v>42055</v>
      </c>
      <c r="X1134" s="3">
        <f t="shared" si="17"/>
        <v>1</v>
      </c>
      <c r="Y1134">
        <v>9.5608000000000004</v>
      </c>
      <c r="Z1134">
        <v>5</v>
      </c>
      <c r="AA1134">
        <v>31.64</v>
      </c>
      <c r="AB1134">
        <v>87234</v>
      </c>
    </row>
    <row r="1135" spans="1:28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tr">
        <f>IFERROR(VLOOKUP(K1135, CategoryLookup!A:B, 2, FALSE), "Mismatch")</f>
        <v>Technology</v>
      </c>
      <c r="M1135" t="s">
        <v>59</v>
      </c>
      <c r="N1135" t="s">
        <v>935</v>
      </c>
      <c r="P1135">
        <v>0.55000000000000004</v>
      </c>
      <c r="Q1135" t="s">
        <v>33</v>
      </c>
      <c r="R1135" t="s">
        <v>34</v>
      </c>
      <c r="S1135" t="s">
        <v>366</v>
      </c>
      <c r="T1135" t="s">
        <v>1972</v>
      </c>
      <c r="U1135">
        <v>87105</v>
      </c>
      <c r="V1135" s="3">
        <v>42054</v>
      </c>
      <c r="W1135" s="3">
        <v>42055</v>
      </c>
      <c r="X1135" s="3">
        <f t="shared" si="17"/>
        <v>1</v>
      </c>
      <c r="Y1135">
        <v>390.09839999999997</v>
      </c>
      <c r="Z1135">
        <v>19</v>
      </c>
      <c r="AA1135">
        <v>565.36</v>
      </c>
      <c r="AB1135">
        <v>87234</v>
      </c>
    </row>
    <row r="1136" spans="1:28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tr">
        <f>IFERROR(VLOOKUP(K1136, CategoryLookup!A:B, 2, FALSE), "Mismatch")</f>
        <v>Office Supplies</v>
      </c>
      <c r="M1136" t="s">
        <v>59</v>
      </c>
      <c r="N1136" t="s">
        <v>1051</v>
      </c>
      <c r="P1136">
        <v>0.36</v>
      </c>
      <c r="Q1136" t="s">
        <v>33</v>
      </c>
      <c r="R1136" t="s">
        <v>136</v>
      </c>
      <c r="S1136" t="s">
        <v>322</v>
      </c>
      <c r="T1136" t="s">
        <v>1974</v>
      </c>
      <c r="U1136">
        <v>28601</v>
      </c>
      <c r="V1136" s="3">
        <v>42048</v>
      </c>
      <c r="W1136" s="3">
        <v>42050</v>
      </c>
      <c r="X1136" s="3">
        <f t="shared" si="17"/>
        <v>2</v>
      </c>
      <c r="Y1136">
        <v>46.65</v>
      </c>
      <c r="Z1136">
        <v>5</v>
      </c>
      <c r="AA1136">
        <v>32.76</v>
      </c>
      <c r="AB1136">
        <v>88040</v>
      </c>
    </row>
    <row r="1137" spans="1:28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tr">
        <f>IFERROR(VLOOKUP(K1137, CategoryLookup!A:B, 2, FALSE), "Mismatch")</f>
        <v>Technology</v>
      </c>
      <c r="M1137" t="s">
        <v>51</v>
      </c>
      <c r="N1137" t="s">
        <v>407</v>
      </c>
      <c r="P1137">
        <v>0.4</v>
      </c>
      <c r="Q1137" t="s">
        <v>33</v>
      </c>
      <c r="R1137" t="s">
        <v>136</v>
      </c>
      <c r="S1137" t="s">
        <v>322</v>
      </c>
      <c r="T1137" t="s">
        <v>1976</v>
      </c>
      <c r="U1137">
        <v>27260</v>
      </c>
      <c r="V1137" s="3">
        <v>42021</v>
      </c>
      <c r="W1137" s="3">
        <v>42022</v>
      </c>
      <c r="X1137" s="3">
        <f t="shared" si="17"/>
        <v>1</v>
      </c>
      <c r="Y1137">
        <v>-1250.7460000000001</v>
      </c>
      <c r="Z1137">
        <v>13</v>
      </c>
      <c r="AA1137">
        <v>336.92</v>
      </c>
      <c r="AB1137">
        <v>88039</v>
      </c>
    </row>
    <row r="1138" spans="1:28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tr">
        <f>IFERROR(VLOOKUP(K1138, CategoryLookup!A:B, 2, FALSE), "Mismatch")</f>
        <v>Office Supplies</v>
      </c>
      <c r="M1138" t="s">
        <v>31</v>
      </c>
      <c r="N1138" t="s">
        <v>1977</v>
      </c>
      <c r="P1138">
        <v>0.47</v>
      </c>
      <c r="Q1138" t="s">
        <v>33</v>
      </c>
      <c r="R1138" t="s">
        <v>136</v>
      </c>
      <c r="S1138" t="s">
        <v>322</v>
      </c>
      <c r="T1138" t="s">
        <v>1976</v>
      </c>
      <c r="U1138">
        <v>27260</v>
      </c>
      <c r="V1138" s="3">
        <v>42090</v>
      </c>
      <c r="W1138" s="3">
        <v>42091</v>
      </c>
      <c r="X1138" s="3">
        <f t="shared" si="17"/>
        <v>1</v>
      </c>
      <c r="Y1138">
        <v>374.904</v>
      </c>
      <c r="Z1138">
        <v>12</v>
      </c>
      <c r="AA1138">
        <v>114.91</v>
      </c>
      <c r="AB1138">
        <v>88041</v>
      </c>
    </row>
    <row r="1139" spans="1:28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tr">
        <f>IFERROR(VLOOKUP(K1139, CategoryLookup!A:B, 2, FALSE), "Mismatch")</f>
        <v>Technology</v>
      </c>
      <c r="M1139" t="s">
        <v>59</v>
      </c>
      <c r="N1139" t="s">
        <v>1225</v>
      </c>
      <c r="P1139">
        <v>0.57999999999999996</v>
      </c>
      <c r="Q1139" t="s">
        <v>33</v>
      </c>
      <c r="R1139" t="s">
        <v>136</v>
      </c>
      <c r="S1139" t="s">
        <v>322</v>
      </c>
      <c r="T1139" t="s">
        <v>1976</v>
      </c>
      <c r="U1139">
        <v>27260</v>
      </c>
      <c r="V1139" s="3">
        <v>42090</v>
      </c>
      <c r="W1139" s="3">
        <v>42091</v>
      </c>
      <c r="X1139" s="3">
        <f t="shared" si="17"/>
        <v>1</v>
      </c>
      <c r="Y1139">
        <v>-528.83600000000001</v>
      </c>
      <c r="Z1139">
        <v>9</v>
      </c>
      <c r="AA1139">
        <v>934.52</v>
      </c>
      <c r="AB1139">
        <v>88041</v>
      </c>
    </row>
    <row r="1140" spans="1:28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tr">
        <f>IFERROR(VLOOKUP(K1140, CategoryLookup!A:B, 2, FALSE), "Mismatch")</f>
        <v>Furniture</v>
      </c>
      <c r="M1140" t="s">
        <v>121</v>
      </c>
      <c r="N1140" t="s">
        <v>1979</v>
      </c>
      <c r="P1140">
        <v>0.56000000000000005</v>
      </c>
      <c r="Q1140" t="s">
        <v>33</v>
      </c>
      <c r="R1140" t="s">
        <v>61</v>
      </c>
      <c r="S1140" t="s">
        <v>496</v>
      </c>
      <c r="T1140" t="s">
        <v>1980</v>
      </c>
      <c r="U1140">
        <v>69101</v>
      </c>
      <c r="V1140" s="3">
        <v>42033</v>
      </c>
      <c r="W1140" s="3">
        <v>42035</v>
      </c>
      <c r="X1140" s="3">
        <f t="shared" si="17"/>
        <v>2</v>
      </c>
      <c r="Y1140">
        <v>-272.71320000000003</v>
      </c>
      <c r="Z1140">
        <v>1</v>
      </c>
      <c r="AA1140">
        <v>260.66000000000003</v>
      </c>
      <c r="AB1140">
        <v>87146</v>
      </c>
    </row>
    <row r="1141" spans="1:28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tr">
        <f>IFERROR(VLOOKUP(K1141, CategoryLookup!A:B, 2, FALSE), "Mismatch")</f>
        <v>Office Supplies</v>
      </c>
      <c r="M1141" t="s">
        <v>59</v>
      </c>
      <c r="N1141" t="s">
        <v>1510</v>
      </c>
      <c r="P1141">
        <v>0.35</v>
      </c>
      <c r="Q1141" t="s">
        <v>33</v>
      </c>
      <c r="R1141" t="s">
        <v>136</v>
      </c>
      <c r="S1141" t="s">
        <v>137</v>
      </c>
      <c r="T1141" t="s">
        <v>1982</v>
      </c>
      <c r="U1141">
        <v>23111</v>
      </c>
      <c r="V1141" s="3">
        <v>42033</v>
      </c>
      <c r="W1141" s="3">
        <v>42036</v>
      </c>
      <c r="X1141" s="3">
        <f t="shared" si="17"/>
        <v>3</v>
      </c>
      <c r="Y1141">
        <v>-162.69399999999999</v>
      </c>
      <c r="Z1141">
        <v>10</v>
      </c>
      <c r="AA1141">
        <v>4249.37</v>
      </c>
      <c r="AB1141">
        <v>87146</v>
      </c>
    </row>
    <row r="1142" spans="1:28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tr">
        <f>IFERROR(VLOOKUP(K1142, CategoryLookup!A:B, 2, FALSE), "Mismatch")</f>
        <v>Furniture</v>
      </c>
      <c r="M1142" t="s">
        <v>43</v>
      </c>
      <c r="N1142" t="s">
        <v>145</v>
      </c>
      <c r="P1142">
        <v>0.56000000000000005</v>
      </c>
      <c r="Q1142" t="s">
        <v>33</v>
      </c>
      <c r="R1142" t="s">
        <v>136</v>
      </c>
      <c r="S1142" t="s">
        <v>137</v>
      </c>
      <c r="T1142" t="s">
        <v>1982</v>
      </c>
      <c r="U1142">
        <v>23111</v>
      </c>
      <c r="V1142" s="3">
        <v>42181</v>
      </c>
      <c r="W1142" s="3">
        <v>42185</v>
      </c>
      <c r="X1142" s="3">
        <f t="shared" si="17"/>
        <v>4</v>
      </c>
      <c r="Y1142">
        <v>-115.90389999999999</v>
      </c>
      <c r="Z1142">
        <v>22</v>
      </c>
      <c r="AA1142">
        <v>6676.61</v>
      </c>
      <c r="AB1142">
        <v>87148</v>
      </c>
    </row>
    <row r="1143" spans="1:28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tr">
        <f>IFERROR(VLOOKUP(K1143, CategoryLookup!A:B, 2, FALSE), "Mismatch")</f>
        <v>Technology</v>
      </c>
      <c r="M1143" t="s">
        <v>59</v>
      </c>
      <c r="N1143" t="s">
        <v>1089</v>
      </c>
      <c r="P1143">
        <v>0.48</v>
      </c>
      <c r="Q1143" t="s">
        <v>33</v>
      </c>
      <c r="R1143" t="s">
        <v>136</v>
      </c>
      <c r="S1143" t="s">
        <v>137</v>
      </c>
      <c r="T1143" t="s">
        <v>1984</v>
      </c>
      <c r="U1143">
        <v>23602</v>
      </c>
      <c r="V1143" s="3">
        <v>42132</v>
      </c>
      <c r="W1143" s="3">
        <v>42132</v>
      </c>
      <c r="X1143" s="3">
        <f t="shared" si="17"/>
        <v>0</v>
      </c>
      <c r="Y1143">
        <v>-729.98799999999994</v>
      </c>
      <c r="Z1143">
        <v>1</v>
      </c>
      <c r="AA1143">
        <v>291.39999999999998</v>
      </c>
      <c r="AB1143">
        <v>87147</v>
      </c>
    </row>
    <row r="1144" spans="1:28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tr">
        <f>IFERROR(VLOOKUP(K1144, CategoryLookup!A:B, 2, FALSE), "Mismatch")</f>
        <v>Office Supplies</v>
      </c>
      <c r="M1144" t="s">
        <v>59</v>
      </c>
      <c r="N1144" t="s">
        <v>724</v>
      </c>
      <c r="P1144">
        <v>0.83</v>
      </c>
      <c r="Q1144" t="s">
        <v>33</v>
      </c>
      <c r="R1144" t="s">
        <v>136</v>
      </c>
      <c r="S1144" t="s">
        <v>322</v>
      </c>
      <c r="T1144" t="s">
        <v>1986</v>
      </c>
      <c r="U1144">
        <v>28079</v>
      </c>
      <c r="V1144" s="3">
        <v>42089</v>
      </c>
      <c r="W1144" s="3">
        <v>42090</v>
      </c>
      <c r="X1144" s="3">
        <f t="shared" si="17"/>
        <v>1</v>
      </c>
      <c r="Y1144">
        <v>-133.54599999999999</v>
      </c>
      <c r="Z1144">
        <v>7</v>
      </c>
      <c r="AA1144">
        <v>146.5</v>
      </c>
      <c r="AB1144">
        <v>85833</v>
      </c>
    </row>
    <row r="1145" spans="1:28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tr">
        <f>IFERROR(VLOOKUP(K1145, CategoryLookup!A:B, 2, FALSE), "Mismatch")</f>
        <v>Technology</v>
      </c>
      <c r="M1145" t="s">
        <v>86</v>
      </c>
      <c r="N1145" t="s">
        <v>475</v>
      </c>
      <c r="P1145">
        <v>0.57999999999999996</v>
      </c>
      <c r="Q1145" t="s">
        <v>33</v>
      </c>
      <c r="R1145" t="s">
        <v>136</v>
      </c>
      <c r="S1145" t="s">
        <v>322</v>
      </c>
      <c r="T1145" t="s">
        <v>1986</v>
      </c>
      <c r="U1145">
        <v>28079</v>
      </c>
      <c r="V1145" s="3">
        <v>42094</v>
      </c>
      <c r="W1145" s="3">
        <v>42095</v>
      </c>
      <c r="X1145" s="3">
        <f t="shared" si="17"/>
        <v>1</v>
      </c>
      <c r="Y1145">
        <v>272.69399999999996</v>
      </c>
      <c r="Z1145">
        <v>2</v>
      </c>
      <c r="AA1145">
        <v>38.979999999999997</v>
      </c>
      <c r="AB1145">
        <v>85834</v>
      </c>
    </row>
    <row r="1146" spans="1:28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tr">
        <f>IFERROR(VLOOKUP(K1146, CategoryLookup!A:B, 2, FALSE), "Mismatch")</f>
        <v>Office Supplies</v>
      </c>
      <c r="M1146" t="s">
        <v>59</v>
      </c>
      <c r="N1146" t="s">
        <v>110</v>
      </c>
      <c r="P1146">
        <v>0.35</v>
      </c>
      <c r="Q1146" t="s">
        <v>33</v>
      </c>
      <c r="R1146" t="s">
        <v>136</v>
      </c>
      <c r="S1146" t="s">
        <v>322</v>
      </c>
      <c r="T1146" t="s">
        <v>1986</v>
      </c>
      <c r="U1146">
        <v>28079</v>
      </c>
      <c r="V1146" s="3">
        <v>42113</v>
      </c>
      <c r="W1146" s="3">
        <v>42117</v>
      </c>
      <c r="X1146" s="3">
        <f t="shared" si="17"/>
        <v>4</v>
      </c>
      <c r="Y1146">
        <v>-61.6</v>
      </c>
      <c r="Z1146">
        <v>8</v>
      </c>
      <c r="AA1146">
        <v>34.159999999999997</v>
      </c>
      <c r="AB1146">
        <v>85835</v>
      </c>
    </row>
    <row r="1147" spans="1:28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tr">
        <f>IFERROR(VLOOKUP(K1147, CategoryLookup!A:B, 2, FALSE), "Mismatch")</f>
        <v>Technology</v>
      </c>
      <c r="M1147" t="s">
        <v>59</v>
      </c>
      <c r="N1147" t="s">
        <v>1270</v>
      </c>
      <c r="P1147">
        <v>0.74</v>
      </c>
      <c r="Q1147" t="s">
        <v>33</v>
      </c>
      <c r="R1147" t="s">
        <v>136</v>
      </c>
      <c r="S1147" t="s">
        <v>613</v>
      </c>
      <c r="T1147" t="s">
        <v>1988</v>
      </c>
      <c r="U1147">
        <v>41075</v>
      </c>
      <c r="V1147" s="3">
        <v>42016</v>
      </c>
      <c r="W1147" s="3">
        <v>42018</v>
      </c>
      <c r="X1147" s="3">
        <f t="shared" si="17"/>
        <v>2</v>
      </c>
      <c r="Y1147">
        <v>66.852000000000004</v>
      </c>
      <c r="Z1147">
        <v>3</v>
      </c>
      <c r="AA1147">
        <v>120.34</v>
      </c>
      <c r="AB1147">
        <v>88554</v>
      </c>
    </row>
    <row r="1148" spans="1:28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tr">
        <f>IFERROR(VLOOKUP(K1148, CategoryLookup!A:B, 2, FALSE), "Mismatch")</f>
        <v>Technology</v>
      </c>
      <c r="M1148" t="s">
        <v>31</v>
      </c>
      <c r="N1148" t="s">
        <v>981</v>
      </c>
      <c r="P1148">
        <v>0.38</v>
      </c>
      <c r="Q1148" t="s">
        <v>33</v>
      </c>
      <c r="R1148" t="s">
        <v>61</v>
      </c>
      <c r="S1148" t="s">
        <v>300</v>
      </c>
      <c r="T1148" t="s">
        <v>1990</v>
      </c>
      <c r="U1148">
        <v>48021</v>
      </c>
      <c r="V1148" s="3">
        <v>42140</v>
      </c>
      <c r="W1148" s="3">
        <v>42144</v>
      </c>
      <c r="X1148" s="3">
        <f t="shared" si="17"/>
        <v>4</v>
      </c>
      <c r="Y1148">
        <v>17.839800000000011</v>
      </c>
      <c r="Z1148">
        <v>5</v>
      </c>
      <c r="AA1148">
        <v>153.61000000000001</v>
      </c>
      <c r="AB1148">
        <v>88558</v>
      </c>
    </row>
    <row r="1149" spans="1:28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tr">
        <f>IFERROR(VLOOKUP(K1149, CategoryLookup!A:B, 2, FALSE), "Mismatch")</f>
        <v>Technology</v>
      </c>
      <c r="M1149" t="s">
        <v>51</v>
      </c>
      <c r="N1149" t="s">
        <v>1992</v>
      </c>
      <c r="P1149">
        <v>0.5</v>
      </c>
      <c r="Q1149" t="s">
        <v>33</v>
      </c>
      <c r="R1149" t="s">
        <v>61</v>
      </c>
      <c r="S1149" t="s">
        <v>300</v>
      </c>
      <c r="T1149" t="s">
        <v>1993</v>
      </c>
      <c r="U1149">
        <v>48336</v>
      </c>
      <c r="V1149" s="3">
        <v>42036</v>
      </c>
      <c r="W1149" s="3">
        <v>42036</v>
      </c>
      <c r="X1149" s="3">
        <f t="shared" si="17"/>
        <v>0</v>
      </c>
      <c r="Y1149">
        <v>976.2672</v>
      </c>
      <c r="Z1149">
        <v>23</v>
      </c>
      <c r="AA1149">
        <v>1414.88</v>
      </c>
      <c r="AB1149">
        <v>88555</v>
      </c>
    </row>
    <row r="1150" spans="1:28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tr">
        <f>IFERROR(VLOOKUP(K1150, CategoryLookup!A:B, 2, FALSE), "Mismatch")</f>
        <v>Office Supplies</v>
      </c>
      <c r="M1150" t="s">
        <v>59</v>
      </c>
      <c r="N1150" t="s">
        <v>1994</v>
      </c>
      <c r="P1150">
        <v>0.37</v>
      </c>
      <c r="Q1150" t="s">
        <v>33</v>
      </c>
      <c r="R1150" t="s">
        <v>61</v>
      </c>
      <c r="S1150" t="s">
        <v>300</v>
      </c>
      <c r="T1150" t="s">
        <v>1993</v>
      </c>
      <c r="U1150">
        <v>48336</v>
      </c>
      <c r="V1150" s="3">
        <v>42036</v>
      </c>
      <c r="W1150" s="3">
        <v>42037</v>
      </c>
      <c r="X1150" s="3">
        <f t="shared" si="17"/>
        <v>1</v>
      </c>
      <c r="Y1150">
        <v>23.204699999999999</v>
      </c>
      <c r="Z1150">
        <v>11</v>
      </c>
      <c r="AA1150">
        <v>33.630000000000003</v>
      </c>
      <c r="AB1150">
        <v>88555</v>
      </c>
    </row>
    <row r="1151" spans="1:28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tr">
        <f>IFERROR(VLOOKUP(K1151, CategoryLookup!A:B, 2, FALSE), "Mismatch")</f>
        <v>Technology</v>
      </c>
      <c r="M1151" t="s">
        <v>59</v>
      </c>
      <c r="N1151" t="s">
        <v>1135</v>
      </c>
      <c r="P1151">
        <v>0.57999999999999996</v>
      </c>
      <c r="Q1151" t="s">
        <v>33</v>
      </c>
      <c r="R1151" t="s">
        <v>61</v>
      </c>
      <c r="S1151" t="s">
        <v>300</v>
      </c>
      <c r="T1151" t="s">
        <v>1993</v>
      </c>
      <c r="U1151">
        <v>48336</v>
      </c>
      <c r="V1151" s="3">
        <v>42140</v>
      </c>
      <c r="W1151" s="3">
        <v>42147</v>
      </c>
      <c r="X1151" s="3">
        <f t="shared" si="17"/>
        <v>7</v>
      </c>
      <c r="Y1151">
        <v>183.84300000000002</v>
      </c>
      <c r="Z1151">
        <v>20</v>
      </c>
      <c r="AA1151">
        <v>1063.81</v>
      </c>
      <c r="AB1151">
        <v>88558</v>
      </c>
    </row>
    <row r="1152" spans="1:28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tr">
        <f>IFERROR(VLOOKUP(K1152, CategoryLookup!A:B, 2, FALSE), "Mismatch")</f>
        <v>Office Supplies</v>
      </c>
      <c r="M1152" t="s">
        <v>31</v>
      </c>
      <c r="N1152" t="s">
        <v>1996</v>
      </c>
      <c r="P1152">
        <v>0.38</v>
      </c>
      <c r="Q1152" t="s">
        <v>33</v>
      </c>
      <c r="R1152" t="s">
        <v>61</v>
      </c>
      <c r="S1152" t="s">
        <v>300</v>
      </c>
      <c r="T1152" t="s">
        <v>1997</v>
      </c>
      <c r="U1152">
        <v>48505</v>
      </c>
      <c r="V1152" s="3">
        <v>42036</v>
      </c>
      <c r="W1152" s="3">
        <v>42038</v>
      </c>
      <c r="X1152" s="3">
        <f t="shared" si="17"/>
        <v>2</v>
      </c>
      <c r="Y1152">
        <v>167.46299999999997</v>
      </c>
      <c r="Z1152">
        <v>23</v>
      </c>
      <c r="AA1152">
        <v>242.7</v>
      </c>
      <c r="AB1152">
        <v>88555</v>
      </c>
    </row>
    <row r="1153" spans="1:28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tr">
        <f>IFERROR(VLOOKUP(K1153, CategoryLookup!A:B, 2, FALSE), "Mismatch")</f>
        <v>Furniture</v>
      </c>
      <c r="M1153" t="s">
        <v>121</v>
      </c>
      <c r="N1153" t="s">
        <v>950</v>
      </c>
      <c r="P1153">
        <v>0.59</v>
      </c>
      <c r="Q1153" t="s">
        <v>33</v>
      </c>
      <c r="R1153" t="s">
        <v>61</v>
      </c>
      <c r="S1153" t="s">
        <v>300</v>
      </c>
      <c r="T1153" t="s">
        <v>1997</v>
      </c>
      <c r="U1153">
        <v>48505</v>
      </c>
      <c r="V1153" s="3">
        <v>42046</v>
      </c>
      <c r="W1153" s="3">
        <v>42048</v>
      </c>
      <c r="X1153" s="3">
        <f t="shared" si="17"/>
        <v>2</v>
      </c>
      <c r="Y1153">
        <v>1307.2692</v>
      </c>
      <c r="Z1153">
        <v>14</v>
      </c>
      <c r="AA1153">
        <v>3377.06</v>
      </c>
      <c r="AB1153">
        <v>88556</v>
      </c>
    </row>
    <row r="1154" spans="1:28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tr">
        <f>IFERROR(VLOOKUP(K1154, CategoryLookup!A:B, 2, FALSE), "Mismatch")</f>
        <v>Furniture</v>
      </c>
      <c r="M1154" t="s">
        <v>51</v>
      </c>
      <c r="N1154" t="s">
        <v>1998</v>
      </c>
      <c r="P1154">
        <v>0.52</v>
      </c>
      <c r="Q1154" t="s">
        <v>33</v>
      </c>
      <c r="R1154" t="s">
        <v>61</v>
      </c>
      <c r="S1154" t="s">
        <v>300</v>
      </c>
      <c r="T1154" t="s">
        <v>1997</v>
      </c>
      <c r="U1154">
        <v>48505</v>
      </c>
      <c r="V1154" s="3">
        <v>42046</v>
      </c>
      <c r="W1154" s="3">
        <v>42048</v>
      </c>
      <c r="X1154" s="3">
        <f t="shared" si="17"/>
        <v>2</v>
      </c>
      <c r="Y1154">
        <v>-15.818400000000002</v>
      </c>
      <c r="Z1154">
        <v>11</v>
      </c>
      <c r="AA1154">
        <v>123.93</v>
      </c>
      <c r="AB1154">
        <v>88556</v>
      </c>
    </row>
    <row r="1155" spans="1:28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tr">
        <f>IFERROR(VLOOKUP(K1155, CategoryLookup!A:B, 2, FALSE), "Mismatch")</f>
        <v>Office Supplies</v>
      </c>
      <c r="M1155" t="s">
        <v>59</v>
      </c>
      <c r="N1155" t="s">
        <v>1999</v>
      </c>
      <c r="P1155">
        <v>0.4</v>
      </c>
      <c r="Q1155" t="s">
        <v>33</v>
      </c>
      <c r="R1155" t="s">
        <v>61</v>
      </c>
      <c r="S1155" t="s">
        <v>300</v>
      </c>
      <c r="T1155" t="s">
        <v>1997</v>
      </c>
      <c r="U1155">
        <v>48505</v>
      </c>
      <c r="V1155" s="3">
        <v>42046</v>
      </c>
      <c r="W1155" s="3">
        <v>42048</v>
      </c>
      <c r="X1155" s="3">
        <f t="shared" ref="X1155:X1218" si="18">W1155 - V1155</f>
        <v>2</v>
      </c>
      <c r="Y1155">
        <v>-55.832400000000007</v>
      </c>
      <c r="Z1155">
        <v>14</v>
      </c>
      <c r="AA1155">
        <v>93.96</v>
      </c>
      <c r="AB1155">
        <v>88556</v>
      </c>
    </row>
    <row r="1156" spans="1:28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tr">
        <f>IFERROR(VLOOKUP(K1156, CategoryLookup!A:B, 2, FALSE), "Mismatch")</f>
        <v>Furniture</v>
      </c>
      <c r="M1156" t="s">
        <v>43</v>
      </c>
      <c r="N1156" t="s">
        <v>145</v>
      </c>
      <c r="P1156">
        <v>0.56000000000000005</v>
      </c>
      <c r="Q1156" t="s">
        <v>33</v>
      </c>
      <c r="R1156" t="s">
        <v>61</v>
      </c>
      <c r="S1156" t="s">
        <v>300</v>
      </c>
      <c r="T1156" t="s">
        <v>2001</v>
      </c>
      <c r="U1156">
        <v>48135</v>
      </c>
      <c r="V1156" s="3">
        <v>42101</v>
      </c>
      <c r="W1156" s="3">
        <v>42103</v>
      </c>
      <c r="X1156" s="3">
        <f t="shared" si="18"/>
        <v>2</v>
      </c>
      <c r="Y1156">
        <v>550.38080000000002</v>
      </c>
      <c r="Z1156">
        <v>6</v>
      </c>
      <c r="AA1156">
        <v>1818.41</v>
      </c>
      <c r="AB1156">
        <v>88557</v>
      </c>
    </row>
    <row r="1157" spans="1:28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tr">
        <f>IFERROR(VLOOKUP(K1157, CategoryLookup!A:B, 2, FALSE), "Mismatch")</f>
        <v>Office Supplies</v>
      </c>
      <c r="M1157" t="s">
        <v>31</v>
      </c>
      <c r="N1157" t="s">
        <v>2003</v>
      </c>
      <c r="P1157">
        <v>0.37</v>
      </c>
      <c r="Q1157" t="s">
        <v>33</v>
      </c>
      <c r="R1157" t="s">
        <v>53</v>
      </c>
      <c r="S1157" t="s">
        <v>71</v>
      </c>
      <c r="T1157" t="s">
        <v>2004</v>
      </c>
      <c r="U1157">
        <v>14853</v>
      </c>
      <c r="V1157" s="3">
        <v>42007</v>
      </c>
      <c r="W1157" s="3">
        <v>42009</v>
      </c>
      <c r="X1157" s="3">
        <f t="shared" si="18"/>
        <v>2</v>
      </c>
      <c r="Y1157">
        <v>1.68</v>
      </c>
      <c r="Z1157">
        <v>6</v>
      </c>
      <c r="AA1157">
        <v>8.9499999999999993</v>
      </c>
      <c r="AB1157">
        <v>86092</v>
      </c>
    </row>
    <row r="1158" spans="1:28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tr">
        <f>IFERROR(VLOOKUP(K1158, CategoryLookup!A:B, 2, FALSE), "Mismatch")</f>
        <v>Office Supplies</v>
      </c>
      <c r="M1158" t="s">
        <v>59</v>
      </c>
      <c r="N1158" t="s">
        <v>2006</v>
      </c>
      <c r="P1158">
        <v>0.56000000000000005</v>
      </c>
      <c r="Q1158" t="s">
        <v>33</v>
      </c>
      <c r="R1158" t="s">
        <v>53</v>
      </c>
      <c r="S1158" t="s">
        <v>71</v>
      </c>
      <c r="T1158" t="s">
        <v>2007</v>
      </c>
      <c r="U1158">
        <v>10956</v>
      </c>
      <c r="V1158" s="3">
        <v>42185</v>
      </c>
      <c r="W1158" s="3">
        <v>42191</v>
      </c>
      <c r="X1158" s="3">
        <f t="shared" si="18"/>
        <v>6</v>
      </c>
      <c r="Y1158">
        <v>450.45959999999997</v>
      </c>
      <c r="Z1158">
        <v>17</v>
      </c>
      <c r="AA1158">
        <v>652.84</v>
      </c>
      <c r="AB1158">
        <v>88348</v>
      </c>
    </row>
    <row r="1159" spans="1:28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tr">
        <f>IFERROR(VLOOKUP(K1159, CategoryLookup!A:B, 2, FALSE), "Mismatch")</f>
        <v>Technology</v>
      </c>
      <c r="M1159" t="s">
        <v>236</v>
      </c>
      <c r="N1159" t="s">
        <v>2008</v>
      </c>
      <c r="P1159">
        <v>0.37</v>
      </c>
      <c r="Q1159" t="s">
        <v>33</v>
      </c>
      <c r="R1159" t="s">
        <v>53</v>
      </c>
      <c r="S1159" t="s">
        <v>71</v>
      </c>
      <c r="T1159" t="s">
        <v>2007</v>
      </c>
      <c r="U1159">
        <v>10956</v>
      </c>
      <c r="V1159" s="3">
        <v>42185</v>
      </c>
      <c r="W1159" s="3">
        <v>42193</v>
      </c>
      <c r="X1159" s="3">
        <f t="shared" si="18"/>
        <v>8</v>
      </c>
      <c r="Y1159">
        <v>8798.1830999999984</v>
      </c>
      <c r="Z1159">
        <v>22</v>
      </c>
      <c r="AA1159">
        <v>12750.99</v>
      </c>
      <c r="AB1159">
        <v>88348</v>
      </c>
    </row>
    <row r="1160" spans="1:28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tr">
        <f>IFERROR(VLOOKUP(K1160, CategoryLookup!A:B, 2, FALSE), "Mismatch")</f>
        <v>Office Supplies</v>
      </c>
      <c r="M1160" t="s">
        <v>31</v>
      </c>
      <c r="N1160" t="s">
        <v>2009</v>
      </c>
      <c r="P1160">
        <v>0.35</v>
      </c>
      <c r="Q1160" t="s">
        <v>33</v>
      </c>
      <c r="R1160" t="s">
        <v>53</v>
      </c>
      <c r="S1160" t="s">
        <v>71</v>
      </c>
      <c r="T1160" t="s">
        <v>2007</v>
      </c>
      <c r="U1160">
        <v>10956</v>
      </c>
      <c r="V1160" s="3">
        <v>42185</v>
      </c>
      <c r="W1160" s="3">
        <v>42189</v>
      </c>
      <c r="X1160" s="3">
        <f t="shared" si="18"/>
        <v>4</v>
      </c>
      <c r="Y1160">
        <v>-5.3849999999999998</v>
      </c>
      <c r="Z1160">
        <v>5</v>
      </c>
      <c r="AA1160">
        <v>20.54</v>
      </c>
      <c r="AB1160">
        <v>88348</v>
      </c>
    </row>
    <row r="1161" spans="1:28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tr">
        <f>IFERROR(VLOOKUP(K1161, CategoryLookup!A:B, 2, FALSE), "Mismatch")</f>
        <v>Furniture</v>
      </c>
      <c r="M1161" t="s">
        <v>121</v>
      </c>
      <c r="N1161" t="s">
        <v>1094</v>
      </c>
      <c r="P1161">
        <v>0.71</v>
      </c>
      <c r="Q1161" t="s">
        <v>33</v>
      </c>
      <c r="R1161" t="s">
        <v>34</v>
      </c>
      <c r="S1161" t="s">
        <v>45</v>
      </c>
      <c r="T1161" t="s">
        <v>2011</v>
      </c>
      <c r="U1161">
        <v>95928</v>
      </c>
      <c r="V1161" s="3">
        <v>42040</v>
      </c>
      <c r="W1161" s="3">
        <v>42041</v>
      </c>
      <c r="X1161" s="3">
        <f t="shared" si="18"/>
        <v>1</v>
      </c>
      <c r="Y1161">
        <v>3031.9724000000001</v>
      </c>
      <c r="Z1161">
        <v>20</v>
      </c>
      <c r="AA1161">
        <v>7840.04</v>
      </c>
      <c r="AB1161">
        <v>86629</v>
      </c>
    </row>
    <row r="1162" spans="1:28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tr">
        <f>IFERROR(VLOOKUP(K1162, CategoryLookup!A:B, 2, FALSE), "Mismatch")</f>
        <v>Technology</v>
      </c>
      <c r="M1162" t="s">
        <v>59</v>
      </c>
      <c r="N1162" t="s">
        <v>1089</v>
      </c>
      <c r="P1162">
        <v>0.48</v>
      </c>
      <c r="Q1162" t="s">
        <v>33</v>
      </c>
      <c r="R1162" t="s">
        <v>136</v>
      </c>
      <c r="S1162" t="s">
        <v>932</v>
      </c>
      <c r="T1162" t="s">
        <v>933</v>
      </c>
      <c r="U1162">
        <v>29915</v>
      </c>
      <c r="V1162" s="3">
        <v>42112</v>
      </c>
      <c r="W1162" s="3">
        <v>42113</v>
      </c>
      <c r="X1162" s="3">
        <f t="shared" si="18"/>
        <v>1</v>
      </c>
      <c r="Y1162">
        <v>138.018</v>
      </c>
      <c r="Z1162">
        <v>4</v>
      </c>
      <c r="AA1162">
        <v>1094.33</v>
      </c>
      <c r="AB1162">
        <v>87889</v>
      </c>
    </row>
    <row r="1163" spans="1:28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tr">
        <f>IFERROR(VLOOKUP(K1163, CategoryLookup!A:B, 2, FALSE), "Mismatch")</f>
        <v>Furniture</v>
      </c>
      <c r="M1163" t="s">
        <v>31</v>
      </c>
      <c r="N1163" t="s">
        <v>2014</v>
      </c>
      <c r="P1163">
        <v>0.53</v>
      </c>
      <c r="Q1163" t="s">
        <v>33</v>
      </c>
      <c r="R1163" t="s">
        <v>136</v>
      </c>
      <c r="S1163" t="s">
        <v>932</v>
      </c>
      <c r="T1163" t="s">
        <v>2015</v>
      </c>
      <c r="U1163">
        <v>29464</v>
      </c>
      <c r="V1163" s="3">
        <v>42112</v>
      </c>
      <c r="W1163" s="3">
        <v>42114</v>
      </c>
      <c r="X1163" s="3">
        <f t="shared" si="18"/>
        <v>2</v>
      </c>
      <c r="Y1163">
        <v>38.874000000000002</v>
      </c>
      <c r="Z1163">
        <v>10</v>
      </c>
      <c r="AA1163">
        <v>389.97</v>
      </c>
      <c r="AB1163">
        <v>87889</v>
      </c>
    </row>
    <row r="1164" spans="1:28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tr">
        <f>IFERROR(VLOOKUP(K1164, CategoryLookup!A:B, 2, FALSE), "Mismatch")</f>
        <v>Office Supplies</v>
      </c>
      <c r="M1164" t="s">
        <v>59</v>
      </c>
      <c r="N1164" t="s">
        <v>905</v>
      </c>
      <c r="P1164">
        <v>0.57999999999999996</v>
      </c>
      <c r="Q1164" t="s">
        <v>33</v>
      </c>
      <c r="R1164" t="s">
        <v>136</v>
      </c>
      <c r="S1164" t="s">
        <v>932</v>
      </c>
      <c r="T1164" t="s">
        <v>2017</v>
      </c>
      <c r="U1164">
        <v>29577</v>
      </c>
      <c r="V1164" s="3">
        <v>42012</v>
      </c>
      <c r="W1164" s="3">
        <v>42013</v>
      </c>
      <c r="X1164" s="3">
        <f t="shared" si="18"/>
        <v>1</v>
      </c>
      <c r="Y1164">
        <v>-45.528000000000006</v>
      </c>
      <c r="Z1164">
        <v>6</v>
      </c>
      <c r="AA1164">
        <v>84.59</v>
      </c>
      <c r="AB1164">
        <v>87888</v>
      </c>
    </row>
    <row r="1165" spans="1:28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tr">
        <f>IFERROR(VLOOKUP(K1165, CategoryLookup!A:B, 2, FALSE), "Mismatch")</f>
        <v>Technology</v>
      </c>
      <c r="M1165" t="s">
        <v>121</v>
      </c>
      <c r="N1165" t="s">
        <v>264</v>
      </c>
      <c r="P1165">
        <v>0.56000000000000005</v>
      </c>
      <c r="Q1165" t="s">
        <v>33</v>
      </c>
      <c r="R1165" t="s">
        <v>61</v>
      </c>
      <c r="S1165" t="s">
        <v>178</v>
      </c>
      <c r="T1165" t="s">
        <v>179</v>
      </c>
      <c r="U1165">
        <v>60601</v>
      </c>
      <c r="V1165" s="3">
        <v>42161</v>
      </c>
      <c r="W1165" s="3">
        <v>42161</v>
      </c>
      <c r="X1165" s="3">
        <f t="shared" si="18"/>
        <v>0</v>
      </c>
      <c r="Y1165">
        <v>567.59</v>
      </c>
      <c r="Z1165">
        <v>24</v>
      </c>
      <c r="AA1165">
        <v>9666.7199999999993</v>
      </c>
      <c r="AB1165">
        <v>39015</v>
      </c>
    </row>
    <row r="1166" spans="1:28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tr">
        <f>IFERROR(VLOOKUP(K1166, CategoryLookup!A:B, 2, FALSE), "Mismatch")</f>
        <v>Office Supplies</v>
      </c>
      <c r="M1166" t="s">
        <v>59</v>
      </c>
      <c r="N1166" t="s">
        <v>2019</v>
      </c>
      <c r="P1166">
        <v>0.37</v>
      </c>
      <c r="Q1166" t="s">
        <v>33</v>
      </c>
      <c r="R1166" t="s">
        <v>61</v>
      </c>
      <c r="S1166" t="s">
        <v>178</v>
      </c>
      <c r="T1166" t="s">
        <v>179</v>
      </c>
      <c r="U1166">
        <v>60601</v>
      </c>
      <c r="V1166" s="3">
        <v>42161</v>
      </c>
      <c r="W1166" s="3">
        <v>42161</v>
      </c>
      <c r="X1166" s="3">
        <f t="shared" si="18"/>
        <v>0</v>
      </c>
      <c r="Y1166">
        <v>-28.45</v>
      </c>
      <c r="Z1166">
        <v>20</v>
      </c>
      <c r="AA1166">
        <v>134.58000000000001</v>
      </c>
      <c r="AB1166">
        <v>39015</v>
      </c>
    </row>
    <row r="1167" spans="1:28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tr">
        <f>IFERROR(VLOOKUP(K1167, CategoryLookup!A:B, 2, FALSE), "Mismatch")</f>
        <v>Office Supplies</v>
      </c>
      <c r="M1167" t="s">
        <v>59</v>
      </c>
      <c r="N1167" t="s">
        <v>2019</v>
      </c>
      <c r="P1167">
        <v>0.37</v>
      </c>
      <c r="Q1167" t="s">
        <v>33</v>
      </c>
      <c r="R1167" t="s">
        <v>61</v>
      </c>
      <c r="S1167" t="s">
        <v>506</v>
      </c>
      <c r="T1167" t="s">
        <v>2021</v>
      </c>
      <c r="U1167">
        <v>63129</v>
      </c>
      <c r="V1167" s="3">
        <v>42161</v>
      </c>
      <c r="W1167" s="3">
        <v>42161</v>
      </c>
      <c r="X1167" s="3">
        <f t="shared" si="18"/>
        <v>0</v>
      </c>
      <c r="Y1167">
        <v>-14.225</v>
      </c>
      <c r="Z1167">
        <v>5</v>
      </c>
      <c r="AA1167">
        <v>33.65</v>
      </c>
      <c r="AB1167">
        <v>87862</v>
      </c>
    </row>
    <row r="1168" spans="1:28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tr">
        <f>IFERROR(VLOOKUP(K1168, CategoryLookup!A:B, 2, FALSE), "Mismatch")</f>
        <v>Office Supplies</v>
      </c>
      <c r="M1168" t="s">
        <v>31</v>
      </c>
      <c r="N1168" t="s">
        <v>2023</v>
      </c>
      <c r="P1168">
        <v>0.48</v>
      </c>
      <c r="Q1168" t="s">
        <v>33</v>
      </c>
      <c r="R1168" t="s">
        <v>136</v>
      </c>
      <c r="S1168" t="s">
        <v>137</v>
      </c>
      <c r="T1168" t="s">
        <v>543</v>
      </c>
      <c r="U1168">
        <v>23518</v>
      </c>
      <c r="V1168" s="3">
        <v>42089</v>
      </c>
      <c r="W1168" s="3">
        <v>42091</v>
      </c>
      <c r="X1168" s="3">
        <f t="shared" si="18"/>
        <v>2</v>
      </c>
      <c r="Y1168">
        <v>-601.80400000000009</v>
      </c>
      <c r="Z1168">
        <v>10</v>
      </c>
      <c r="AA1168">
        <v>66.12</v>
      </c>
      <c r="AB1168">
        <v>88403</v>
      </c>
    </row>
    <row r="1169" spans="1:28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tr">
        <f>IFERROR(VLOOKUP(K1169, CategoryLookup!A:B, 2, FALSE), "Mismatch")</f>
        <v>Office Supplies</v>
      </c>
      <c r="M1169" t="s">
        <v>59</v>
      </c>
      <c r="N1169" t="s">
        <v>2024</v>
      </c>
      <c r="P1169">
        <v>0.38</v>
      </c>
      <c r="Q1169" t="s">
        <v>33</v>
      </c>
      <c r="R1169" t="s">
        <v>136</v>
      </c>
      <c r="S1169" t="s">
        <v>137</v>
      </c>
      <c r="T1169" t="s">
        <v>543</v>
      </c>
      <c r="U1169">
        <v>23518</v>
      </c>
      <c r="V1169" s="3">
        <v>42117</v>
      </c>
      <c r="W1169" s="3">
        <v>42117</v>
      </c>
      <c r="X1169" s="3">
        <f t="shared" si="18"/>
        <v>0</v>
      </c>
      <c r="Y1169">
        <v>38.406000000000006</v>
      </c>
      <c r="Z1169">
        <v>1</v>
      </c>
      <c r="AA1169">
        <v>3.07</v>
      </c>
      <c r="AB1169">
        <v>88404</v>
      </c>
    </row>
    <row r="1170" spans="1:28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tr">
        <f>IFERROR(VLOOKUP(K1170, CategoryLookup!A:B, 2, FALSE), "Mismatch")</f>
        <v>Furniture</v>
      </c>
      <c r="M1170" t="s">
        <v>43</v>
      </c>
      <c r="N1170" t="s">
        <v>1586</v>
      </c>
      <c r="P1170">
        <v>0.59</v>
      </c>
      <c r="Q1170" t="s">
        <v>33</v>
      </c>
      <c r="R1170" t="s">
        <v>136</v>
      </c>
      <c r="S1170" t="s">
        <v>137</v>
      </c>
      <c r="T1170" t="s">
        <v>543</v>
      </c>
      <c r="U1170">
        <v>23518</v>
      </c>
      <c r="V1170" s="3">
        <v>42061</v>
      </c>
      <c r="W1170" s="3">
        <v>42062</v>
      </c>
      <c r="X1170" s="3">
        <f t="shared" si="18"/>
        <v>1</v>
      </c>
      <c r="Y1170">
        <v>53.114399999999996</v>
      </c>
      <c r="Z1170">
        <v>1</v>
      </c>
      <c r="AA1170">
        <v>255.83</v>
      </c>
      <c r="AB1170">
        <v>88405</v>
      </c>
    </row>
    <row r="1171" spans="1:28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tr">
        <f>IFERROR(VLOOKUP(K1171, CategoryLookup!A:B, 2, FALSE), "Mismatch")</f>
        <v>Office Supplies</v>
      </c>
      <c r="M1171" t="s">
        <v>43</v>
      </c>
      <c r="N1171" t="s">
        <v>617</v>
      </c>
      <c r="P1171">
        <v>0.78</v>
      </c>
      <c r="Q1171" t="s">
        <v>33</v>
      </c>
      <c r="R1171" t="s">
        <v>136</v>
      </c>
      <c r="S1171" t="s">
        <v>137</v>
      </c>
      <c r="T1171" t="s">
        <v>543</v>
      </c>
      <c r="U1171">
        <v>23518</v>
      </c>
      <c r="V1171" s="3">
        <v>42061</v>
      </c>
      <c r="W1171" s="3">
        <v>42063</v>
      </c>
      <c r="X1171" s="3">
        <f t="shared" si="18"/>
        <v>2</v>
      </c>
      <c r="Y1171">
        <v>8.7420000000000009</v>
      </c>
      <c r="Z1171">
        <v>20</v>
      </c>
      <c r="AA1171">
        <v>421.18</v>
      </c>
      <c r="AB1171">
        <v>88405</v>
      </c>
    </row>
    <row r="1172" spans="1:28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tr">
        <f>IFERROR(VLOOKUP(K1172, CategoryLookup!A:B, 2, FALSE), "Mismatch")</f>
        <v>Furniture</v>
      </c>
      <c r="M1172" t="s">
        <v>43</v>
      </c>
      <c r="N1172" t="s">
        <v>2026</v>
      </c>
      <c r="P1172">
        <v>0.56999999999999995</v>
      </c>
      <c r="Q1172" t="s">
        <v>33</v>
      </c>
      <c r="R1172" t="s">
        <v>136</v>
      </c>
      <c r="S1172" t="s">
        <v>137</v>
      </c>
      <c r="T1172" t="s">
        <v>2027</v>
      </c>
      <c r="U1172">
        <v>22124</v>
      </c>
      <c r="V1172" s="3">
        <v>42123</v>
      </c>
      <c r="W1172" s="3">
        <v>42125</v>
      </c>
      <c r="X1172" s="3">
        <f t="shared" si="18"/>
        <v>2</v>
      </c>
      <c r="Y1172">
        <v>636.52199999999993</v>
      </c>
      <c r="Z1172">
        <v>14</v>
      </c>
      <c r="AA1172">
        <v>1377.46</v>
      </c>
      <c r="AB1172">
        <v>88406</v>
      </c>
    </row>
    <row r="1173" spans="1:28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tr">
        <f>IFERROR(VLOOKUP(K1173, CategoryLookup!A:B, 2, FALSE), "Mismatch")</f>
        <v>Furniture</v>
      </c>
      <c r="M1173" t="s">
        <v>236</v>
      </c>
      <c r="N1173" t="s">
        <v>2029</v>
      </c>
      <c r="P1173">
        <v>0.55000000000000004</v>
      </c>
      <c r="Q1173" t="s">
        <v>33</v>
      </c>
      <c r="R1173" t="s">
        <v>61</v>
      </c>
      <c r="S1173" t="s">
        <v>130</v>
      </c>
      <c r="T1173" t="s">
        <v>1576</v>
      </c>
      <c r="U1173">
        <v>75401</v>
      </c>
      <c r="V1173" s="3">
        <v>42114</v>
      </c>
      <c r="W1173" s="3">
        <v>42116</v>
      </c>
      <c r="X1173" s="3">
        <f t="shared" si="18"/>
        <v>2</v>
      </c>
      <c r="Y1173">
        <v>4554.4346999999998</v>
      </c>
      <c r="Z1173">
        <v>20</v>
      </c>
      <c r="AA1173">
        <v>6600.63</v>
      </c>
      <c r="AB1173">
        <v>90891</v>
      </c>
    </row>
    <row r="1174" spans="1:28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tr">
        <f>IFERROR(VLOOKUP(K1174, CategoryLookup!A:B, 2, FALSE), "Mismatch")</f>
        <v>Technology</v>
      </c>
      <c r="M1174" t="s">
        <v>59</v>
      </c>
      <c r="N1174" t="s">
        <v>2030</v>
      </c>
      <c r="P1174">
        <v>0.59</v>
      </c>
      <c r="Q1174" t="s">
        <v>33</v>
      </c>
      <c r="R1174" t="s">
        <v>61</v>
      </c>
      <c r="S1174" t="s">
        <v>130</v>
      </c>
      <c r="T1174" t="s">
        <v>1576</v>
      </c>
      <c r="U1174">
        <v>75401</v>
      </c>
      <c r="V1174" s="3">
        <v>42114</v>
      </c>
      <c r="W1174" s="3">
        <v>42115</v>
      </c>
      <c r="X1174" s="3">
        <f t="shared" si="18"/>
        <v>1</v>
      </c>
      <c r="Y1174">
        <v>618.19308000000001</v>
      </c>
      <c r="Z1174">
        <v>18</v>
      </c>
      <c r="AA1174">
        <v>1811.99</v>
      </c>
      <c r="AB1174">
        <v>90891</v>
      </c>
    </row>
    <row r="1175" spans="1:28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tr">
        <f>IFERROR(VLOOKUP(K1175, CategoryLookup!A:B, 2, FALSE), "Mismatch")</f>
        <v>Technology</v>
      </c>
      <c r="M1175" t="s">
        <v>43</v>
      </c>
      <c r="N1175" t="s">
        <v>2032</v>
      </c>
      <c r="P1175">
        <v>0.37</v>
      </c>
      <c r="Q1175" t="s">
        <v>33</v>
      </c>
      <c r="R1175" t="s">
        <v>136</v>
      </c>
      <c r="S1175" t="s">
        <v>958</v>
      </c>
      <c r="T1175" t="s">
        <v>2033</v>
      </c>
      <c r="U1175">
        <v>72116</v>
      </c>
      <c r="V1175" s="3">
        <v>42036</v>
      </c>
      <c r="W1175" s="3">
        <v>42038</v>
      </c>
      <c r="X1175" s="3">
        <f t="shared" si="18"/>
        <v>2</v>
      </c>
      <c r="Y1175">
        <v>-15.1844</v>
      </c>
      <c r="Z1175">
        <v>10</v>
      </c>
      <c r="AA1175">
        <v>799.76</v>
      </c>
      <c r="AB1175">
        <v>89664</v>
      </c>
    </row>
    <row r="1176" spans="1:28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tr">
        <f>IFERROR(VLOOKUP(K1176, CategoryLookup!A:B, 2, FALSE), "Mismatch")</f>
        <v>Technology</v>
      </c>
      <c r="M1176" t="s">
        <v>51</v>
      </c>
      <c r="N1176" t="s">
        <v>1100</v>
      </c>
      <c r="P1176">
        <v>0.55000000000000004</v>
      </c>
      <c r="Q1176" t="s">
        <v>33</v>
      </c>
      <c r="R1176" t="s">
        <v>136</v>
      </c>
      <c r="S1176" t="s">
        <v>958</v>
      </c>
      <c r="T1176" t="s">
        <v>2035</v>
      </c>
      <c r="U1176">
        <v>72301</v>
      </c>
      <c r="V1176" s="3">
        <v>42005</v>
      </c>
      <c r="W1176" s="3">
        <v>42006</v>
      </c>
      <c r="X1176" s="3">
        <f t="shared" si="18"/>
        <v>1</v>
      </c>
      <c r="Y1176">
        <v>-61.194000000000003</v>
      </c>
      <c r="Z1176">
        <v>13</v>
      </c>
      <c r="AA1176">
        <v>609.09</v>
      </c>
      <c r="AB1176">
        <v>89665</v>
      </c>
    </row>
    <row r="1177" spans="1:28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tr">
        <f>IFERROR(VLOOKUP(K1177, CategoryLookup!A:B, 2, FALSE), "Mismatch")</f>
        <v>Furniture</v>
      </c>
      <c r="M1177" t="s">
        <v>121</v>
      </c>
      <c r="N1177" t="s">
        <v>462</v>
      </c>
      <c r="P1177">
        <v>0.63</v>
      </c>
      <c r="Q1177" t="s">
        <v>33</v>
      </c>
      <c r="R1177" t="s">
        <v>136</v>
      </c>
      <c r="S1177" t="s">
        <v>958</v>
      </c>
      <c r="T1177" t="s">
        <v>2035</v>
      </c>
      <c r="U1177">
        <v>72301</v>
      </c>
      <c r="V1177" s="3">
        <v>42089</v>
      </c>
      <c r="W1177" s="3">
        <v>42090</v>
      </c>
      <c r="X1177" s="3">
        <f t="shared" si="18"/>
        <v>1</v>
      </c>
      <c r="Y1177">
        <v>18.173999999999999</v>
      </c>
      <c r="Z1177">
        <v>21</v>
      </c>
      <c r="AA1177">
        <v>2761.94</v>
      </c>
      <c r="AB1177">
        <v>89666</v>
      </c>
    </row>
    <row r="1178" spans="1:28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tr">
        <f>IFERROR(VLOOKUP(K1178, CategoryLookup!A:B, 2, FALSE), "Mismatch")</f>
        <v>Office Supplies</v>
      </c>
      <c r="M1178" t="s">
        <v>59</v>
      </c>
      <c r="N1178" t="s">
        <v>2037</v>
      </c>
      <c r="P1178">
        <v>0.36</v>
      </c>
      <c r="Q1178" t="s">
        <v>33</v>
      </c>
      <c r="R1178" t="s">
        <v>61</v>
      </c>
      <c r="S1178" t="s">
        <v>300</v>
      </c>
      <c r="T1178" t="s">
        <v>2038</v>
      </c>
      <c r="U1178">
        <v>48310</v>
      </c>
      <c r="V1178" s="3">
        <v>42081</v>
      </c>
      <c r="W1178" s="3">
        <v>42083</v>
      </c>
      <c r="X1178" s="3">
        <f t="shared" si="18"/>
        <v>2</v>
      </c>
      <c r="Y1178">
        <v>-49.53</v>
      </c>
      <c r="Z1178">
        <v>6</v>
      </c>
      <c r="AA1178">
        <v>33.950000000000003</v>
      </c>
      <c r="AB1178">
        <v>88418</v>
      </c>
    </row>
    <row r="1179" spans="1:28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tr">
        <f>IFERROR(VLOOKUP(K1179, CategoryLookup!A:B, 2, FALSE), "Mismatch")</f>
        <v>Furniture</v>
      </c>
      <c r="M1179" t="s">
        <v>121</v>
      </c>
      <c r="N1179" t="s">
        <v>2040</v>
      </c>
      <c r="P1179">
        <v>0.65</v>
      </c>
      <c r="Q1179" t="s">
        <v>33</v>
      </c>
      <c r="R1179" t="s">
        <v>61</v>
      </c>
      <c r="S1179" t="s">
        <v>506</v>
      </c>
      <c r="T1179" t="s">
        <v>2041</v>
      </c>
      <c r="U1179">
        <v>64118</v>
      </c>
      <c r="V1179" s="3">
        <v>42007</v>
      </c>
      <c r="W1179" s="3">
        <v>42008</v>
      </c>
      <c r="X1179" s="3">
        <f t="shared" si="18"/>
        <v>1</v>
      </c>
      <c r="Y1179">
        <v>-407.85</v>
      </c>
      <c r="Z1179">
        <v>2</v>
      </c>
      <c r="AA1179">
        <v>302.33999999999997</v>
      </c>
      <c r="AB1179">
        <v>90079</v>
      </c>
    </row>
    <row r="1180" spans="1:28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tr">
        <f>IFERROR(VLOOKUP(K1180, CategoryLookup!A:B, 2, FALSE), "Mismatch")</f>
        <v>Technology</v>
      </c>
      <c r="M1180" t="s">
        <v>59</v>
      </c>
      <c r="N1180" t="s">
        <v>1196</v>
      </c>
      <c r="P1180">
        <v>0.74</v>
      </c>
      <c r="Q1180" t="s">
        <v>33</v>
      </c>
      <c r="R1180" t="s">
        <v>61</v>
      </c>
      <c r="S1180" t="s">
        <v>506</v>
      </c>
      <c r="T1180" t="s">
        <v>2043</v>
      </c>
      <c r="U1180">
        <v>63042</v>
      </c>
      <c r="V1180" s="3">
        <v>42014</v>
      </c>
      <c r="W1180" s="3">
        <v>42018</v>
      </c>
      <c r="X1180" s="3">
        <f t="shared" si="18"/>
        <v>4</v>
      </c>
      <c r="Y1180">
        <v>-191.25760000000002</v>
      </c>
      <c r="Z1180">
        <v>11</v>
      </c>
      <c r="AA1180">
        <v>334.44</v>
      </c>
      <c r="AB1180">
        <v>90078</v>
      </c>
    </row>
    <row r="1181" spans="1:28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tr">
        <f>IFERROR(VLOOKUP(K1181, CategoryLookup!A:B, 2, FALSE), "Mismatch")</f>
        <v>Technology</v>
      </c>
      <c r="M1181" t="s">
        <v>86</v>
      </c>
      <c r="N1181" t="s">
        <v>2045</v>
      </c>
      <c r="P1181">
        <v>0.56000000000000005</v>
      </c>
      <c r="Q1181" t="s">
        <v>33</v>
      </c>
      <c r="R1181" t="s">
        <v>34</v>
      </c>
      <c r="S1181" t="s">
        <v>366</v>
      </c>
      <c r="T1181" t="s">
        <v>2046</v>
      </c>
      <c r="U1181">
        <v>88101</v>
      </c>
      <c r="V1181" s="3">
        <v>42041</v>
      </c>
      <c r="W1181" s="3">
        <v>42042</v>
      </c>
      <c r="X1181" s="3">
        <f t="shared" si="18"/>
        <v>1</v>
      </c>
      <c r="Y1181">
        <v>196.52328</v>
      </c>
      <c r="Z1181">
        <v>21</v>
      </c>
      <c r="AA1181">
        <v>556.61</v>
      </c>
      <c r="AB1181">
        <v>91583</v>
      </c>
    </row>
    <row r="1182" spans="1:28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tr">
        <f>IFERROR(VLOOKUP(K1182, CategoryLookup!A:B, 2, FALSE), "Mismatch")</f>
        <v>Office Supplies</v>
      </c>
      <c r="M1182" t="s">
        <v>31</v>
      </c>
      <c r="N1182" t="s">
        <v>955</v>
      </c>
      <c r="P1182">
        <v>0.38</v>
      </c>
      <c r="Q1182" t="s">
        <v>33</v>
      </c>
      <c r="R1182" t="s">
        <v>136</v>
      </c>
      <c r="S1182" t="s">
        <v>362</v>
      </c>
      <c r="T1182" t="s">
        <v>2048</v>
      </c>
      <c r="U1182">
        <v>33407</v>
      </c>
      <c r="V1182" s="3">
        <v>42035</v>
      </c>
      <c r="W1182" s="3">
        <v>42037</v>
      </c>
      <c r="X1182" s="3">
        <f t="shared" si="18"/>
        <v>2</v>
      </c>
      <c r="Y1182">
        <v>-343.86799999999999</v>
      </c>
      <c r="Z1182">
        <v>9</v>
      </c>
      <c r="AA1182">
        <v>64.48</v>
      </c>
      <c r="AB1182">
        <v>86002</v>
      </c>
    </row>
    <row r="1183" spans="1:28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tr">
        <f>IFERROR(VLOOKUP(K1183, CategoryLookup!A:B, 2, FALSE), "Mismatch")</f>
        <v>Technology</v>
      </c>
      <c r="M1183" t="s">
        <v>43</v>
      </c>
      <c r="N1183" t="s">
        <v>1217</v>
      </c>
      <c r="P1183">
        <v>0.56999999999999995</v>
      </c>
      <c r="Q1183" t="s">
        <v>33</v>
      </c>
      <c r="R1183" t="s">
        <v>61</v>
      </c>
      <c r="S1183" t="s">
        <v>1858</v>
      </c>
      <c r="T1183" t="s">
        <v>456</v>
      </c>
      <c r="U1183">
        <v>53094</v>
      </c>
      <c r="V1183" s="3">
        <v>42110</v>
      </c>
      <c r="W1183" s="3">
        <v>42111</v>
      </c>
      <c r="X1183" s="3">
        <f t="shared" si="18"/>
        <v>1</v>
      </c>
      <c r="Y1183">
        <v>-3971.0627999999997</v>
      </c>
      <c r="Z1183">
        <v>2</v>
      </c>
      <c r="AA1183">
        <v>4845.2700000000004</v>
      </c>
      <c r="AB1183">
        <v>86003</v>
      </c>
    </row>
    <row r="1184" spans="1:28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tr">
        <f>IFERROR(VLOOKUP(K1184, CategoryLookup!A:B, 2, FALSE), "Mismatch")</f>
        <v>Office Supplies</v>
      </c>
      <c r="M1184" t="s">
        <v>59</v>
      </c>
      <c r="N1184" t="s">
        <v>1167</v>
      </c>
      <c r="P1184">
        <v>0.36</v>
      </c>
      <c r="Q1184" t="s">
        <v>33</v>
      </c>
      <c r="R1184" t="s">
        <v>34</v>
      </c>
      <c r="S1184" t="s">
        <v>255</v>
      </c>
      <c r="T1184" t="s">
        <v>1946</v>
      </c>
      <c r="U1184">
        <v>81301</v>
      </c>
      <c r="V1184" s="3">
        <v>42053</v>
      </c>
      <c r="W1184" s="3">
        <v>42054</v>
      </c>
      <c r="X1184" s="3">
        <f t="shared" si="18"/>
        <v>1</v>
      </c>
      <c r="Y1184">
        <v>-18.478199999999998</v>
      </c>
      <c r="Z1184">
        <v>3</v>
      </c>
      <c r="AA1184">
        <v>19.68</v>
      </c>
      <c r="AB1184">
        <v>87570</v>
      </c>
    </row>
    <row r="1185" spans="1:28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tr">
        <f>IFERROR(VLOOKUP(K1185, CategoryLookup!A:B, 2, FALSE), "Mismatch")</f>
        <v>Technology</v>
      </c>
      <c r="M1185" t="s">
        <v>43</v>
      </c>
      <c r="N1185" t="s">
        <v>656</v>
      </c>
      <c r="P1185">
        <v>0.35</v>
      </c>
      <c r="Q1185" t="s">
        <v>33</v>
      </c>
      <c r="R1185" t="s">
        <v>34</v>
      </c>
      <c r="S1185" t="s">
        <v>255</v>
      </c>
      <c r="T1185" t="s">
        <v>1946</v>
      </c>
      <c r="U1185">
        <v>81301</v>
      </c>
      <c r="V1185" s="3">
        <v>42053</v>
      </c>
      <c r="W1185" s="3">
        <v>42055</v>
      </c>
      <c r="X1185" s="3">
        <f t="shared" si="18"/>
        <v>2</v>
      </c>
      <c r="Y1185">
        <v>-381.84119999999996</v>
      </c>
      <c r="Z1185">
        <v>18</v>
      </c>
      <c r="AA1185">
        <v>9798.84</v>
      </c>
      <c r="AB1185">
        <v>87570</v>
      </c>
    </row>
    <row r="1186" spans="1:28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tr">
        <f>IFERROR(VLOOKUP(K1186, CategoryLookup!A:B, 2, FALSE), "Mismatch")</f>
        <v>Office Supplies</v>
      </c>
      <c r="M1186" t="s">
        <v>51</v>
      </c>
      <c r="N1186" t="s">
        <v>2051</v>
      </c>
      <c r="P1186">
        <v>0.59</v>
      </c>
      <c r="Q1186" t="s">
        <v>33</v>
      </c>
      <c r="R1186" t="s">
        <v>34</v>
      </c>
      <c r="S1186" t="s">
        <v>255</v>
      </c>
      <c r="T1186" t="s">
        <v>1946</v>
      </c>
      <c r="U1186">
        <v>81301</v>
      </c>
      <c r="V1186" s="3">
        <v>42053</v>
      </c>
      <c r="W1186" s="3">
        <v>42054</v>
      </c>
      <c r="X1186" s="3">
        <f t="shared" si="18"/>
        <v>1</v>
      </c>
      <c r="Y1186">
        <v>12.5504</v>
      </c>
      <c r="Z1186">
        <v>7</v>
      </c>
      <c r="AA1186">
        <v>154.11000000000001</v>
      </c>
      <c r="AB1186">
        <v>87570</v>
      </c>
    </row>
    <row r="1187" spans="1:28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tr">
        <f>IFERROR(VLOOKUP(K1187, CategoryLookup!A:B, 2, FALSE), "Mismatch")</f>
        <v>Office Supplies</v>
      </c>
      <c r="M1187" t="s">
        <v>59</v>
      </c>
      <c r="N1187" t="s">
        <v>2052</v>
      </c>
      <c r="P1187">
        <v>0.56999999999999995</v>
      </c>
      <c r="Q1187" t="s">
        <v>33</v>
      </c>
      <c r="R1187" t="s">
        <v>34</v>
      </c>
      <c r="S1187" t="s">
        <v>255</v>
      </c>
      <c r="T1187" t="s">
        <v>1946</v>
      </c>
      <c r="U1187">
        <v>81301</v>
      </c>
      <c r="V1187" s="3">
        <v>42053</v>
      </c>
      <c r="W1187" s="3">
        <v>42055</v>
      </c>
      <c r="X1187" s="3">
        <f t="shared" si="18"/>
        <v>2</v>
      </c>
      <c r="Y1187">
        <v>45.3324</v>
      </c>
      <c r="Z1187">
        <v>7</v>
      </c>
      <c r="AA1187">
        <v>242.97</v>
      </c>
      <c r="AB1187">
        <v>87570</v>
      </c>
    </row>
    <row r="1188" spans="1:28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tr">
        <f>IFERROR(VLOOKUP(K1188, CategoryLookup!A:B, 2, FALSE), "Mismatch")</f>
        <v>Office Supplies</v>
      </c>
      <c r="M1188" t="s">
        <v>59</v>
      </c>
      <c r="N1188" t="s">
        <v>605</v>
      </c>
      <c r="P1188">
        <v>0.57999999999999996</v>
      </c>
      <c r="Q1188" t="s">
        <v>33</v>
      </c>
      <c r="R1188" t="s">
        <v>136</v>
      </c>
      <c r="S1188" t="s">
        <v>137</v>
      </c>
      <c r="T1188" t="s">
        <v>2054</v>
      </c>
      <c r="U1188">
        <v>20151</v>
      </c>
      <c r="V1188" s="3">
        <v>42168</v>
      </c>
      <c r="W1188" s="3">
        <v>42171</v>
      </c>
      <c r="X1188" s="3">
        <f t="shared" si="18"/>
        <v>3</v>
      </c>
      <c r="Y1188">
        <v>33.659999999999997</v>
      </c>
      <c r="Z1188">
        <v>12</v>
      </c>
      <c r="AA1188">
        <v>200.61</v>
      </c>
      <c r="AB1188">
        <v>87569</v>
      </c>
    </row>
    <row r="1189" spans="1:28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tr">
        <f>IFERROR(VLOOKUP(K1189, CategoryLookup!A:B, 2, FALSE), "Mismatch")</f>
        <v>Furniture</v>
      </c>
      <c r="M1189" t="s">
        <v>59</v>
      </c>
      <c r="N1189" t="s">
        <v>1910</v>
      </c>
      <c r="P1189">
        <v>0.47</v>
      </c>
      <c r="Q1189" t="s">
        <v>33</v>
      </c>
      <c r="R1189" t="s">
        <v>136</v>
      </c>
      <c r="S1189" t="s">
        <v>362</v>
      </c>
      <c r="T1189" t="s">
        <v>2056</v>
      </c>
      <c r="U1189">
        <v>33311</v>
      </c>
      <c r="V1189" s="3">
        <v>42045</v>
      </c>
      <c r="W1189" s="3">
        <v>42047</v>
      </c>
      <c r="X1189" s="3">
        <f t="shared" si="18"/>
        <v>2</v>
      </c>
      <c r="Y1189">
        <v>15.677999999999999</v>
      </c>
      <c r="Z1189">
        <v>11</v>
      </c>
      <c r="AA1189">
        <v>237.83</v>
      </c>
      <c r="AB1189">
        <v>87072</v>
      </c>
    </row>
    <row r="1190" spans="1:28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tr">
        <f>IFERROR(VLOOKUP(K1190, CategoryLookup!A:B, 2, FALSE), "Mismatch")</f>
        <v>Office Supplies</v>
      </c>
      <c r="M1190" t="s">
        <v>236</v>
      </c>
      <c r="N1190" t="s">
        <v>375</v>
      </c>
      <c r="P1190">
        <v>0.84</v>
      </c>
      <c r="Q1190" t="s">
        <v>33</v>
      </c>
      <c r="R1190" t="s">
        <v>136</v>
      </c>
      <c r="S1190" t="s">
        <v>137</v>
      </c>
      <c r="T1190" t="s">
        <v>2054</v>
      </c>
      <c r="U1190">
        <v>20151</v>
      </c>
      <c r="V1190" s="3">
        <v>42010</v>
      </c>
      <c r="W1190" s="3">
        <v>42014</v>
      </c>
      <c r="X1190" s="3">
        <f t="shared" si="18"/>
        <v>4</v>
      </c>
      <c r="Y1190">
        <v>52.775999999999996</v>
      </c>
      <c r="Z1190">
        <v>2</v>
      </c>
      <c r="AA1190">
        <v>53.02</v>
      </c>
      <c r="AB1190">
        <v>87071</v>
      </c>
    </row>
    <row r="1191" spans="1:28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tr">
        <f>IFERROR(VLOOKUP(K1191, CategoryLookup!A:B, 2, FALSE), "Mismatch")</f>
        <v>Furniture</v>
      </c>
      <c r="M1191" t="s">
        <v>43</v>
      </c>
      <c r="N1191" t="s">
        <v>2059</v>
      </c>
      <c r="P1191">
        <v>0.55000000000000004</v>
      </c>
      <c r="Q1191" t="s">
        <v>33</v>
      </c>
      <c r="R1191" t="s">
        <v>61</v>
      </c>
      <c r="S1191" t="s">
        <v>330</v>
      </c>
      <c r="T1191" t="s">
        <v>2060</v>
      </c>
      <c r="U1191">
        <v>52001</v>
      </c>
      <c r="V1191" s="3">
        <v>42009</v>
      </c>
      <c r="W1191" s="3">
        <v>42010</v>
      </c>
      <c r="X1191" s="3">
        <f t="shared" si="18"/>
        <v>1</v>
      </c>
      <c r="Y1191">
        <v>-162.8244</v>
      </c>
      <c r="Z1191">
        <v>1</v>
      </c>
      <c r="AA1191">
        <v>248.84</v>
      </c>
      <c r="AB1191">
        <v>90404</v>
      </c>
    </row>
    <row r="1192" spans="1:28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tr">
        <f>IFERROR(VLOOKUP(K1192, CategoryLookup!A:B, 2, FALSE), "Mismatch")</f>
        <v>Office Supplies</v>
      </c>
      <c r="M1192" t="s">
        <v>59</v>
      </c>
      <c r="N1192" t="s">
        <v>2061</v>
      </c>
      <c r="P1192">
        <v>0.39</v>
      </c>
      <c r="Q1192" t="s">
        <v>33</v>
      </c>
      <c r="R1192" t="s">
        <v>61</v>
      </c>
      <c r="S1192" t="s">
        <v>330</v>
      </c>
      <c r="T1192" t="s">
        <v>2060</v>
      </c>
      <c r="U1192">
        <v>52001</v>
      </c>
      <c r="V1192" s="3">
        <v>42044</v>
      </c>
      <c r="W1192" s="3">
        <v>42046</v>
      </c>
      <c r="X1192" s="3">
        <f t="shared" si="18"/>
        <v>2</v>
      </c>
      <c r="Y1192">
        <v>-6.9308200000000006</v>
      </c>
      <c r="Z1192">
        <v>1</v>
      </c>
      <c r="AA1192">
        <v>7.21</v>
      </c>
      <c r="AB1192">
        <v>90405</v>
      </c>
    </row>
    <row r="1193" spans="1:28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tr">
        <f>IFERROR(VLOOKUP(K1193, CategoryLookup!A:B, 2, FALSE), "Mismatch")</f>
        <v>Furniture</v>
      </c>
      <c r="M1193" t="s">
        <v>86</v>
      </c>
      <c r="N1193" t="s">
        <v>2063</v>
      </c>
      <c r="P1193">
        <v>0.72</v>
      </c>
      <c r="Q1193" t="s">
        <v>33</v>
      </c>
      <c r="R1193" t="s">
        <v>61</v>
      </c>
      <c r="S1193" t="s">
        <v>300</v>
      </c>
      <c r="T1193" t="s">
        <v>2064</v>
      </c>
      <c r="U1193">
        <v>48093</v>
      </c>
      <c r="V1193" s="3">
        <v>42079</v>
      </c>
      <c r="W1193" s="3">
        <v>42079</v>
      </c>
      <c r="X1193" s="3">
        <f t="shared" si="18"/>
        <v>0</v>
      </c>
      <c r="Y1193">
        <v>-118.54</v>
      </c>
      <c r="Z1193">
        <v>4</v>
      </c>
      <c r="AA1193">
        <v>253.87</v>
      </c>
      <c r="AB1193">
        <v>90385</v>
      </c>
    </row>
    <row r="1194" spans="1:28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tr">
        <f>IFERROR(VLOOKUP(K1194, CategoryLookup!A:B, 2, FALSE), "Mismatch")</f>
        <v>Technology</v>
      </c>
      <c r="M1194" t="s">
        <v>43</v>
      </c>
      <c r="N1194" t="s">
        <v>336</v>
      </c>
      <c r="P1194">
        <v>0.56000000000000005</v>
      </c>
      <c r="Q1194" t="s">
        <v>33</v>
      </c>
      <c r="R1194" t="s">
        <v>61</v>
      </c>
      <c r="S1194" t="s">
        <v>300</v>
      </c>
      <c r="T1194" t="s">
        <v>2064</v>
      </c>
      <c r="U1194">
        <v>48093</v>
      </c>
      <c r="V1194" s="3">
        <v>42079</v>
      </c>
      <c r="W1194" s="3">
        <v>42088</v>
      </c>
      <c r="X1194" s="3">
        <f t="shared" si="18"/>
        <v>9</v>
      </c>
      <c r="Y1194">
        <v>2963.48</v>
      </c>
      <c r="Z1194">
        <v>14</v>
      </c>
      <c r="AA1194">
        <v>5880.46</v>
      </c>
      <c r="AB1194">
        <v>90385</v>
      </c>
    </row>
    <row r="1195" spans="1:28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tr">
        <f>IFERROR(VLOOKUP(K1195, CategoryLookup!A:B, 2, FALSE), "Mismatch")</f>
        <v>Furniture</v>
      </c>
      <c r="M1195" t="s">
        <v>51</v>
      </c>
      <c r="N1195" t="s">
        <v>1750</v>
      </c>
      <c r="P1195">
        <v>0.44</v>
      </c>
      <c r="Q1195" t="s">
        <v>33</v>
      </c>
      <c r="R1195" t="s">
        <v>61</v>
      </c>
      <c r="S1195" t="s">
        <v>300</v>
      </c>
      <c r="T1195" t="s">
        <v>2064</v>
      </c>
      <c r="U1195">
        <v>48093</v>
      </c>
      <c r="V1195" s="3">
        <v>42127</v>
      </c>
      <c r="W1195" s="3">
        <v>42128</v>
      </c>
      <c r="X1195" s="3">
        <f t="shared" si="18"/>
        <v>1</v>
      </c>
      <c r="Y1195">
        <v>398.30249999999995</v>
      </c>
      <c r="Z1195">
        <v>19</v>
      </c>
      <c r="AA1195">
        <v>577.25</v>
      </c>
      <c r="AB1195">
        <v>90386</v>
      </c>
    </row>
    <row r="1196" spans="1:28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tr">
        <f>IFERROR(VLOOKUP(K1196, CategoryLookup!A:B, 2, FALSE), "Mismatch")</f>
        <v>Technology</v>
      </c>
      <c r="M1196" t="s">
        <v>43</v>
      </c>
      <c r="N1196" t="s">
        <v>565</v>
      </c>
      <c r="P1196">
        <v>0.6</v>
      </c>
      <c r="Q1196" t="s">
        <v>33</v>
      </c>
      <c r="R1196" t="s">
        <v>61</v>
      </c>
      <c r="S1196" t="s">
        <v>300</v>
      </c>
      <c r="T1196" t="s">
        <v>2064</v>
      </c>
      <c r="U1196">
        <v>48093</v>
      </c>
      <c r="V1196" s="3">
        <v>42127</v>
      </c>
      <c r="W1196" s="3">
        <v>42128</v>
      </c>
      <c r="X1196" s="3">
        <f t="shared" si="18"/>
        <v>1</v>
      </c>
      <c r="Y1196">
        <v>709.85200000000009</v>
      </c>
      <c r="Z1196">
        <v>14</v>
      </c>
      <c r="AA1196">
        <v>4075.18</v>
      </c>
      <c r="AB1196">
        <v>90386</v>
      </c>
    </row>
    <row r="1197" spans="1:28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tr">
        <f>IFERROR(VLOOKUP(K1197, CategoryLookup!A:B, 2, FALSE), "Mismatch")</f>
        <v>Furniture</v>
      </c>
      <c r="M1197" t="s">
        <v>121</v>
      </c>
      <c r="N1197" t="s">
        <v>153</v>
      </c>
      <c r="P1197">
        <v>0.76</v>
      </c>
      <c r="Q1197" t="s">
        <v>33</v>
      </c>
      <c r="R1197" t="s">
        <v>61</v>
      </c>
      <c r="S1197" t="s">
        <v>300</v>
      </c>
      <c r="T1197" t="s">
        <v>2064</v>
      </c>
      <c r="U1197">
        <v>48093</v>
      </c>
      <c r="V1197" s="3">
        <v>42127</v>
      </c>
      <c r="W1197" s="3">
        <v>42129</v>
      </c>
      <c r="X1197" s="3">
        <f t="shared" si="18"/>
        <v>2</v>
      </c>
      <c r="Y1197">
        <v>80.809200000000089</v>
      </c>
      <c r="Z1197">
        <v>6</v>
      </c>
      <c r="AA1197">
        <v>1798.23</v>
      </c>
      <c r="AB1197">
        <v>90386</v>
      </c>
    </row>
    <row r="1198" spans="1:28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tr">
        <f>IFERROR(VLOOKUP(K1198, CategoryLookup!A:B, 2, FALSE), "Mismatch")</f>
        <v>Office Supplies</v>
      </c>
      <c r="M1198" t="s">
        <v>59</v>
      </c>
      <c r="N1198" t="s">
        <v>2066</v>
      </c>
      <c r="P1198">
        <v>0.4</v>
      </c>
      <c r="Q1198" t="s">
        <v>33</v>
      </c>
      <c r="R1198" t="s">
        <v>61</v>
      </c>
      <c r="S1198" t="s">
        <v>300</v>
      </c>
      <c r="T1198" t="s">
        <v>2067</v>
      </c>
      <c r="U1198">
        <v>48185</v>
      </c>
      <c r="V1198" s="3">
        <v>42144</v>
      </c>
      <c r="W1198" s="3">
        <v>42145</v>
      </c>
      <c r="X1198" s="3">
        <f t="shared" si="18"/>
        <v>1</v>
      </c>
      <c r="Y1198">
        <v>371.27200000000005</v>
      </c>
      <c r="Z1198">
        <v>25</v>
      </c>
      <c r="AA1198">
        <v>727.2</v>
      </c>
      <c r="AB1198">
        <v>90387</v>
      </c>
    </row>
    <row r="1199" spans="1:28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tr">
        <f>IFERROR(VLOOKUP(K1199, CategoryLookup!A:B, 2, FALSE), "Mismatch")</f>
        <v>Furniture</v>
      </c>
      <c r="M1199" t="s">
        <v>43</v>
      </c>
      <c r="N1199" t="s">
        <v>2069</v>
      </c>
      <c r="P1199">
        <v>0.55000000000000004</v>
      </c>
      <c r="Q1199" t="s">
        <v>33</v>
      </c>
      <c r="R1199" t="s">
        <v>53</v>
      </c>
      <c r="S1199" t="s">
        <v>234</v>
      </c>
      <c r="T1199" t="s">
        <v>2070</v>
      </c>
      <c r="U1199">
        <v>16146</v>
      </c>
      <c r="V1199" s="3">
        <v>42144</v>
      </c>
      <c r="W1199" s="3">
        <v>42146</v>
      </c>
      <c r="X1199" s="3">
        <f t="shared" si="18"/>
        <v>2</v>
      </c>
      <c r="Y1199">
        <v>77.000895400000104</v>
      </c>
      <c r="Z1199">
        <v>41</v>
      </c>
      <c r="AA1199">
        <v>6173.42</v>
      </c>
      <c r="AB1199">
        <v>90387</v>
      </c>
    </row>
    <row r="1200" spans="1:28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tr">
        <f>IFERROR(VLOOKUP(K1200, CategoryLookup!A:B, 2, FALSE), "Mismatch")</f>
        <v>Technology</v>
      </c>
      <c r="M1200" t="s">
        <v>51</v>
      </c>
      <c r="N1200" t="s">
        <v>398</v>
      </c>
      <c r="P1200">
        <v>0.83</v>
      </c>
      <c r="Q1200" t="s">
        <v>33</v>
      </c>
      <c r="R1200" t="s">
        <v>53</v>
      </c>
      <c r="S1200" t="s">
        <v>234</v>
      </c>
      <c r="T1200" t="s">
        <v>2070</v>
      </c>
      <c r="U1200">
        <v>16146</v>
      </c>
      <c r="V1200" s="3">
        <v>42144</v>
      </c>
      <c r="W1200" s="3">
        <v>42146</v>
      </c>
      <c r="X1200" s="3">
        <f t="shared" si="18"/>
        <v>2</v>
      </c>
      <c r="Y1200">
        <v>27.968600000000009</v>
      </c>
      <c r="Z1200">
        <v>33</v>
      </c>
      <c r="AA1200">
        <v>1553.7</v>
      </c>
      <c r="AB1200">
        <v>90387</v>
      </c>
    </row>
    <row r="1201" spans="1:28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tr">
        <f>IFERROR(VLOOKUP(K1201, CategoryLookup!A:B, 2, FALSE), "Mismatch")</f>
        <v>Office Supplies</v>
      </c>
      <c r="M1201" t="s">
        <v>59</v>
      </c>
      <c r="N1201" t="s">
        <v>2072</v>
      </c>
      <c r="P1201">
        <v>0.36</v>
      </c>
      <c r="Q1201" t="s">
        <v>33</v>
      </c>
      <c r="R1201" t="s">
        <v>34</v>
      </c>
      <c r="S1201" t="s">
        <v>45</v>
      </c>
      <c r="T1201" t="s">
        <v>2073</v>
      </c>
      <c r="U1201">
        <v>91104</v>
      </c>
      <c r="V1201" s="3">
        <v>42013</v>
      </c>
      <c r="W1201" s="3">
        <v>42014</v>
      </c>
      <c r="X1201" s="3">
        <f t="shared" si="18"/>
        <v>1</v>
      </c>
      <c r="Y1201">
        <v>-66.779579999999996</v>
      </c>
      <c r="Z1201">
        <v>3</v>
      </c>
      <c r="AA1201">
        <v>18.68</v>
      </c>
      <c r="AB1201">
        <v>88794</v>
      </c>
    </row>
    <row r="1202" spans="1:28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tr">
        <f>IFERROR(VLOOKUP(K1202, CategoryLookup!A:B, 2, FALSE), "Mismatch")</f>
        <v>Office Supplies</v>
      </c>
      <c r="M1202" t="s">
        <v>31</v>
      </c>
      <c r="N1202" t="s">
        <v>1009</v>
      </c>
      <c r="P1202">
        <v>0.56000000000000005</v>
      </c>
      <c r="Q1202" t="s">
        <v>33</v>
      </c>
      <c r="R1202" t="s">
        <v>34</v>
      </c>
      <c r="S1202" t="s">
        <v>45</v>
      </c>
      <c r="T1202" t="s">
        <v>2073</v>
      </c>
      <c r="U1202">
        <v>91104</v>
      </c>
      <c r="V1202" s="3">
        <v>42013</v>
      </c>
      <c r="W1202" s="3">
        <v>42013</v>
      </c>
      <c r="X1202" s="3">
        <f t="shared" si="18"/>
        <v>0</v>
      </c>
      <c r="Y1202">
        <v>-144.9188</v>
      </c>
      <c r="Z1202">
        <v>11</v>
      </c>
      <c r="AA1202">
        <v>36.299999999999997</v>
      </c>
      <c r="AB1202">
        <v>88794</v>
      </c>
    </row>
    <row r="1203" spans="1:28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tr">
        <f>IFERROR(VLOOKUP(K1203, CategoryLookup!A:B, 2, FALSE), "Mismatch")</f>
        <v>Office Supplies</v>
      </c>
      <c r="M1203" t="s">
        <v>31</v>
      </c>
      <c r="N1203" t="s">
        <v>2075</v>
      </c>
      <c r="P1203">
        <v>0.59</v>
      </c>
      <c r="Q1203" t="s">
        <v>33</v>
      </c>
      <c r="R1203" t="s">
        <v>53</v>
      </c>
      <c r="S1203" t="s">
        <v>188</v>
      </c>
      <c r="T1203" t="s">
        <v>1045</v>
      </c>
      <c r="U1203">
        <v>4330</v>
      </c>
      <c r="V1203" s="3">
        <v>42013</v>
      </c>
      <c r="W1203" s="3">
        <v>42015</v>
      </c>
      <c r="X1203" s="3">
        <f t="shared" si="18"/>
        <v>2</v>
      </c>
      <c r="Y1203">
        <v>-5.0716000000000001</v>
      </c>
      <c r="Z1203">
        <v>6</v>
      </c>
      <c r="AA1203">
        <v>16.03</v>
      </c>
      <c r="AB1203">
        <v>88794</v>
      </c>
    </row>
    <row r="1204" spans="1:28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tr">
        <f>IFERROR(VLOOKUP(K1204, CategoryLookup!A:B, 2, FALSE), "Mismatch")</f>
        <v>Office Supplies</v>
      </c>
      <c r="M1204" t="s">
        <v>31</v>
      </c>
      <c r="N1204" t="s">
        <v>599</v>
      </c>
      <c r="P1204">
        <v>0.57999999999999996</v>
      </c>
      <c r="Q1204" t="s">
        <v>33</v>
      </c>
      <c r="R1204" t="s">
        <v>53</v>
      </c>
      <c r="S1204" t="s">
        <v>193</v>
      </c>
      <c r="T1204" t="s">
        <v>2077</v>
      </c>
      <c r="U1204">
        <v>1610</v>
      </c>
      <c r="V1204" s="3">
        <v>42031</v>
      </c>
      <c r="W1204" s="3">
        <v>42033</v>
      </c>
      <c r="X1204" s="3">
        <f t="shared" si="18"/>
        <v>2</v>
      </c>
      <c r="Y1204">
        <v>-1.18</v>
      </c>
      <c r="Z1204">
        <v>9</v>
      </c>
      <c r="AA1204">
        <v>25.35</v>
      </c>
      <c r="AB1204">
        <v>89465</v>
      </c>
    </row>
    <row r="1205" spans="1:28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tr">
        <f>IFERROR(VLOOKUP(K1205, CategoryLookup!A:B, 2, FALSE), "Mismatch")</f>
        <v>Office Supplies</v>
      </c>
      <c r="M1205" t="s">
        <v>31</v>
      </c>
      <c r="N1205" t="s">
        <v>2003</v>
      </c>
      <c r="P1205">
        <v>0.37</v>
      </c>
      <c r="Q1205" t="s">
        <v>33</v>
      </c>
      <c r="R1205" t="s">
        <v>136</v>
      </c>
      <c r="S1205" t="s">
        <v>613</v>
      </c>
      <c r="T1205" t="s">
        <v>2079</v>
      </c>
      <c r="U1205">
        <v>42301</v>
      </c>
      <c r="V1205" s="3">
        <v>42170</v>
      </c>
      <c r="W1205" s="3">
        <v>42172</v>
      </c>
      <c r="X1205" s="3">
        <f t="shared" si="18"/>
        <v>2</v>
      </c>
      <c r="Y1205">
        <v>-203.09799999999998</v>
      </c>
      <c r="Z1205">
        <v>12</v>
      </c>
      <c r="AA1205">
        <v>19.32</v>
      </c>
      <c r="AB1205">
        <v>91571</v>
      </c>
    </row>
    <row r="1206" spans="1:28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tr">
        <f>IFERROR(VLOOKUP(K1206, CategoryLookup!A:B, 2, FALSE), "Mismatch")</f>
        <v>Office Supplies</v>
      </c>
      <c r="M1206" t="s">
        <v>59</v>
      </c>
      <c r="N1206" t="s">
        <v>2081</v>
      </c>
      <c r="P1206">
        <v>0.35</v>
      </c>
      <c r="Q1206" t="s">
        <v>33</v>
      </c>
      <c r="R1206" t="s">
        <v>61</v>
      </c>
      <c r="S1206" t="s">
        <v>506</v>
      </c>
      <c r="T1206" t="s">
        <v>2082</v>
      </c>
      <c r="U1206">
        <v>64055</v>
      </c>
      <c r="V1206" s="3">
        <v>42132</v>
      </c>
      <c r="W1206" s="3">
        <v>42134</v>
      </c>
      <c r="X1206" s="3">
        <f t="shared" si="18"/>
        <v>2</v>
      </c>
      <c r="Y1206">
        <v>-48.57</v>
      </c>
      <c r="Z1206">
        <v>5</v>
      </c>
      <c r="AA1206">
        <v>86.8</v>
      </c>
      <c r="AB1206">
        <v>89440</v>
      </c>
    </row>
    <row r="1207" spans="1:28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tr">
        <f>IFERROR(VLOOKUP(K1207, CategoryLookup!A:B, 2, FALSE), "Mismatch")</f>
        <v>Office Supplies</v>
      </c>
      <c r="M1207" t="s">
        <v>59</v>
      </c>
      <c r="N1207" t="s">
        <v>2081</v>
      </c>
      <c r="P1207">
        <v>0.35</v>
      </c>
      <c r="Q1207" t="s">
        <v>33</v>
      </c>
      <c r="R1207" t="s">
        <v>53</v>
      </c>
      <c r="S1207" t="s">
        <v>71</v>
      </c>
      <c r="T1207" t="s">
        <v>90</v>
      </c>
      <c r="U1207">
        <v>10177</v>
      </c>
      <c r="V1207" s="3">
        <v>42132</v>
      </c>
      <c r="W1207" s="3">
        <v>42134</v>
      </c>
      <c r="X1207" s="3">
        <f t="shared" si="18"/>
        <v>2</v>
      </c>
      <c r="Y1207">
        <v>-48.57</v>
      </c>
      <c r="Z1207">
        <v>22</v>
      </c>
      <c r="AA1207">
        <v>381.91</v>
      </c>
      <c r="AB1207">
        <v>7364</v>
      </c>
    </row>
    <row r="1208" spans="1:28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tr">
        <f>IFERROR(VLOOKUP(K1208, CategoryLookup!A:B, 2, FALSE), "Mismatch")</f>
        <v>Office Supplies</v>
      </c>
      <c r="M1208" t="s">
        <v>51</v>
      </c>
      <c r="N1208" t="s">
        <v>2085</v>
      </c>
      <c r="P1208">
        <v>0.56999999999999995</v>
      </c>
      <c r="Q1208" t="s">
        <v>33</v>
      </c>
      <c r="R1208" t="s">
        <v>61</v>
      </c>
      <c r="S1208" t="s">
        <v>300</v>
      </c>
      <c r="T1208" t="s">
        <v>301</v>
      </c>
      <c r="U1208">
        <v>48227</v>
      </c>
      <c r="V1208" s="3">
        <v>42049</v>
      </c>
      <c r="W1208" s="3">
        <v>42051</v>
      </c>
      <c r="X1208" s="3">
        <f t="shared" si="18"/>
        <v>2</v>
      </c>
      <c r="Y1208">
        <v>-47.28</v>
      </c>
      <c r="Z1208">
        <v>45</v>
      </c>
      <c r="AA1208">
        <v>761.67</v>
      </c>
      <c r="AB1208">
        <v>41636</v>
      </c>
    </row>
    <row r="1209" spans="1:28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tr">
        <f>IFERROR(VLOOKUP(K1209, CategoryLookup!A:B, 2, FALSE), "Mismatch")</f>
        <v>Technology</v>
      </c>
      <c r="M1209" t="s">
        <v>59</v>
      </c>
      <c r="N1209" t="s">
        <v>2086</v>
      </c>
      <c r="P1209">
        <v>0.56000000000000005</v>
      </c>
      <c r="Q1209" t="s">
        <v>33</v>
      </c>
      <c r="R1209" t="s">
        <v>61</v>
      </c>
      <c r="S1209" t="s">
        <v>300</v>
      </c>
      <c r="T1209" t="s">
        <v>301</v>
      </c>
      <c r="U1209">
        <v>48227</v>
      </c>
      <c r="V1209" s="3">
        <v>42049</v>
      </c>
      <c r="W1209" s="3">
        <v>42051</v>
      </c>
      <c r="X1209" s="3">
        <f t="shared" si="18"/>
        <v>2</v>
      </c>
      <c r="Y1209">
        <v>722.24099999999999</v>
      </c>
      <c r="Z1209">
        <v>49</v>
      </c>
      <c r="AA1209">
        <v>5014.07</v>
      </c>
      <c r="AB1209">
        <v>41636</v>
      </c>
    </row>
    <row r="1210" spans="1:28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tr">
        <f>IFERROR(VLOOKUP(K1210, CategoryLookup!A:B, 2, FALSE), "Mismatch")</f>
        <v>Office Supplies</v>
      </c>
      <c r="M1210" t="s">
        <v>51</v>
      </c>
      <c r="N1210" t="s">
        <v>2085</v>
      </c>
      <c r="P1210">
        <v>0.56999999999999995</v>
      </c>
      <c r="Q1210" t="s">
        <v>33</v>
      </c>
      <c r="R1210" t="s">
        <v>136</v>
      </c>
      <c r="S1210" t="s">
        <v>322</v>
      </c>
      <c r="T1210" t="s">
        <v>2088</v>
      </c>
      <c r="U1210">
        <v>28560</v>
      </c>
      <c r="V1210" s="3">
        <v>42049</v>
      </c>
      <c r="W1210" s="3">
        <v>42051</v>
      </c>
      <c r="X1210" s="3">
        <f t="shared" si="18"/>
        <v>2</v>
      </c>
      <c r="Y1210">
        <v>-161</v>
      </c>
      <c r="Z1210">
        <v>11</v>
      </c>
      <c r="AA1210">
        <v>186.19</v>
      </c>
      <c r="AB1210">
        <v>90685</v>
      </c>
    </row>
    <row r="1211" spans="1:28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tr">
        <f>IFERROR(VLOOKUP(K1211, CategoryLookup!A:B, 2, FALSE), "Mismatch")</f>
        <v>Technology</v>
      </c>
      <c r="M1211" t="s">
        <v>59</v>
      </c>
      <c r="N1211" t="s">
        <v>2086</v>
      </c>
      <c r="P1211">
        <v>0.56000000000000005</v>
      </c>
      <c r="Q1211" t="s">
        <v>33</v>
      </c>
      <c r="R1211" t="s">
        <v>136</v>
      </c>
      <c r="S1211" t="s">
        <v>322</v>
      </c>
      <c r="T1211" t="s">
        <v>2088</v>
      </c>
      <c r="U1211">
        <v>28560</v>
      </c>
      <c r="V1211" s="3">
        <v>42049</v>
      </c>
      <c r="W1211" s="3">
        <v>42051</v>
      </c>
      <c r="X1211" s="3">
        <f t="shared" si="18"/>
        <v>2</v>
      </c>
      <c r="Y1211">
        <v>848.3646</v>
      </c>
      <c r="Z1211">
        <v>12</v>
      </c>
      <c r="AA1211">
        <v>1227.94</v>
      </c>
      <c r="AB1211">
        <v>90685</v>
      </c>
    </row>
    <row r="1212" spans="1:28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tr">
        <f>IFERROR(VLOOKUP(K1212, CategoryLookup!A:B, 2, FALSE), "Mismatch")</f>
        <v>Technology</v>
      </c>
      <c r="M1212" t="s">
        <v>59</v>
      </c>
      <c r="N1212" t="s">
        <v>870</v>
      </c>
      <c r="P1212">
        <v>0.75</v>
      </c>
      <c r="Q1212" t="s">
        <v>33</v>
      </c>
      <c r="R1212" t="s">
        <v>53</v>
      </c>
      <c r="S1212" t="s">
        <v>71</v>
      </c>
      <c r="T1212" t="s">
        <v>2090</v>
      </c>
      <c r="U1212">
        <v>14701</v>
      </c>
      <c r="V1212" s="3">
        <v>42101</v>
      </c>
      <c r="W1212" s="3">
        <v>42102</v>
      </c>
      <c r="X1212" s="3">
        <f t="shared" si="18"/>
        <v>1</v>
      </c>
      <c r="Y1212">
        <v>-88.840800000000002</v>
      </c>
      <c r="Z1212">
        <v>11</v>
      </c>
      <c r="AA1212">
        <v>294.97000000000003</v>
      </c>
      <c r="AB1212">
        <v>89175</v>
      </c>
    </row>
    <row r="1213" spans="1:28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tr">
        <f>IFERROR(VLOOKUP(K1213, CategoryLookup!A:B, 2, FALSE), "Mismatch")</f>
        <v>Technology</v>
      </c>
      <c r="M1213" t="s">
        <v>59</v>
      </c>
      <c r="N1213" t="s">
        <v>579</v>
      </c>
      <c r="P1213">
        <v>0.48</v>
      </c>
      <c r="Q1213" t="s">
        <v>33</v>
      </c>
      <c r="R1213" t="s">
        <v>53</v>
      </c>
      <c r="S1213" t="s">
        <v>71</v>
      </c>
      <c r="T1213" t="s">
        <v>2090</v>
      </c>
      <c r="U1213">
        <v>14701</v>
      </c>
      <c r="V1213" s="3">
        <v>42101</v>
      </c>
      <c r="W1213" s="3">
        <v>42102</v>
      </c>
      <c r="X1213" s="3">
        <f t="shared" si="18"/>
        <v>1</v>
      </c>
      <c r="Y1213">
        <v>1208.9903999999999</v>
      </c>
      <c r="Z1213">
        <v>14</v>
      </c>
      <c r="AA1213">
        <v>2458.0500000000002</v>
      </c>
      <c r="AB1213">
        <v>89175</v>
      </c>
    </row>
    <row r="1214" spans="1:28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tr">
        <f>IFERROR(VLOOKUP(K1214, CategoryLookup!A:B, 2, FALSE), "Mismatch")</f>
        <v>Office Supplies</v>
      </c>
      <c r="M1214" t="s">
        <v>59</v>
      </c>
      <c r="N1214" t="s">
        <v>2091</v>
      </c>
      <c r="P1214">
        <v>0.73</v>
      </c>
      <c r="Q1214" t="s">
        <v>33</v>
      </c>
      <c r="R1214" t="s">
        <v>53</v>
      </c>
      <c r="S1214" t="s">
        <v>71</v>
      </c>
      <c r="T1214" t="s">
        <v>2090</v>
      </c>
      <c r="U1214">
        <v>14701</v>
      </c>
      <c r="V1214" s="3">
        <v>42101</v>
      </c>
      <c r="W1214" s="3">
        <v>42103</v>
      </c>
      <c r="X1214" s="3">
        <f t="shared" si="18"/>
        <v>2</v>
      </c>
      <c r="Y1214">
        <v>9.9911999999999992</v>
      </c>
      <c r="Z1214">
        <v>19</v>
      </c>
      <c r="AA1214">
        <v>2465.75</v>
      </c>
      <c r="AB1214">
        <v>89175</v>
      </c>
    </row>
    <row r="1215" spans="1:28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tr">
        <f>IFERROR(VLOOKUP(K1215, CategoryLookup!A:B, 2, FALSE), "Mismatch")</f>
        <v>Technology</v>
      </c>
      <c r="M1215" t="s">
        <v>59</v>
      </c>
      <c r="N1215" t="s">
        <v>2093</v>
      </c>
      <c r="P1215">
        <v>0.46</v>
      </c>
      <c r="Q1215" t="s">
        <v>33</v>
      </c>
      <c r="R1215" t="s">
        <v>53</v>
      </c>
      <c r="S1215" t="s">
        <v>71</v>
      </c>
      <c r="T1215" t="s">
        <v>1706</v>
      </c>
      <c r="U1215">
        <v>11756</v>
      </c>
      <c r="V1215" s="3">
        <v>42181</v>
      </c>
      <c r="W1215" s="3">
        <v>42182</v>
      </c>
      <c r="X1215" s="3">
        <f t="shared" si="18"/>
        <v>1</v>
      </c>
      <c r="Y1215">
        <v>126.22500000000001</v>
      </c>
      <c r="Z1215">
        <v>7</v>
      </c>
      <c r="AA1215">
        <v>650.25</v>
      </c>
      <c r="AB1215">
        <v>89176</v>
      </c>
    </row>
    <row r="1216" spans="1:28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tr">
        <f>IFERROR(VLOOKUP(K1216, CategoryLookup!A:B, 2, FALSE), "Mismatch")</f>
        <v>Furniture</v>
      </c>
      <c r="M1216" t="s">
        <v>51</v>
      </c>
      <c r="N1216" t="s">
        <v>770</v>
      </c>
      <c r="P1216">
        <v>0.37</v>
      </c>
      <c r="Q1216" t="s">
        <v>33</v>
      </c>
      <c r="R1216" t="s">
        <v>53</v>
      </c>
      <c r="S1216" t="s">
        <v>71</v>
      </c>
      <c r="T1216" t="s">
        <v>1706</v>
      </c>
      <c r="U1216">
        <v>11756</v>
      </c>
      <c r="V1216" s="3">
        <v>42181</v>
      </c>
      <c r="W1216" s="3">
        <v>42182</v>
      </c>
      <c r="X1216" s="3">
        <f t="shared" si="18"/>
        <v>1</v>
      </c>
      <c r="Y1216">
        <v>187.7628</v>
      </c>
      <c r="Z1216">
        <v>19</v>
      </c>
      <c r="AA1216">
        <v>272.12</v>
      </c>
      <c r="AB1216">
        <v>89176</v>
      </c>
    </row>
    <row r="1217" spans="1:28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tr">
        <f>IFERROR(VLOOKUP(K1217, CategoryLookup!A:B, 2, FALSE), "Mismatch")</f>
        <v>Office Supplies</v>
      </c>
      <c r="M1217" t="s">
        <v>51</v>
      </c>
      <c r="N1217" t="s">
        <v>2095</v>
      </c>
      <c r="P1217">
        <v>0.56999999999999995</v>
      </c>
      <c r="Q1217" t="s">
        <v>33</v>
      </c>
      <c r="R1217" t="s">
        <v>53</v>
      </c>
      <c r="S1217" t="s">
        <v>71</v>
      </c>
      <c r="T1217" t="s">
        <v>2096</v>
      </c>
      <c r="U1217">
        <v>11757</v>
      </c>
      <c r="V1217" s="3">
        <v>42146</v>
      </c>
      <c r="W1217" s="3">
        <v>42149</v>
      </c>
      <c r="X1217" s="3">
        <f t="shared" si="18"/>
        <v>3</v>
      </c>
      <c r="Y1217">
        <v>295.90649999999999</v>
      </c>
      <c r="Z1217">
        <v>16</v>
      </c>
      <c r="AA1217">
        <v>428.85</v>
      </c>
      <c r="AB1217">
        <v>89174</v>
      </c>
    </row>
    <row r="1218" spans="1:28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tr">
        <f>IFERROR(VLOOKUP(K1218, CategoryLookup!A:B, 2, FALSE), "Mismatch")</f>
        <v>Office Supplies</v>
      </c>
      <c r="M1218" t="s">
        <v>43</v>
      </c>
      <c r="N1218" t="s">
        <v>617</v>
      </c>
      <c r="P1218">
        <v>0.78</v>
      </c>
      <c r="Q1218" t="s">
        <v>33</v>
      </c>
      <c r="R1218" t="s">
        <v>53</v>
      </c>
      <c r="S1218" t="s">
        <v>71</v>
      </c>
      <c r="T1218" t="s">
        <v>2096</v>
      </c>
      <c r="U1218">
        <v>11757</v>
      </c>
      <c r="V1218" s="3">
        <v>42146</v>
      </c>
      <c r="W1218" s="3">
        <v>42146</v>
      </c>
      <c r="X1218" s="3">
        <f t="shared" si="18"/>
        <v>0</v>
      </c>
      <c r="Y1218">
        <v>-2111.36</v>
      </c>
      <c r="Z1218">
        <v>16</v>
      </c>
      <c r="AA1218">
        <v>342.54</v>
      </c>
      <c r="AB1218">
        <v>89174</v>
      </c>
    </row>
    <row r="1219" spans="1:28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tr">
        <f>IFERROR(VLOOKUP(K1219, CategoryLookup!A:B, 2, FALSE), "Mismatch")</f>
        <v>Furniture</v>
      </c>
      <c r="M1219" t="s">
        <v>236</v>
      </c>
      <c r="N1219" t="s">
        <v>2098</v>
      </c>
      <c r="P1219">
        <v>0.57999999999999996</v>
      </c>
      <c r="Q1219" t="s">
        <v>33</v>
      </c>
      <c r="R1219" t="s">
        <v>61</v>
      </c>
      <c r="S1219" t="s">
        <v>62</v>
      </c>
      <c r="T1219" t="s">
        <v>489</v>
      </c>
      <c r="U1219">
        <v>55420</v>
      </c>
      <c r="V1219" s="3">
        <v>42088</v>
      </c>
      <c r="W1219" s="3">
        <v>42090</v>
      </c>
      <c r="X1219" s="3">
        <f t="shared" ref="X1219:X1282" si="19">W1219 - V1219</f>
        <v>2</v>
      </c>
      <c r="Y1219">
        <v>-9.1300000000000008</v>
      </c>
      <c r="Z1219">
        <v>1</v>
      </c>
      <c r="AA1219">
        <v>27.96</v>
      </c>
      <c r="AB1219">
        <v>86054</v>
      </c>
    </row>
    <row r="1220" spans="1:28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tr">
        <f>IFERROR(VLOOKUP(K1220, CategoryLookup!A:B, 2, FALSE), "Mismatch")</f>
        <v>Furniture</v>
      </c>
      <c r="M1220" t="s">
        <v>43</v>
      </c>
      <c r="N1220" t="s">
        <v>177</v>
      </c>
      <c r="P1220">
        <v>0.62</v>
      </c>
      <c r="Q1220" t="s">
        <v>33</v>
      </c>
      <c r="R1220" t="s">
        <v>61</v>
      </c>
      <c r="S1220" t="s">
        <v>62</v>
      </c>
      <c r="T1220" t="s">
        <v>2100</v>
      </c>
      <c r="U1220">
        <v>55429</v>
      </c>
      <c r="V1220" s="3">
        <v>42035</v>
      </c>
      <c r="W1220" s="3">
        <v>42035</v>
      </c>
      <c r="X1220" s="3">
        <f t="shared" si="19"/>
        <v>0</v>
      </c>
      <c r="Y1220">
        <v>357.428</v>
      </c>
      <c r="Z1220">
        <v>11</v>
      </c>
      <c r="AA1220">
        <v>1635.38</v>
      </c>
      <c r="AB1220">
        <v>86050</v>
      </c>
    </row>
    <row r="1221" spans="1:28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tr">
        <f>IFERROR(VLOOKUP(K1221, CategoryLookup!A:B, 2, FALSE), "Mismatch")</f>
        <v>Office Supplies</v>
      </c>
      <c r="M1221" t="s">
        <v>59</v>
      </c>
      <c r="N1221" t="s">
        <v>211</v>
      </c>
      <c r="P1221">
        <v>0.39</v>
      </c>
      <c r="Q1221" t="s">
        <v>33</v>
      </c>
      <c r="R1221" t="s">
        <v>61</v>
      </c>
      <c r="S1221" t="s">
        <v>62</v>
      </c>
      <c r="T1221" t="s">
        <v>2100</v>
      </c>
      <c r="U1221">
        <v>55429</v>
      </c>
      <c r="V1221" s="3">
        <v>42035</v>
      </c>
      <c r="W1221" s="3">
        <v>42035</v>
      </c>
      <c r="X1221" s="3">
        <f t="shared" si="19"/>
        <v>0</v>
      </c>
      <c r="Y1221">
        <v>40.351199999999992</v>
      </c>
      <c r="Z1221">
        <v>10</v>
      </c>
      <c r="AA1221">
        <v>58.48</v>
      </c>
      <c r="AB1221">
        <v>86050</v>
      </c>
    </row>
    <row r="1222" spans="1:28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tr">
        <f>IFERROR(VLOOKUP(K1222, CategoryLookup!A:B, 2, FALSE), "Mismatch")</f>
        <v>Office Supplies</v>
      </c>
      <c r="M1222" t="s">
        <v>31</v>
      </c>
      <c r="N1222" t="s">
        <v>522</v>
      </c>
      <c r="P1222">
        <v>0.36</v>
      </c>
      <c r="Q1222" t="s">
        <v>33</v>
      </c>
      <c r="R1222" t="s">
        <v>61</v>
      </c>
      <c r="S1222" t="s">
        <v>62</v>
      </c>
      <c r="T1222" t="s">
        <v>2100</v>
      </c>
      <c r="U1222">
        <v>55429</v>
      </c>
      <c r="V1222" s="3">
        <v>42035</v>
      </c>
      <c r="W1222" s="3">
        <v>42042</v>
      </c>
      <c r="X1222" s="3">
        <f t="shared" si="19"/>
        <v>7</v>
      </c>
      <c r="Y1222">
        <v>27.634499999999996</v>
      </c>
      <c r="Z1222">
        <v>8</v>
      </c>
      <c r="AA1222">
        <v>40.049999999999997</v>
      </c>
      <c r="AB1222">
        <v>86050</v>
      </c>
    </row>
    <row r="1223" spans="1:28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tr">
        <f>IFERROR(VLOOKUP(K1223, CategoryLookup!A:B, 2, FALSE), "Mismatch")</f>
        <v>Technology</v>
      </c>
      <c r="M1223" t="s">
        <v>43</v>
      </c>
      <c r="N1223" t="s">
        <v>1075</v>
      </c>
      <c r="P1223">
        <v>0.56000000000000005</v>
      </c>
      <c r="Q1223" t="s">
        <v>33</v>
      </c>
      <c r="R1223" t="s">
        <v>61</v>
      </c>
      <c r="S1223" t="s">
        <v>62</v>
      </c>
      <c r="T1223" t="s">
        <v>2102</v>
      </c>
      <c r="U1223">
        <v>55445</v>
      </c>
      <c r="V1223" s="3">
        <v>42039</v>
      </c>
      <c r="W1223" s="3">
        <v>42039</v>
      </c>
      <c r="X1223" s="3">
        <f t="shared" si="19"/>
        <v>0</v>
      </c>
      <c r="Y1223">
        <v>751.58</v>
      </c>
      <c r="Z1223">
        <v>8</v>
      </c>
      <c r="AA1223">
        <v>1117.6600000000001</v>
      </c>
      <c r="AB1223">
        <v>86051</v>
      </c>
    </row>
    <row r="1224" spans="1:28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tr">
        <f>IFERROR(VLOOKUP(K1224, CategoryLookup!A:B, 2, FALSE), "Mismatch")</f>
        <v>Technology</v>
      </c>
      <c r="M1224" t="s">
        <v>121</v>
      </c>
      <c r="N1224" t="s">
        <v>264</v>
      </c>
      <c r="P1224">
        <v>0.56000000000000005</v>
      </c>
      <c r="Q1224" t="s">
        <v>33</v>
      </c>
      <c r="R1224" t="s">
        <v>61</v>
      </c>
      <c r="S1224" t="s">
        <v>62</v>
      </c>
      <c r="T1224" t="s">
        <v>2102</v>
      </c>
      <c r="U1224">
        <v>55445</v>
      </c>
      <c r="V1224" s="3">
        <v>42008</v>
      </c>
      <c r="W1224" s="3">
        <v>42010</v>
      </c>
      <c r="X1224" s="3">
        <f t="shared" si="19"/>
        <v>2</v>
      </c>
      <c r="Y1224">
        <v>-663.51419999999996</v>
      </c>
      <c r="Z1224">
        <v>2</v>
      </c>
      <c r="AA1224">
        <v>807</v>
      </c>
      <c r="AB1224">
        <v>86052</v>
      </c>
    </row>
    <row r="1225" spans="1:28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tr">
        <f>IFERROR(VLOOKUP(K1225, CategoryLookup!A:B, 2, FALSE), "Mismatch")</f>
        <v>Furniture</v>
      </c>
      <c r="M1225" t="s">
        <v>43</v>
      </c>
      <c r="N1225" t="s">
        <v>1003</v>
      </c>
      <c r="P1225">
        <v>0.57999999999999996</v>
      </c>
      <c r="Q1225" t="s">
        <v>33</v>
      </c>
      <c r="R1225" t="s">
        <v>61</v>
      </c>
      <c r="S1225" t="s">
        <v>62</v>
      </c>
      <c r="T1225" t="s">
        <v>2104</v>
      </c>
      <c r="U1225">
        <v>55337</v>
      </c>
      <c r="V1225" s="3">
        <v>42039</v>
      </c>
      <c r="W1225" s="3">
        <v>42043</v>
      </c>
      <c r="X1225" s="3">
        <f t="shared" si="19"/>
        <v>4</v>
      </c>
      <c r="Y1225">
        <v>-157.56</v>
      </c>
      <c r="Z1225">
        <v>5</v>
      </c>
      <c r="AA1225">
        <v>169.46</v>
      </c>
      <c r="AB1225">
        <v>86051</v>
      </c>
    </row>
    <row r="1226" spans="1:28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tr">
        <f>IFERROR(VLOOKUP(K1226, CategoryLookup!A:B, 2, FALSE), "Mismatch")</f>
        <v>Furniture</v>
      </c>
      <c r="M1226" t="s">
        <v>121</v>
      </c>
      <c r="N1226" t="s">
        <v>153</v>
      </c>
      <c r="P1226">
        <v>0.76</v>
      </c>
      <c r="Q1226" t="s">
        <v>33</v>
      </c>
      <c r="R1226" t="s">
        <v>61</v>
      </c>
      <c r="S1226" t="s">
        <v>62</v>
      </c>
      <c r="T1226" t="s">
        <v>2104</v>
      </c>
      <c r="U1226">
        <v>55337</v>
      </c>
      <c r="V1226" s="3">
        <v>42045</v>
      </c>
      <c r="W1226" s="3">
        <v>42046</v>
      </c>
      <c r="X1226" s="3">
        <f t="shared" si="19"/>
        <v>1</v>
      </c>
      <c r="Y1226">
        <v>-87.998040000000003</v>
      </c>
      <c r="Z1226">
        <v>20</v>
      </c>
      <c r="AA1226">
        <v>5768.12</v>
      </c>
      <c r="AB1226">
        <v>86053</v>
      </c>
    </row>
    <row r="1227" spans="1:28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tr">
        <f>IFERROR(VLOOKUP(K1227, CategoryLookup!A:B, 2, FALSE), "Mismatch")</f>
        <v>Technology</v>
      </c>
      <c r="M1227" t="s">
        <v>51</v>
      </c>
      <c r="N1227" t="s">
        <v>407</v>
      </c>
      <c r="P1227">
        <v>0.4</v>
      </c>
      <c r="Q1227" t="s">
        <v>33</v>
      </c>
      <c r="R1227" t="s">
        <v>61</v>
      </c>
      <c r="S1227" t="s">
        <v>330</v>
      </c>
      <c r="T1227" t="s">
        <v>2106</v>
      </c>
      <c r="U1227">
        <v>50501</v>
      </c>
      <c r="V1227" s="3">
        <v>42009</v>
      </c>
      <c r="W1227" s="3">
        <v>42010</v>
      </c>
      <c r="X1227" s="3">
        <f t="shared" si="19"/>
        <v>1</v>
      </c>
      <c r="Y1227">
        <v>-35.290399999999998</v>
      </c>
      <c r="Z1227">
        <v>2</v>
      </c>
      <c r="AA1227">
        <v>55.25</v>
      </c>
      <c r="AB1227">
        <v>86258</v>
      </c>
    </row>
    <row r="1228" spans="1:28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tr">
        <f>IFERROR(VLOOKUP(K1228, CategoryLookup!A:B, 2, FALSE), "Mismatch")</f>
        <v>Technology</v>
      </c>
      <c r="M1228" t="s">
        <v>59</v>
      </c>
      <c r="N1228" t="s">
        <v>2107</v>
      </c>
      <c r="P1228">
        <v>0.59</v>
      </c>
      <c r="Q1228" t="s">
        <v>33</v>
      </c>
      <c r="R1228" t="s">
        <v>61</v>
      </c>
      <c r="S1228" t="s">
        <v>330</v>
      </c>
      <c r="T1228" t="s">
        <v>2106</v>
      </c>
      <c r="U1228">
        <v>50501</v>
      </c>
      <c r="V1228" s="3">
        <v>42009</v>
      </c>
      <c r="W1228" s="3">
        <v>42011</v>
      </c>
      <c r="X1228" s="3">
        <f t="shared" si="19"/>
        <v>2</v>
      </c>
      <c r="Y1228">
        <v>-74.883600000000001</v>
      </c>
      <c r="Z1228">
        <v>3</v>
      </c>
      <c r="AA1228">
        <v>551.22</v>
      </c>
      <c r="AB1228">
        <v>86258</v>
      </c>
    </row>
    <row r="1229" spans="1:28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tr">
        <f>IFERROR(VLOOKUP(K1229, CategoryLookup!A:B, 2, FALSE), "Mismatch")</f>
        <v>Office Supplies</v>
      </c>
      <c r="M1229" t="s">
        <v>31</v>
      </c>
      <c r="N1229" t="s">
        <v>955</v>
      </c>
      <c r="P1229">
        <v>0.38</v>
      </c>
      <c r="Q1229" t="s">
        <v>33</v>
      </c>
      <c r="R1229" t="s">
        <v>136</v>
      </c>
      <c r="S1229" t="s">
        <v>387</v>
      </c>
      <c r="T1229" t="s">
        <v>2109</v>
      </c>
      <c r="U1229">
        <v>30337</v>
      </c>
      <c r="V1229" s="3">
        <v>42026</v>
      </c>
      <c r="W1229" s="3">
        <v>42033</v>
      </c>
      <c r="X1229" s="3">
        <f t="shared" si="19"/>
        <v>7</v>
      </c>
      <c r="Y1229">
        <v>-98.056000000000012</v>
      </c>
      <c r="Z1229">
        <v>12</v>
      </c>
      <c r="AA1229">
        <v>83.93</v>
      </c>
      <c r="AB1229">
        <v>88030</v>
      </c>
    </row>
    <row r="1230" spans="1:28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tr">
        <f>IFERROR(VLOOKUP(K1230, CategoryLookup!A:B, 2, FALSE), "Mismatch")</f>
        <v>Office Supplies</v>
      </c>
      <c r="M1230" t="s">
        <v>236</v>
      </c>
      <c r="N1230" t="s">
        <v>2111</v>
      </c>
      <c r="Q1230" t="s">
        <v>33</v>
      </c>
      <c r="R1230" t="s">
        <v>53</v>
      </c>
      <c r="S1230" t="s">
        <v>415</v>
      </c>
      <c r="T1230" t="s">
        <v>2112</v>
      </c>
      <c r="U1230">
        <v>20715</v>
      </c>
      <c r="V1230" s="3">
        <v>42005</v>
      </c>
      <c r="W1230" s="3">
        <v>42007</v>
      </c>
      <c r="X1230" s="3">
        <f t="shared" si="19"/>
        <v>2</v>
      </c>
      <c r="Y1230">
        <v>-425.20840000000004</v>
      </c>
      <c r="Z1230">
        <v>2</v>
      </c>
      <c r="AA1230">
        <v>193.88</v>
      </c>
      <c r="AB1230">
        <v>88028</v>
      </c>
    </row>
    <row r="1231" spans="1:28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tr">
        <f>IFERROR(VLOOKUP(K1231, CategoryLookup!A:B, 2, FALSE), "Mismatch")</f>
        <v>Technology</v>
      </c>
      <c r="M1231" t="s">
        <v>236</v>
      </c>
      <c r="N1231" t="s">
        <v>1379</v>
      </c>
      <c r="P1231">
        <v>0.46</v>
      </c>
      <c r="Q1231" t="s">
        <v>33</v>
      </c>
      <c r="R1231" t="s">
        <v>53</v>
      </c>
      <c r="S1231" t="s">
        <v>415</v>
      </c>
      <c r="T1231" t="s">
        <v>2114</v>
      </c>
      <c r="U1231">
        <v>21228</v>
      </c>
      <c r="V1231" s="3">
        <v>42113</v>
      </c>
      <c r="W1231" s="3">
        <v>42115</v>
      </c>
      <c r="X1231" s="3">
        <f t="shared" si="19"/>
        <v>2</v>
      </c>
      <c r="Y1231">
        <v>631.33000000000004</v>
      </c>
      <c r="Z1231">
        <v>5</v>
      </c>
      <c r="AA1231">
        <v>990.25</v>
      </c>
      <c r="AB1231">
        <v>88029</v>
      </c>
    </row>
    <row r="1232" spans="1:28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tr">
        <f>IFERROR(VLOOKUP(K1232, CategoryLookup!A:B, 2, FALSE), "Mismatch")</f>
        <v>Office Supplies</v>
      </c>
      <c r="M1232" t="s">
        <v>31</v>
      </c>
      <c r="N1232" t="s">
        <v>1009</v>
      </c>
      <c r="P1232">
        <v>0.56000000000000005</v>
      </c>
      <c r="Q1232" t="s">
        <v>33</v>
      </c>
      <c r="R1232" t="s">
        <v>53</v>
      </c>
      <c r="S1232" t="s">
        <v>154</v>
      </c>
      <c r="T1232" t="s">
        <v>2116</v>
      </c>
      <c r="U1232">
        <v>44646</v>
      </c>
      <c r="V1232" s="3">
        <v>42178</v>
      </c>
      <c r="W1232" s="3">
        <v>42178</v>
      </c>
      <c r="X1232" s="3">
        <f t="shared" si="19"/>
        <v>0</v>
      </c>
      <c r="Y1232">
        <v>-22.175999999999998</v>
      </c>
      <c r="Z1232">
        <v>4</v>
      </c>
      <c r="AA1232">
        <v>14.76</v>
      </c>
      <c r="AB1232">
        <v>90314</v>
      </c>
    </row>
    <row r="1233" spans="1:28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tr">
        <f>IFERROR(VLOOKUP(K1233, CategoryLookup!A:B, 2, FALSE), "Mismatch")</f>
        <v>Technology</v>
      </c>
      <c r="M1233" t="s">
        <v>59</v>
      </c>
      <c r="N1233" t="s">
        <v>1336</v>
      </c>
      <c r="P1233">
        <v>0.51</v>
      </c>
      <c r="Q1233" t="s">
        <v>33</v>
      </c>
      <c r="R1233" t="s">
        <v>53</v>
      </c>
      <c r="S1233" t="s">
        <v>154</v>
      </c>
      <c r="T1233" t="s">
        <v>2118</v>
      </c>
      <c r="U1233">
        <v>44256</v>
      </c>
      <c r="V1233" s="3">
        <v>42178</v>
      </c>
      <c r="W1233" s="3">
        <v>42185</v>
      </c>
      <c r="X1233" s="3">
        <f t="shared" si="19"/>
        <v>7</v>
      </c>
      <c r="Y1233">
        <v>-214.10399999999998</v>
      </c>
      <c r="Z1233">
        <v>3</v>
      </c>
      <c r="AA1233">
        <v>808.44</v>
      </c>
      <c r="AB1233">
        <v>90314</v>
      </c>
    </row>
    <row r="1234" spans="1:28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tr">
        <f>IFERROR(VLOOKUP(K1234, CategoryLookup!A:B, 2, FALSE), "Mismatch")</f>
        <v>Office Supplies</v>
      </c>
      <c r="M1234" t="s">
        <v>59</v>
      </c>
      <c r="N1234" t="s">
        <v>938</v>
      </c>
      <c r="P1234">
        <v>0.37</v>
      </c>
      <c r="Q1234" t="s">
        <v>33</v>
      </c>
      <c r="R1234" t="s">
        <v>53</v>
      </c>
      <c r="S1234" t="s">
        <v>154</v>
      </c>
      <c r="T1234" t="s">
        <v>2118</v>
      </c>
      <c r="U1234">
        <v>44256</v>
      </c>
      <c r="V1234" s="3">
        <v>42178</v>
      </c>
      <c r="W1234" s="3">
        <v>42180</v>
      </c>
      <c r="X1234" s="3">
        <f t="shared" si="19"/>
        <v>2</v>
      </c>
      <c r="Y1234">
        <v>-26.936</v>
      </c>
      <c r="Z1234">
        <v>10</v>
      </c>
      <c r="AA1234">
        <v>67.41</v>
      </c>
      <c r="AB1234">
        <v>90314</v>
      </c>
    </row>
    <row r="1235" spans="1:28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tr">
        <f>IFERROR(VLOOKUP(K1235, CategoryLookup!A:B, 2, FALSE), "Mismatch")</f>
        <v>Furniture</v>
      </c>
      <c r="M1235" t="s">
        <v>31</v>
      </c>
      <c r="N1235" t="s">
        <v>730</v>
      </c>
      <c r="P1235">
        <v>0.46</v>
      </c>
      <c r="Q1235" t="s">
        <v>33</v>
      </c>
      <c r="R1235" t="s">
        <v>136</v>
      </c>
      <c r="S1235" t="s">
        <v>362</v>
      </c>
      <c r="T1235" t="s">
        <v>2120</v>
      </c>
      <c r="U1235">
        <v>34787</v>
      </c>
      <c r="V1235" s="3">
        <v>42063</v>
      </c>
      <c r="W1235" s="3">
        <v>42064</v>
      </c>
      <c r="X1235" s="3">
        <f t="shared" si="19"/>
        <v>1</v>
      </c>
      <c r="Y1235">
        <v>-324.73</v>
      </c>
      <c r="Z1235">
        <v>4</v>
      </c>
      <c r="AA1235">
        <v>55.08</v>
      </c>
      <c r="AB1235">
        <v>91036</v>
      </c>
    </row>
    <row r="1236" spans="1:28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tr">
        <f>IFERROR(VLOOKUP(K1236, CategoryLookup!A:B, 2, FALSE), "Mismatch")</f>
        <v>Furniture</v>
      </c>
      <c r="M1236" t="s">
        <v>43</v>
      </c>
      <c r="N1236" t="s">
        <v>2122</v>
      </c>
      <c r="P1236">
        <v>0.61</v>
      </c>
      <c r="Q1236" t="s">
        <v>33</v>
      </c>
      <c r="R1236" t="s">
        <v>34</v>
      </c>
      <c r="S1236" t="s">
        <v>366</v>
      </c>
      <c r="T1236" t="s">
        <v>2123</v>
      </c>
      <c r="U1236">
        <v>88240</v>
      </c>
      <c r="V1236" s="3">
        <v>42056</v>
      </c>
      <c r="W1236" s="3">
        <v>42057</v>
      </c>
      <c r="X1236" s="3">
        <f t="shared" si="19"/>
        <v>1</v>
      </c>
      <c r="Y1236">
        <v>1500.12</v>
      </c>
      <c r="Z1236">
        <v>15</v>
      </c>
      <c r="AA1236">
        <v>1608.11</v>
      </c>
      <c r="AB1236">
        <v>89970</v>
      </c>
    </row>
    <row r="1237" spans="1:28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tr">
        <f>IFERROR(VLOOKUP(K1237, CategoryLookup!A:B, 2, FALSE), "Mismatch")</f>
        <v>Office Supplies</v>
      </c>
      <c r="M1237" t="s">
        <v>59</v>
      </c>
      <c r="N1237" t="s">
        <v>1702</v>
      </c>
      <c r="P1237">
        <v>0.56999999999999995</v>
      </c>
      <c r="Q1237" t="s">
        <v>33</v>
      </c>
      <c r="R1237" t="s">
        <v>136</v>
      </c>
      <c r="S1237" t="s">
        <v>362</v>
      </c>
      <c r="T1237" t="s">
        <v>2125</v>
      </c>
      <c r="U1237">
        <v>33801</v>
      </c>
      <c r="V1237" s="3">
        <v>42100</v>
      </c>
      <c r="W1237" s="3">
        <v>42107</v>
      </c>
      <c r="X1237" s="3">
        <f t="shared" si="19"/>
        <v>7</v>
      </c>
      <c r="Y1237">
        <v>-313.02180000000004</v>
      </c>
      <c r="Z1237">
        <v>7</v>
      </c>
      <c r="AA1237">
        <v>99.75</v>
      </c>
      <c r="AB1237">
        <v>89102</v>
      </c>
    </row>
    <row r="1238" spans="1:28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tr">
        <f>IFERROR(VLOOKUP(K1238, CategoryLookup!A:B, 2, FALSE), "Mismatch")</f>
        <v>Furniture</v>
      </c>
      <c r="M1238" t="s">
        <v>59</v>
      </c>
      <c r="N1238" t="s">
        <v>744</v>
      </c>
      <c r="P1238">
        <v>0.43</v>
      </c>
      <c r="Q1238" t="s">
        <v>33</v>
      </c>
      <c r="R1238" t="s">
        <v>53</v>
      </c>
      <c r="S1238" t="s">
        <v>234</v>
      </c>
      <c r="T1238" t="s">
        <v>2127</v>
      </c>
      <c r="U1238">
        <v>16801</v>
      </c>
      <c r="V1238" s="3">
        <v>42107</v>
      </c>
      <c r="W1238" s="3">
        <v>42114</v>
      </c>
      <c r="X1238" s="3">
        <f t="shared" si="19"/>
        <v>7</v>
      </c>
      <c r="Y1238">
        <v>-192.5532</v>
      </c>
      <c r="Z1238">
        <v>22</v>
      </c>
      <c r="AA1238">
        <v>51.41</v>
      </c>
      <c r="AB1238">
        <v>86699</v>
      </c>
    </row>
    <row r="1239" spans="1:28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tr">
        <f>IFERROR(VLOOKUP(K1239, CategoryLookup!A:B, 2, FALSE), "Mismatch")</f>
        <v>Office Supplies</v>
      </c>
      <c r="M1239" t="s">
        <v>59</v>
      </c>
      <c r="N1239" t="s">
        <v>1158</v>
      </c>
      <c r="P1239">
        <v>0.39</v>
      </c>
      <c r="Q1239" t="s">
        <v>33</v>
      </c>
      <c r="R1239" t="s">
        <v>136</v>
      </c>
      <c r="S1239" t="s">
        <v>613</v>
      </c>
      <c r="T1239" t="s">
        <v>2129</v>
      </c>
      <c r="U1239">
        <v>42003</v>
      </c>
      <c r="V1239" s="3">
        <v>42031</v>
      </c>
      <c r="W1239" s="3">
        <v>42036</v>
      </c>
      <c r="X1239" s="3">
        <f t="shared" si="19"/>
        <v>5</v>
      </c>
      <c r="Y1239">
        <v>-464.28200000000004</v>
      </c>
      <c r="Z1239">
        <v>12</v>
      </c>
      <c r="AA1239">
        <v>68.72</v>
      </c>
      <c r="AB1239">
        <v>89278</v>
      </c>
    </row>
    <row r="1240" spans="1:28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tr">
        <f>IFERROR(VLOOKUP(K1240, CategoryLookup!A:B, 2, FALSE), "Mismatch")</f>
        <v>Office Supplies</v>
      </c>
      <c r="M1240" t="s">
        <v>59</v>
      </c>
      <c r="N1240" t="s">
        <v>2130</v>
      </c>
      <c r="P1240">
        <v>0.38</v>
      </c>
      <c r="Q1240" t="s">
        <v>33</v>
      </c>
      <c r="R1240" t="s">
        <v>136</v>
      </c>
      <c r="S1240" t="s">
        <v>613</v>
      </c>
      <c r="T1240" t="s">
        <v>2129</v>
      </c>
      <c r="U1240">
        <v>42003</v>
      </c>
      <c r="V1240" s="3">
        <v>42122</v>
      </c>
      <c r="W1240" s="3">
        <v>42124</v>
      </c>
      <c r="X1240" s="3">
        <f t="shared" si="19"/>
        <v>2</v>
      </c>
      <c r="Y1240">
        <v>156.74339999999998</v>
      </c>
      <c r="Z1240">
        <v>14</v>
      </c>
      <c r="AA1240">
        <v>618.96</v>
      </c>
      <c r="AB1240">
        <v>89279</v>
      </c>
    </row>
    <row r="1241" spans="1:28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tr">
        <f>IFERROR(VLOOKUP(K1241, CategoryLookup!A:B, 2, FALSE), "Mismatch")</f>
        <v>Office Supplies</v>
      </c>
      <c r="M1241" t="s">
        <v>59</v>
      </c>
      <c r="N1241" t="s">
        <v>1051</v>
      </c>
      <c r="P1241">
        <v>0.36</v>
      </c>
      <c r="Q1241" t="s">
        <v>33</v>
      </c>
      <c r="R1241" t="s">
        <v>136</v>
      </c>
      <c r="S1241" t="s">
        <v>613</v>
      </c>
      <c r="T1241" t="s">
        <v>2129</v>
      </c>
      <c r="U1241">
        <v>42003</v>
      </c>
      <c r="V1241" s="3">
        <v>42122</v>
      </c>
      <c r="W1241" s="3">
        <v>42122</v>
      </c>
      <c r="X1241" s="3">
        <f t="shared" si="19"/>
        <v>0</v>
      </c>
      <c r="Y1241">
        <v>110.11799999999999</v>
      </c>
      <c r="Z1241">
        <v>13</v>
      </c>
      <c r="AA1241">
        <v>77.540000000000006</v>
      </c>
      <c r="AB1241">
        <v>89279</v>
      </c>
    </row>
    <row r="1242" spans="1:28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tr">
        <f>IFERROR(VLOOKUP(K1242, CategoryLookup!A:B, 2, FALSE), "Mismatch")</f>
        <v>Office Supplies</v>
      </c>
      <c r="M1242" t="s">
        <v>59</v>
      </c>
      <c r="N1242" t="s">
        <v>2132</v>
      </c>
      <c r="P1242">
        <v>0.56000000000000005</v>
      </c>
      <c r="Q1242" t="s">
        <v>33</v>
      </c>
      <c r="R1242" t="s">
        <v>136</v>
      </c>
      <c r="S1242" t="s">
        <v>322</v>
      </c>
      <c r="T1242" t="s">
        <v>2088</v>
      </c>
      <c r="U1242">
        <v>28560</v>
      </c>
      <c r="V1242" s="3">
        <v>42006</v>
      </c>
      <c r="W1242" s="3">
        <v>42008</v>
      </c>
      <c r="X1242" s="3">
        <f t="shared" si="19"/>
        <v>2</v>
      </c>
      <c r="Y1242">
        <v>-42.588000000000001</v>
      </c>
      <c r="Z1242">
        <v>6</v>
      </c>
      <c r="AA1242">
        <v>361.72</v>
      </c>
      <c r="AB1242">
        <v>87963</v>
      </c>
    </row>
    <row r="1243" spans="1:28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tr">
        <f>IFERROR(VLOOKUP(K1243, CategoryLookup!A:B, 2, FALSE), "Mismatch")</f>
        <v>Furniture</v>
      </c>
      <c r="M1243" t="s">
        <v>43</v>
      </c>
      <c r="N1243" t="s">
        <v>2133</v>
      </c>
      <c r="P1243">
        <v>0.73</v>
      </c>
      <c r="Q1243" t="s">
        <v>33</v>
      </c>
      <c r="R1243" t="s">
        <v>136</v>
      </c>
      <c r="S1243" t="s">
        <v>322</v>
      </c>
      <c r="T1243" t="s">
        <v>2088</v>
      </c>
      <c r="U1243">
        <v>28560</v>
      </c>
      <c r="V1243" s="3">
        <v>42087</v>
      </c>
      <c r="W1243" s="3">
        <v>42089</v>
      </c>
      <c r="X1243" s="3">
        <f t="shared" si="19"/>
        <v>2</v>
      </c>
      <c r="Y1243">
        <v>-222.95</v>
      </c>
      <c r="Z1243">
        <v>20</v>
      </c>
      <c r="AA1243">
        <v>1373.47</v>
      </c>
      <c r="AB1243">
        <v>87964</v>
      </c>
    </row>
    <row r="1244" spans="1:28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tr">
        <f>IFERROR(VLOOKUP(K1244, CategoryLookup!A:B, 2, FALSE), "Mismatch")</f>
        <v>Office Supplies</v>
      </c>
      <c r="M1244" t="s">
        <v>59</v>
      </c>
      <c r="N1244" t="s">
        <v>2135</v>
      </c>
      <c r="P1244">
        <v>0.37</v>
      </c>
      <c r="Q1244" t="s">
        <v>33</v>
      </c>
      <c r="R1244" t="s">
        <v>136</v>
      </c>
      <c r="S1244" t="s">
        <v>322</v>
      </c>
      <c r="T1244" t="s">
        <v>2136</v>
      </c>
      <c r="U1244">
        <v>27604</v>
      </c>
      <c r="V1244" s="3">
        <v>42167</v>
      </c>
      <c r="W1244" s="3">
        <v>42168</v>
      </c>
      <c r="X1244" s="3">
        <f t="shared" si="19"/>
        <v>1</v>
      </c>
      <c r="Y1244">
        <v>7.6244999999999994</v>
      </c>
      <c r="Z1244">
        <v>14</v>
      </c>
      <c r="AA1244">
        <v>91.92</v>
      </c>
      <c r="AB1244">
        <v>87965</v>
      </c>
    </row>
    <row r="1245" spans="1:28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tr">
        <f>IFERROR(VLOOKUP(K1245, CategoryLookup!A:B, 2, FALSE), "Mismatch")</f>
        <v>Office Supplies</v>
      </c>
      <c r="M1245" t="s">
        <v>59</v>
      </c>
      <c r="N1245" t="s">
        <v>1239</v>
      </c>
      <c r="P1245">
        <v>0.36</v>
      </c>
      <c r="Q1245" t="s">
        <v>33</v>
      </c>
      <c r="R1245" t="s">
        <v>136</v>
      </c>
      <c r="S1245" t="s">
        <v>322</v>
      </c>
      <c r="T1245" t="s">
        <v>2138</v>
      </c>
      <c r="U1245">
        <v>27801</v>
      </c>
      <c r="V1245" s="3">
        <v>42072</v>
      </c>
      <c r="W1245" s="3">
        <v>42076</v>
      </c>
      <c r="X1245" s="3">
        <f t="shared" si="19"/>
        <v>4</v>
      </c>
      <c r="Y1245">
        <v>-1676.6119999999999</v>
      </c>
      <c r="Z1245">
        <v>9</v>
      </c>
      <c r="AA1245">
        <v>73.290000000000006</v>
      </c>
      <c r="AB1245">
        <v>87962</v>
      </c>
    </row>
    <row r="1246" spans="1:28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tr">
        <f>IFERROR(VLOOKUP(K1246, CategoryLookup!A:B, 2, FALSE), "Mismatch")</f>
        <v>Technology</v>
      </c>
      <c r="M1246" t="s">
        <v>121</v>
      </c>
      <c r="N1246" t="s">
        <v>1282</v>
      </c>
      <c r="P1246">
        <v>0.36</v>
      </c>
      <c r="Q1246" t="s">
        <v>33</v>
      </c>
      <c r="R1246" t="s">
        <v>136</v>
      </c>
      <c r="S1246" t="s">
        <v>322</v>
      </c>
      <c r="T1246" t="s">
        <v>2138</v>
      </c>
      <c r="U1246">
        <v>27801</v>
      </c>
      <c r="V1246" s="3">
        <v>42072</v>
      </c>
      <c r="W1246" s="3">
        <v>42076</v>
      </c>
      <c r="X1246" s="3">
        <f t="shared" si="19"/>
        <v>4</v>
      </c>
      <c r="Y1246">
        <v>45.127799999999993</v>
      </c>
      <c r="Z1246">
        <v>8</v>
      </c>
      <c r="AA1246">
        <v>2961.32</v>
      </c>
      <c r="AB1246">
        <v>87962</v>
      </c>
    </row>
    <row r="1247" spans="1:28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tr">
        <f>IFERROR(VLOOKUP(K1247, CategoryLookup!A:B, 2, FALSE), "Mismatch")</f>
        <v>Office Supplies</v>
      </c>
      <c r="M1247" t="s">
        <v>59</v>
      </c>
      <c r="N1247" t="s">
        <v>1422</v>
      </c>
      <c r="P1247">
        <v>0.39</v>
      </c>
      <c r="Q1247" t="s">
        <v>33</v>
      </c>
      <c r="R1247" t="s">
        <v>136</v>
      </c>
      <c r="S1247" t="s">
        <v>387</v>
      </c>
      <c r="T1247" t="s">
        <v>2140</v>
      </c>
      <c r="U1247">
        <v>30161</v>
      </c>
      <c r="V1247" s="3">
        <v>42050</v>
      </c>
      <c r="W1247" s="3">
        <v>42051</v>
      </c>
      <c r="X1247" s="3">
        <f t="shared" si="19"/>
        <v>1</v>
      </c>
      <c r="Y1247">
        <v>-52.863999999999997</v>
      </c>
      <c r="Z1247">
        <v>17</v>
      </c>
      <c r="AA1247">
        <v>87.11</v>
      </c>
      <c r="AB1247">
        <v>89601</v>
      </c>
    </row>
    <row r="1248" spans="1:28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tr">
        <f>IFERROR(VLOOKUP(K1248, CategoryLookup!A:B, 2, FALSE), "Mismatch")</f>
        <v>Technology</v>
      </c>
      <c r="M1248" t="s">
        <v>51</v>
      </c>
      <c r="N1248" t="s">
        <v>2141</v>
      </c>
      <c r="P1248">
        <v>0.83</v>
      </c>
      <c r="Q1248" t="s">
        <v>33</v>
      </c>
      <c r="R1248" t="s">
        <v>136</v>
      </c>
      <c r="S1248" t="s">
        <v>387</v>
      </c>
      <c r="T1248" t="s">
        <v>2140</v>
      </c>
      <c r="U1248">
        <v>30161</v>
      </c>
      <c r="V1248" s="3">
        <v>42050</v>
      </c>
      <c r="W1248" s="3">
        <v>42051</v>
      </c>
      <c r="X1248" s="3">
        <f t="shared" si="19"/>
        <v>1</v>
      </c>
      <c r="Y1248">
        <v>45.378</v>
      </c>
      <c r="Z1248">
        <v>9</v>
      </c>
      <c r="AA1248">
        <v>170.46</v>
      </c>
      <c r="AB1248">
        <v>89601</v>
      </c>
    </row>
    <row r="1249" spans="1:28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tr">
        <f>IFERROR(VLOOKUP(K1249, CategoryLookup!A:B, 2, FALSE), "Mismatch")</f>
        <v>Office Supplies</v>
      </c>
      <c r="M1249" t="s">
        <v>59</v>
      </c>
      <c r="N1249" t="s">
        <v>1422</v>
      </c>
      <c r="P1249">
        <v>0.39</v>
      </c>
      <c r="Q1249" t="s">
        <v>33</v>
      </c>
      <c r="R1249" t="s">
        <v>136</v>
      </c>
      <c r="S1249" t="s">
        <v>387</v>
      </c>
      <c r="T1249" t="s">
        <v>2140</v>
      </c>
      <c r="U1249">
        <v>30161</v>
      </c>
      <c r="V1249" s="3">
        <v>42115</v>
      </c>
      <c r="W1249" s="3">
        <v>42116</v>
      </c>
      <c r="X1249" s="3">
        <f t="shared" si="19"/>
        <v>1</v>
      </c>
      <c r="Y1249">
        <v>4949.9160000000002</v>
      </c>
      <c r="Z1249">
        <v>1</v>
      </c>
      <c r="AA1249">
        <v>4.95</v>
      </c>
      <c r="AB1249">
        <v>89602</v>
      </c>
    </row>
    <row r="1250" spans="1:28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tr">
        <f>IFERROR(VLOOKUP(K1250, CategoryLookup!A:B, 2, FALSE), "Mismatch")</f>
        <v>Technology</v>
      </c>
      <c r="M1250" t="s">
        <v>43</v>
      </c>
      <c r="N1250" t="s">
        <v>890</v>
      </c>
      <c r="P1250">
        <v>0.36</v>
      </c>
      <c r="Q1250" t="s">
        <v>33</v>
      </c>
      <c r="R1250" t="s">
        <v>136</v>
      </c>
      <c r="S1250" t="s">
        <v>387</v>
      </c>
      <c r="T1250" t="s">
        <v>2140</v>
      </c>
      <c r="U1250">
        <v>30161</v>
      </c>
      <c r="V1250" s="3">
        <v>42115</v>
      </c>
      <c r="W1250" s="3">
        <v>42117</v>
      </c>
      <c r="X1250" s="3">
        <f t="shared" si="19"/>
        <v>2</v>
      </c>
      <c r="Y1250">
        <v>1055.6039999999998</v>
      </c>
      <c r="Z1250">
        <v>4</v>
      </c>
      <c r="AA1250">
        <v>461.24</v>
      </c>
      <c r="AB1250">
        <v>89602</v>
      </c>
    </row>
    <row r="1251" spans="1:28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tr">
        <f>IFERROR(VLOOKUP(K1251, CategoryLookup!A:B, 2, FALSE), "Mismatch")</f>
        <v>Office Supplies</v>
      </c>
      <c r="M1251" t="s">
        <v>59</v>
      </c>
      <c r="N1251" t="s">
        <v>2143</v>
      </c>
      <c r="P1251">
        <v>0.55000000000000004</v>
      </c>
      <c r="Q1251" t="s">
        <v>33</v>
      </c>
      <c r="R1251" t="s">
        <v>61</v>
      </c>
      <c r="S1251" t="s">
        <v>506</v>
      </c>
      <c r="T1251" t="s">
        <v>2144</v>
      </c>
      <c r="U1251">
        <v>64804</v>
      </c>
      <c r="V1251" s="3">
        <v>42030</v>
      </c>
      <c r="W1251" s="3">
        <v>42033</v>
      </c>
      <c r="X1251" s="3">
        <f t="shared" si="19"/>
        <v>3</v>
      </c>
      <c r="Y1251">
        <v>359.83</v>
      </c>
      <c r="Z1251">
        <v>3</v>
      </c>
      <c r="AA1251">
        <v>577.75</v>
      </c>
      <c r="AB1251">
        <v>86611</v>
      </c>
    </row>
    <row r="1252" spans="1:28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tr">
        <f>IFERROR(VLOOKUP(K1252, CategoryLookup!A:B, 2, FALSE), "Mismatch")</f>
        <v>Office Supplies</v>
      </c>
      <c r="M1252" t="s">
        <v>59</v>
      </c>
      <c r="N1252" t="s">
        <v>2146</v>
      </c>
      <c r="P1252">
        <v>0.4</v>
      </c>
      <c r="Q1252" t="s">
        <v>33</v>
      </c>
      <c r="R1252" t="s">
        <v>61</v>
      </c>
      <c r="S1252" t="s">
        <v>506</v>
      </c>
      <c r="T1252" t="s">
        <v>2147</v>
      </c>
      <c r="U1252">
        <v>64130</v>
      </c>
      <c r="V1252" s="3">
        <v>42033</v>
      </c>
      <c r="W1252" s="3">
        <v>42036</v>
      </c>
      <c r="X1252" s="3">
        <f t="shared" si="19"/>
        <v>3</v>
      </c>
      <c r="Y1252">
        <v>-69.873999999999995</v>
      </c>
      <c r="Z1252">
        <v>8</v>
      </c>
      <c r="AA1252">
        <v>59.4</v>
      </c>
      <c r="AB1252">
        <v>86612</v>
      </c>
    </row>
    <row r="1253" spans="1:28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tr">
        <f>IFERROR(VLOOKUP(K1253, CategoryLookup!A:B, 2, FALSE), "Mismatch")</f>
        <v>Office Supplies</v>
      </c>
      <c r="M1253" t="s">
        <v>59</v>
      </c>
      <c r="N1253" t="s">
        <v>1121</v>
      </c>
      <c r="P1253">
        <v>0.37</v>
      </c>
      <c r="Q1253" t="s">
        <v>33</v>
      </c>
      <c r="R1253" t="s">
        <v>61</v>
      </c>
      <c r="S1253" t="s">
        <v>506</v>
      </c>
      <c r="T1253" t="s">
        <v>2147</v>
      </c>
      <c r="U1253">
        <v>64130</v>
      </c>
      <c r="V1253" s="3">
        <v>42033</v>
      </c>
      <c r="W1253" s="3">
        <v>42035</v>
      </c>
      <c r="X1253" s="3">
        <f t="shared" si="19"/>
        <v>2</v>
      </c>
      <c r="Y1253">
        <v>-135.74</v>
      </c>
      <c r="Z1253">
        <v>10</v>
      </c>
      <c r="AA1253">
        <v>66.459999999999994</v>
      </c>
      <c r="AB1253">
        <v>86612</v>
      </c>
    </row>
    <row r="1254" spans="1:28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tr">
        <f>IFERROR(VLOOKUP(K1254, CategoryLookup!A:B, 2, FALSE), "Mismatch")</f>
        <v>Office Supplies</v>
      </c>
      <c r="M1254" t="s">
        <v>86</v>
      </c>
      <c r="N1254" t="s">
        <v>2149</v>
      </c>
      <c r="P1254">
        <v>0.42</v>
      </c>
      <c r="Q1254" t="s">
        <v>33</v>
      </c>
      <c r="R1254" t="s">
        <v>61</v>
      </c>
      <c r="S1254" t="s">
        <v>506</v>
      </c>
      <c r="T1254" t="s">
        <v>2150</v>
      </c>
      <c r="U1254">
        <v>63122</v>
      </c>
      <c r="V1254" s="3">
        <v>42150</v>
      </c>
      <c r="W1254" s="3">
        <v>42152</v>
      </c>
      <c r="X1254" s="3">
        <f t="shared" si="19"/>
        <v>2</v>
      </c>
      <c r="Y1254">
        <v>-14.52</v>
      </c>
      <c r="Z1254">
        <v>3</v>
      </c>
      <c r="AA1254">
        <v>35.35</v>
      </c>
      <c r="AB1254">
        <v>86610</v>
      </c>
    </row>
    <row r="1255" spans="1:28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tr">
        <f>IFERROR(VLOOKUP(K1255, CategoryLookup!A:B, 2, FALSE), "Mismatch")</f>
        <v>Office Supplies</v>
      </c>
      <c r="M1255" t="s">
        <v>59</v>
      </c>
      <c r="N1255" t="s">
        <v>1700</v>
      </c>
      <c r="P1255">
        <v>0.38</v>
      </c>
      <c r="Q1255" t="s">
        <v>33</v>
      </c>
      <c r="R1255" t="s">
        <v>61</v>
      </c>
      <c r="S1255" t="s">
        <v>506</v>
      </c>
      <c r="T1255" t="s">
        <v>2150</v>
      </c>
      <c r="U1255">
        <v>63122</v>
      </c>
      <c r="V1255" s="3">
        <v>42150</v>
      </c>
      <c r="W1255" s="3">
        <v>42151</v>
      </c>
      <c r="X1255" s="3">
        <f t="shared" si="19"/>
        <v>1</v>
      </c>
      <c r="Y1255">
        <v>171.26489999999998</v>
      </c>
      <c r="Z1255">
        <v>16</v>
      </c>
      <c r="AA1255">
        <v>248.21</v>
      </c>
      <c r="AB1255">
        <v>86610</v>
      </c>
    </row>
    <row r="1256" spans="1:28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tr">
        <f>IFERROR(VLOOKUP(K1256, CategoryLookup!A:B, 2, FALSE), "Mismatch")</f>
        <v>Furniture</v>
      </c>
      <c r="M1256" t="s">
        <v>121</v>
      </c>
      <c r="N1256" t="s">
        <v>342</v>
      </c>
      <c r="P1256">
        <v>0.61</v>
      </c>
      <c r="Q1256" t="s">
        <v>33</v>
      </c>
      <c r="R1256" t="s">
        <v>136</v>
      </c>
      <c r="S1256" t="s">
        <v>362</v>
      </c>
      <c r="T1256" t="s">
        <v>2152</v>
      </c>
      <c r="U1256">
        <v>34639</v>
      </c>
      <c r="V1256" s="3">
        <v>42158</v>
      </c>
      <c r="W1256" s="3">
        <v>42162</v>
      </c>
      <c r="X1256" s="3">
        <f t="shared" si="19"/>
        <v>4</v>
      </c>
      <c r="Y1256">
        <v>138.22199999999998</v>
      </c>
      <c r="Z1256">
        <v>17</v>
      </c>
      <c r="AA1256">
        <v>4086.5</v>
      </c>
      <c r="AB1256">
        <v>89571</v>
      </c>
    </row>
    <row r="1257" spans="1:28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tr">
        <f>IFERROR(VLOOKUP(K1257, CategoryLookup!A:B, 2, FALSE), "Mismatch")</f>
        <v>Office Supplies</v>
      </c>
      <c r="M1257" t="s">
        <v>59</v>
      </c>
      <c r="N1257" t="s">
        <v>1920</v>
      </c>
      <c r="P1257">
        <v>0.57999999999999996</v>
      </c>
      <c r="Q1257" t="s">
        <v>33</v>
      </c>
      <c r="R1257" t="s">
        <v>136</v>
      </c>
      <c r="S1257" t="s">
        <v>932</v>
      </c>
      <c r="T1257" t="s">
        <v>2154</v>
      </c>
      <c r="U1257">
        <v>29662</v>
      </c>
      <c r="V1257" s="3">
        <v>42041</v>
      </c>
      <c r="W1257" s="3">
        <v>42043</v>
      </c>
      <c r="X1257" s="3">
        <f t="shared" si="19"/>
        <v>2</v>
      </c>
      <c r="Y1257">
        <v>711.24479999999994</v>
      </c>
      <c r="Z1257">
        <v>18</v>
      </c>
      <c r="AA1257">
        <v>375.03</v>
      </c>
      <c r="AB1257">
        <v>89572</v>
      </c>
    </row>
    <row r="1258" spans="1:28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tr">
        <f>IFERROR(VLOOKUP(K1258, CategoryLookup!A:B, 2, FALSE), "Mismatch")</f>
        <v>Office Supplies</v>
      </c>
      <c r="M1258" t="s">
        <v>31</v>
      </c>
      <c r="N1258" t="s">
        <v>308</v>
      </c>
      <c r="P1258">
        <v>0.82</v>
      </c>
      <c r="Q1258" t="s">
        <v>33</v>
      </c>
      <c r="R1258" t="s">
        <v>136</v>
      </c>
      <c r="S1258" t="s">
        <v>932</v>
      </c>
      <c r="T1258" t="s">
        <v>2154</v>
      </c>
      <c r="U1258">
        <v>29662</v>
      </c>
      <c r="V1258" s="3">
        <v>42041</v>
      </c>
      <c r="W1258" s="3">
        <v>42046</v>
      </c>
      <c r="X1258" s="3">
        <f t="shared" si="19"/>
        <v>5</v>
      </c>
      <c r="Y1258">
        <v>-1084.8469632000001</v>
      </c>
      <c r="Z1258">
        <v>12</v>
      </c>
      <c r="AA1258">
        <v>22.11</v>
      </c>
      <c r="AB1258">
        <v>89572</v>
      </c>
    </row>
    <row r="1259" spans="1:28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tr">
        <f>IFERROR(VLOOKUP(K1259, CategoryLookup!A:B, 2, FALSE), "Mismatch")</f>
        <v>Technology</v>
      </c>
      <c r="M1259" t="s">
        <v>59</v>
      </c>
      <c r="N1259" t="s">
        <v>2155</v>
      </c>
      <c r="P1259">
        <v>0.59</v>
      </c>
      <c r="Q1259" t="s">
        <v>33</v>
      </c>
      <c r="R1259" t="s">
        <v>136</v>
      </c>
      <c r="S1259" t="s">
        <v>932</v>
      </c>
      <c r="T1259" t="s">
        <v>2154</v>
      </c>
      <c r="U1259">
        <v>29662</v>
      </c>
      <c r="V1259" s="3">
        <v>42041</v>
      </c>
      <c r="W1259" s="3">
        <v>42046</v>
      </c>
      <c r="X1259" s="3">
        <f t="shared" si="19"/>
        <v>5</v>
      </c>
      <c r="Y1259">
        <v>-156.77199999999999</v>
      </c>
      <c r="Z1259">
        <v>17</v>
      </c>
      <c r="AA1259">
        <v>2875.35</v>
      </c>
      <c r="AB1259">
        <v>89572</v>
      </c>
    </row>
    <row r="1260" spans="1:28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tr">
        <f>IFERROR(VLOOKUP(K1260, CategoryLookup!A:B, 2, FALSE), "Mismatch")</f>
        <v>Office Supplies</v>
      </c>
      <c r="M1260" t="s">
        <v>51</v>
      </c>
      <c r="N1260" t="s">
        <v>2157</v>
      </c>
      <c r="P1260">
        <v>0.56000000000000005</v>
      </c>
      <c r="Q1260" t="s">
        <v>33</v>
      </c>
      <c r="R1260" t="s">
        <v>61</v>
      </c>
      <c r="S1260" t="s">
        <v>130</v>
      </c>
      <c r="T1260" t="s">
        <v>2158</v>
      </c>
      <c r="U1260">
        <v>76543</v>
      </c>
      <c r="V1260" s="3">
        <v>42079</v>
      </c>
      <c r="W1260" s="3">
        <v>42081</v>
      </c>
      <c r="X1260" s="3">
        <f t="shared" si="19"/>
        <v>2</v>
      </c>
      <c r="Y1260">
        <v>-37.6</v>
      </c>
      <c r="Z1260">
        <v>5</v>
      </c>
      <c r="AA1260">
        <v>78.08</v>
      </c>
      <c r="AB1260">
        <v>90110</v>
      </c>
    </row>
    <row r="1261" spans="1:28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tr">
        <f>IFERROR(VLOOKUP(K1261, CategoryLookup!A:B, 2, FALSE), "Mismatch")</f>
        <v>Office Supplies</v>
      </c>
      <c r="M1261" t="s">
        <v>59</v>
      </c>
      <c r="N1261" t="s">
        <v>2160</v>
      </c>
      <c r="P1261">
        <v>0.6</v>
      </c>
      <c r="Q1261" t="s">
        <v>33</v>
      </c>
      <c r="R1261" t="s">
        <v>61</v>
      </c>
      <c r="S1261" t="s">
        <v>130</v>
      </c>
      <c r="T1261" t="s">
        <v>2161</v>
      </c>
      <c r="U1261">
        <v>78550</v>
      </c>
      <c r="V1261" s="3">
        <v>42129</v>
      </c>
      <c r="W1261" s="3">
        <v>42129</v>
      </c>
      <c r="X1261" s="3">
        <f t="shared" si="19"/>
        <v>0</v>
      </c>
      <c r="Y1261">
        <v>1389.5771999999999</v>
      </c>
      <c r="Z1261">
        <v>17</v>
      </c>
      <c r="AA1261">
        <v>2013.88</v>
      </c>
      <c r="AB1261">
        <v>90109</v>
      </c>
    </row>
    <row r="1262" spans="1:28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tr">
        <f>IFERROR(VLOOKUP(K1262, CategoryLookup!A:B, 2, FALSE), "Mismatch")</f>
        <v>Technology</v>
      </c>
      <c r="M1262" t="s">
        <v>51</v>
      </c>
      <c r="N1262" t="s">
        <v>398</v>
      </c>
      <c r="P1262">
        <v>0.83</v>
      </c>
      <c r="Q1262" t="s">
        <v>33</v>
      </c>
      <c r="R1262" t="s">
        <v>61</v>
      </c>
      <c r="S1262" t="s">
        <v>130</v>
      </c>
      <c r="T1262" t="s">
        <v>2161</v>
      </c>
      <c r="U1262">
        <v>78550</v>
      </c>
      <c r="V1262" s="3">
        <v>42129</v>
      </c>
      <c r="W1262" s="3">
        <v>42129</v>
      </c>
      <c r="X1262" s="3">
        <f t="shared" si="19"/>
        <v>0</v>
      </c>
      <c r="Y1262">
        <v>-222.816</v>
      </c>
      <c r="Z1262">
        <v>4</v>
      </c>
      <c r="AA1262">
        <v>201.32</v>
      </c>
      <c r="AB1262">
        <v>90109</v>
      </c>
    </row>
    <row r="1263" spans="1:28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tr">
        <f>IFERROR(VLOOKUP(K1263, CategoryLookup!A:B, 2, FALSE), "Mismatch")</f>
        <v>Furniture</v>
      </c>
      <c r="M1263" t="s">
        <v>43</v>
      </c>
      <c r="N1263" t="s">
        <v>2163</v>
      </c>
      <c r="P1263">
        <v>0.62</v>
      </c>
      <c r="Q1263" t="s">
        <v>33</v>
      </c>
      <c r="R1263" t="s">
        <v>61</v>
      </c>
      <c r="S1263" t="s">
        <v>130</v>
      </c>
      <c r="T1263" t="s">
        <v>2164</v>
      </c>
      <c r="U1263">
        <v>77036</v>
      </c>
      <c r="V1263" s="3">
        <v>42129</v>
      </c>
      <c r="W1263" s="3">
        <v>42133</v>
      </c>
      <c r="X1263" s="3">
        <f t="shared" si="19"/>
        <v>4</v>
      </c>
      <c r="Y1263">
        <v>-133.71</v>
      </c>
      <c r="Z1263">
        <v>12</v>
      </c>
      <c r="AA1263">
        <v>298.51</v>
      </c>
      <c r="AB1263">
        <v>90109</v>
      </c>
    </row>
    <row r="1264" spans="1:28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tr">
        <f>IFERROR(VLOOKUP(K1264, CategoryLookup!A:B, 2, FALSE), "Mismatch")</f>
        <v>Technology</v>
      </c>
      <c r="M1264" t="s">
        <v>59</v>
      </c>
      <c r="N1264" t="s">
        <v>734</v>
      </c>
      <c r="P1264">
        <v>0.6</v>
      </c>
      <c r="Q1264" t="s">
        <v>33</v>
      </c>
      <c r="R1264" t="s">
        <v>53</v>
      </c>
      <c r="S1264" t="s">
        <v>71</v>
      </c>
      <c r="T1264" t="s">
        <v>2166</v>
      </c>
      <c r="U1264">
        <v>14304</v>
      </c>
      <c r="V1264" s="3">
        <v>42185</v>
      </c>
      <c r="W1264" s="3">
        <v>42185</v>
      </c>
      <c r="X1264" s="3">
        <f t="shared" si="19"/>
        <v>0</v>
      </c>
      <c r="Y1264">
        <v>2653.7813999999998</v>
      </c>
      <c r="Z1264">
        <v>22</v>
      </c>
      <c r="AA1264">
        <v>3846.06</v>
      </c>
      <c r="AB1264">
        <v>91502</v>
      </c>
    </row>
    <row r="1265" spans="1:28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tr">
        <f>IFERROR(VLOOKUP(K1265, CategoryLookup!A:B, 2, FALSE), "Mismatch")</f>
        <v>Office Supplies</v>
      </c>
      <c r="M1265" t="s">
        <v>59</v>
      </c>
      <c r="N1265" t="s">
        <v>1130</v>
      </c>
      <c r="P1265">
        <v>0.37</v>
      </c>
      <c r="Q1265" t="s">
        <v>33</v>
      </c>
      <c r="R1265" t="s">
        <v>53</v>
      </c>
      <c r="S1265" t="s">
        <v>234</v>
      </c>
      <c r="T1265" t="s">
        <v>2168</v>
      </c>
      <c r="U1265">
        <v>15601</v>
      </c>
      <c r="V1265" s="3">
        <v>42177</v>
      </c>
      <c r="W1265" s="3">
        <v>42181</v>
      </c>
      <c r="X1265" s="3">
        <f t="shared" si="19"/>
        <v>4</v>
      </c>
      <c r="Y1265">
        <v>10.32</v>
      </c>
      <c r="Z1265">
        <v>7</v>
      </c>
      <c r="AA1265">
        <v>35.93</v>
      </c>
      <c r="AB1265">
        <v>85949</v>
      </c>
    </row>
    <row r="1266" spans="1:28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tr">
        <f>IFERROR(VLOOKUP(K1266, CategoryLookup!A:B, 2, FALSE), "Mismatch")</f>
        <v>Technology</v>
      </c>
      <c r="M1266" t="s">
        <v>59</v>
      </c>
      <c r="N1266" t="s">
        <v>2155</v>
      </c>
      <c r="P1266">
        <v>0.59</v>
      </c>
      <c r="Q1266" t="s">
        <v>33</v>
      </c>
      <c r="R1266" t="s">
        <v>61</v>
      </c>
      <c r="S1266" t="s">
        <v>1858</v>
      </c>
      <c r="T1266" t="s">
        <v>2170</v>
      </c>
      <c r="U1266">
        <v>54703</v>
      </c>
      <c r="V1266" s="3">
        <v>42031</v>
      </c>
      <c r="W1266" s="3">
        <v>42032</v>
      </c>
      <c r="X1266" s="3">
        <f t="shared" si="19"/>
        <v>1</v>
      </c>
      <c r="Y1266">
        <v>997.38144000000011</v>
      </c>
      <c r="Z1266">
        <v>10</v>
      </c>
      <c r="AA1266">
        <v>1610.84</v>
      </c>
      <c r="AB1266">
        <v>85948</v>
      </c>
    </row>
    <row r="1267" spans="1:28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tr">
        <f>IFERROR(VLOOKUP(K1267, CategoryLookup!A:B, 2, FALSE), "Mismatch")</f>
        <v>Office Supplies</v>
      </c>
      <c r="M1267" t="s">
        <v>59</v>
      </c>
      <c r="N1267" t="s">
        <v>123</v>
      </c>
      <c r="P1267">
        <v>0.36</v>
      </c>
      <c r="Q1267" t="s">
        <v>33</v>
      </c>
      <c r="R1267" t="s">
        <v>61</v>
      </c>
      <c r="S1267" t="s">
        <v>1858</v>
      </c>
      <c r="T1267" t="s">
        <v>2172</v>
      </c>
      <c r="U1267">
        <v>53713</v>
      </c>
      <c r="V1267" s="3">
        <v>42040</v>
      </c>
      <c r="W1267" s="3">
        <v>42042</v>
      </c>
      <c r="X1267" s="3">
        <f t="shared" si="19"/>
        <v>2</v>
      </c>
      <c r="Y1267">
        <v>-36.030800000000006</v>
      </c>
      <c r="Z1267">
        <v>14</v>
      </c>
      <c r="AA1267">
        <v>86.12</v>
      </c>
      <c r="AB1267">
        <v>85950</v>
      </c>
    </row>
    <row r="1268" spans="1:28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tr">
        <f>IFERROR(VLOOKUP(K1268, CategoryLookup!A:B, 2, FALSE), "Mismatch")</f>
        <v>Office Supplies</v>
      </c>
      <c r="M1268" t="s">
        <v>86</v>
      </c>
      <c r="N1268" t="s">
        <v>1280</v>
      </c>
      <c r="P1268">
        <v>0.5</v>
      </c>
      <c r="Q1268" t="s">
        <v>33</v>
      </c>
      <c r="R1268" t="s">
        <v>61</v>
      </c>
      <c r="S1268" t="s">
        <v>1858</v>
      </c>
      <c r="T1268" t="s">
        <v>2174</v>
      </c>
      <c r="U1268">
        <v>53132</v>
      </c>
      <c r="V1268" s="3">
        <v>42028</v>
      </c>
      <c r="W1268" s="3">
        <v>42030</v>
      </c>
      <c r="X1268" s="3">
        <f t="shared" si="19"/>
        <v>2</v>
      </c>
      <c r="Y1268">
        <v>-28.954000000000001</v>
      </c>
      <c r="Z1268">
        <v>6</v>
      </c>
      <c r="AA1268">
        <v>76.87</v>
      </c>
      <c r="AB1268">
        <v>85947</v>
      </c>
    </row>
    <row r="1269" spans="1:28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tr">
        <f>IFERROR(VLOOKUP(K1269, CategoryLookup!A:B, 2, FALSE), "Mismatch")</f>
        <v>Office Supplies</v>
      </c>
      <c r="M1269" t="s">
        <v>59</v>
      </c>
      <c r="N1269" t="s">
        <v>1569</v>
      </c>
      <c r="P1269">
        <v>0.59</v>
      </c>
      <c r="Q1269" t="s">
        <v>33</v>
      </c>
      <c r="R1269" t="s">
        <v>136</v>
      </c>
      <c r="S1269" t="s">
        <v>932</v>
      </c>
      <c r="T1269" t="s">
        <v>2176</v>
      </c>
      <c r="U1269">
        <v>29730</v>
      </c>
      <c r="V1269" s="3">
        <v>42076</v>
      </c>
      <c r="W1269" s="3">
        <v>42078</v>
      </c>
      <c r="X1269" s="3">
        <f t="shared" si="19"/>
        <v>2</v>
      </c>
      <c r="Y1269">
        <v>-85.021999999999991</v>
      </c>
      <c r="Z1269">
        <v>21</v>
      </c>
      <c r="AA1269">
        <v>374.6</v>
      </c>
      <c r="AB1269">
        <v>90148</v>
      </c>
    </row>
    <row r="1270" spans="1:28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tr">
        <f>IFERROR(VLOOKUP(K1270, CategoryLookup!A:B, 2, FALSE), "Mismatch")</f>
        <v>Office Supplies</v>
      </c>
      <c r="M1270" t="s">
        <v>59</v>
      </c>
      <c r="N1270" t="s">
        <v>163</v>
      </c>
      <c r="P1270">
        <v>0.36</v>
      </c>
      <c r="Q1270" t="s">
        <v>33</v>
      </c>
      <c r="R1270" t="s">
        <v>136</v>
      </c>
      <c r="S1270" t="s">
        <v>932</v>
      </c>
      <c r="T1270" t="s">
        <v>2178</v>
      </c>
      <c r="U1270">
        <v>29301</v>
      </c>
      <c r="V1270" s="3">
        <v>42039</v>
      </c>
      <c r="W1270" s="3">
        <v>42041</v>
      </c>
      <c r="X1270" s="3">
        <f t="shared" si="19"/>
        <v>2</v>
      </c>
      <c r="Y1270">
        <v>99.198000000000008</v>
      </c>
      <c r="Z1270">
        <v>12</v>
      </c>
      <c r="AA1270">
        <v>61.87</v>
      </c>
      <c r="AB1270">
        <v>90145</v>
      </c>
    </row>
    <row r="1271" spans="1:28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tr">
        <f>IFERROR(VLOOKUP(K1271, CategoryLookup!A:B, 2, FALSE), "Mismatch")</f>
        <v>Office Supplies</v>
      </c>
      <c r="M1271" t="s">
        <v>59</v>
      </c>
      <c r="N1271" t="s">
        <v>854</v>
      </c>
      <c r="P1271">
        <v>0.37</v>
      </c>
      <c r="Q1271" t="s">
        <v>33</v>
      </c>
      <c r="R1271" t="s">
        <v>136</v>
      </c>
      <c r="S1271" t="s">
        <v>932</v>
      </c>
      <c r="T1271" t="s">
        <v>2178</v>
      </c>
      <c r="U1271">
        <v>29301</v>
      </c>
      <c r="V1271" s="3">
        <v>42039</v>
      </c>
      <c r="W1271" s="3">
        <v>42040</v>
      </c>
      <c r="X1271" s="3">
        <f t="shared" si="19"/>
        <v>1</v>
      </c>
      <c r="Y1271">
        <v>136.03139999999999</v>
      </c>
      <c r="Z1271">
        <v>6</v>
      </c>
      <c r="AA1271">
        <v>48.88</v>
      </c>
      <c r="AB1271">
        <v>90145</v>
      </c>
    </row>
    <row r="1272" spans="1:28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tr">
        <f>IFERROR(VLOOKUP(K1272, CategoryLookup!A:B, 2, FALSE), "Mismatch")</f>
        <v>Office Supplies</v>
      </c>
      <c r="M1272" t="s">
        <v>59</v>
      </c>
      <c r="N1272" t="s">
        <v>2135</v>
      </c>
      <c r="P1272">
        <v>0.37</v>
      </c>
      <c r="Q1272" t="s">
        <v>33</v>
      </c>
      <c r="R1272" t="s">
        <v>136</v>
      </c>
      <c r="S1272" t="s">
        <v>932</v>
      </c>
      <c r="T1272" t="s">
        <v>2178</v>
      </c>
      <c r="U1272">
        <v>29301</v>
      </c>
      <c r="V1272" s="3">
        <v>42039</v>
      </c>
      <c r="W1272" s="3">
        <v>42042</v>
      </c>
      <c r="X1272" s="3">
        <f t="shared" si="19"/>
        <v>3</v>
      </c>
      <c r="Y1272">
        <v>-100.072</v>
      </c>
      <c r="Z1272">
        <v>3</v>
      </c>
      <c r="AA1272">
        <v>21.56</v>
      </c>
      <c r="AB1272">
        <v>90145</v>
      </c>
    </row>
    <row r="1273" spans="1:28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tr">
        <f>IFERROR(VLOOKUP(K1273, CategoryLookup!A:B, 2, FALSE), "Mismatch")</f>
        <v>Office Supplies</v>
      </c>
      <c r="M1273" t="s">
        <v>59</v>
      </c>
      <c r="N1273" t="s">
        <v>775</v>
      </c>
      <c r="P1273">
        <v>0.37</v>
      </c>
      <c r="Q1273" t="s">
        <v>33</v>
      </c>
      <c r="R1273" t="s">
        <v>136</v>
      </c>
      <c r="S1273" t="s">
        <v>932</v>
      </c>
      <c r="T1273" t="s">
        <v>2180</v>
      </c>
      <c r="U1273">
        <v>29483</v>
      </c>
      <c r="V1273" s="3">
        <v>42088</v>
      </c>
      <c r="W1273" s="3">
        <v>42088</v>
      </c>
      <c r="X1273" s="3">
        <f t="shared" si="19"/>
        <v>0</v>
      </c>
      <c r="Y1273">
        <v>-12.026699999999998</v>
      </c>
      <c r="Z1273">
        <v>8</v>
      </c>
      <c r="AA1273">
        <v>164.67</v>
      </c>
      <c r="AB1273">
        <v>90146</v>
      </c>
    </row>
    <row r="1274" spans="1:28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tr">
        <f>IFERROR(VLOOKUP(K1274, CategoryLookup!A:B, 2, FALSE), "Mismatch")</f>
        <v>Office Supplies</v>
      </c>
      <c r="M1274" t="s">
        <v>59</v>
      </c>
      <c r="N1274" t="s">
        <v>303</v>
      </c>
      <c r="P1274">
        <v>0.38</v>
      </c>
      <c r="Q1274" t="s">
        <v>33</v>
      </c>
      <c r="R1274" t="s">
        <v>136</v>
      </c>
      <c r="S1274" t="s">
        <v>932</v>
      </c>
      <c r="T1274" t="s">
        <v>2180</v>
      </c>
      <c r="U1274">
        <v>29483</v>
      </c>
      <c r="V1274" s="3">
        <v>42088</v>
      </c>
      <c r="W1274" s="3">
        <v>42089</v>
      </c>
      <c r="X1274" s="3">
        <f t="shared" si="19"/>
        <v>1</v>
      </c>
      <c r="Y1274">
        <v>122.508</v>
      </c>
      <c r="Z1274">
        <v>6</v>
      </c>
      <c r="AA1274">
        <v>72.739999999999995</v>
      </c>
      <c r="AB1274">
        <v>90146</v>
      </c>
    </row>
    <row r="1275" spans="1:28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tr">
        <f>IFERROR(VLOOKUP(K1275, CategoryLookup!A:B, 2, FALSE), "Mismatch")</f>
        <v>Office Supplies</v>
      </c>
      <c r="M1275" t="s">
        <v>59</v>
      </c>
      <c r="N1275" t="s">
        <v>101</v>
      </c>
      <c r="P1275">
        <v>0.59</v>
      </c>
      <c r="Q1275" t="s">
        <v>33</v>
      </c>
      <c r="R1275" t="s">
        <v>136</v>
      </c>
      <c r="S1275" t="s">
        <v>932</v>
      </c>
      <c r="T1275" t="s">
        <v>2180</v>
      </c>
      <c r="U1275">
        <v>29483</v>
      </c>
      <c r="V1275" s="3">
        <v>42088</v>
      </c>
      <c r="W1275" s="3">
        <v>42090</v>
      </c>
      <c r="X1275" s="3">
        <f t="shared" si="19"/>
        <v>2</v>
      </c>
      <c r="Y1275">
        <v>-12.026699999999998</v>
      </c>
      <c r="Z1275">
        <v>12</v>
      </c>
      <c r="AA1275">
        <v>418.75</v>
      </c>
      <c r="AB1275">
        <v>90146</v>
      </c>
    </row>
    <row r="1276" spans="1:28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tr">
        <f>IFERROR(VLOOKUP(K1276, CategoryLookup!A:B, 2, FALSE), "Mismatch")</f>
        <v>Office Supplies</v>
      </c>
      <c r="M1276" t="s">
        <v>59</v>
      </c>
      <c r="N1276" t="s">
        <v>2181</v>
      </c>
      <c r="P1276">
        <v>0.59</v>
      </c>
      <c r="Q1276" t="s">
        <v>33</v>
      </c>
      <c r="R1276" t="s">
        <v>136</v>
      </c>
      <c r="S1276" t="s">
        <v>932</v>
      </c>
      <c r="T1276" t="s">
        <v>2180</v>
      </c>
      <c r="U1276">
        <v>29483</v>
      </c>
      <c r="V1276" s="3">
        <v>42054</v>
      </c>
      <c r="W1276" s="3">
        <v>42059</v>
      </c>
      <c r="X1276" s="3">
        <f t="shared" si="19"/>
        <v>5</v>
      </c>
      <c r="Y1276">
        <v>34.067999999999998</v>
      </c>
      <c r="Z1276">
        <v>9</v>
      </c>
      <c r="AA1276">
        <v>469.59</v>
      </c>
      <c r="AB1276">
        <v>90147</v>
      </c>
    </row>
    <row r="1277" spans="1:28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tr">
        <f>IFERROR(VLOOKUP(K1277, CategoryLookup!A:B, 2, FALSE), "Mismatch")</f>
        <v>Furniture</v>
      </c>
      <c r="M1277" t="s">
        <v>31</v>
      </c>
      <c r="N1277" t="s">
        <v>444</v>
      </c>
      <c r="P1277">
        <v>0.42</v>
      </c>
      <c r="Q1277" t="s">
        <v>33</v>
      </c>
      <c r="R1277" t="s">
        <v>61</v>
      </c>
      <c r="S1277" t="s">
        <v>62</v>
      </c>
      <c r="T1277" t="s">
        <v>2104</v>
      </c>
      <c r="U1277">
        <v>55337</v>
      </c>
      <c r="V1277" s="3">
        <v>42128</v>
      </c>
      <c r="W1277" s="3">
        <v>42128</v>
      </c>
      <c r="X1277" s="3">
        <f t="shared" si="19"/>
        <v>0</v>
      </c>
      <c r="Y1277">
        <v>2.9700000000000006</v>
      </c>
      <c r="Z1277">
        <v>17</v>
      </c>
      <c r="AA1277">
        <v>136.25</v>
      </c>
      <c r="AB1277">
        <v>88165</v>
      </c>
    </row>
    <row r="1278" spans="1:28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tr">
        <f>IFERROR(VLOOKUP(K1278, CategoryLookup!A:B, 2, FALSE), "Mismatch")</f>
        <v>Office Supplies</v>
      </c>
      <c r="M1278" t="s">
        <v>59</v>
      </c>
      <c r="N1278" t="s">
        <v>1888</v>
      </c>
      <c r="P1278">
        <v>0.56000000000000005</v>
      </c>
      <c r="Q1278" t="s">
        <v>33</v>
      </c>
      <c r="R1278" t="s">
        <v>61</v>
      </c>
      <c r="S1278" t="s">
        <v>62</v>
      </c>
      <c r="T1278" t="s">
        <v>2184</v>
      </c>
      <c r="U1278">
        <v>55433</v>
      </c>
      <c r="V1278" s="3">
        <v>42010</v>
      </c>
      <c r="W1278" s="3">
        <v>42012</v>
      </c>
      <c r="X1278" s="3">
        <f t="shared" si="19"/>
        <v>2</v>
      </c>
      <c r="Y1278">
        <v>385.30289999999997</v>
      </c>
      <c r="Z1278">
        <v>12</v>
      </c>
      <c r="AA1278">
        <v>558.41</v>
      </c>
      <c r="AB1278">
        <v>88163</v>
      </c>
    </row>
    <row r="1279" spans="1:28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tr">
        <f>IFERROR(VLOOKUP(K1279, CategoryLookup!A:B, 2, FALSE), "Mismatch")</f>
        <v>Office Supplies</v>
      </c>
      <c r="M1279" t="s">
        <v>86</v>
      </c>
      <c r="N1279" t="s">
        <v>2185</v>
      </c>
      <c r="P1279">
        <v>0.5</v>
      </c>
      <c r="Q1279" t="s">
        <v>33</v>
      </c>
      <c r="R1279" t="s">
        <v>61</v>
      </c>
      <c r="S1279" t="s">
        <v>62</v>
      </c>
      <c r="T1279" t="s">
        <v>2184</v>
      </c>
      <c r="U1279">
        <v>55433</v>
      </c>
      <c r="V1279" s="3">
        <v>42010</v>
      </c>
      <c r="W1279" s="3">
        <v>42012</v>
      </c>
      <c r="X1279" s="3">
        <f t="shared" si="19"/>
        <v>2</v>
      </c>
      <c r="Y1279">
        <v>187.2</v>
      </c>
      <c r="Z1279">
        <v>13</v>
      </c>
      <c r="AA1279">
        <v>290.22000000000003</v>
      </c>
      <c r="AB1279">
        <v>88163</v>
      </c>
    </row>
    <row r="1280" spans="1:28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tr">
        <f>IFERROR(VLOOKUP(K1280, CategoryLookup!A:B, 2, FALSE), "Mismatch")</f>
        <v>Technology</v>
      </c>
      <c r="M1280" t="s">
        <v>59</v>
      </c>
      <c r="N1280" t="s">
        <v>2186</v>
      </c>
      <c r="P1280">
        <v>0.48</v>
      </c>
      <c r="Q1280" t="s">
        <v>33</v>
      </c>
      <c r="R1280" t="s">
        <v>61</v>
      </c>
      <c r="S1280" t="s">
        <v>62</v>
      </c>
      <c r="T1280" t="s">
        <v>2184</v>
      </c>
      <c r="U1280">
        <v>55433</v>
      </c>
      <c r="V1280" s="3">
        <v>42039</v>
      </c>
      <c r="W1280" s="3">
        <v>42041</v>
      </c>
      <c r="X1280" s="3">
        <f t="shared" si="19"/>
        <v>2</v>
      </c>
      <c r="Y1280">
        <v>779.47230000000002</v>
      </c>
      <c r="Z1280">
        <v>15</v>
      </c>
      <c r="AA1280">
        <v>1129.67</v>
      </c>
      <c r="AB1280">
        <v>88164</v>
      </c>
    </row>
    <row r="1281" spans="1:28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tr">
        <f>IFERROR(VLOOKUP(K1281, CategoryLookup!A:B, 2, FALSE), "Mismatch")</f>
        <v>Furniture</v>
      </c>
      <c r="M1281" t="s">
        <v>43</v>
      </c>
      <c r="N1281" t="s">
        <v>2188</v>
      </c>
      <c r="P1281">
        <v>0.77</v>
      </c>
      <c r="Q1281" t="s">
        <v>33</v>
      </c>
      <c r="R1281" t="s">
        <v>136</v>
      </c>
      <c r="S1281" t="s">
        <v>362</v>
      </c>
      <c r="T1281" t="s">
        <v>2189</v>
      </c>
      <c r="U1281">
        <v>32404</v>
      </c>
      <c r="V1281" s="3">
        <v>42046</v>
      </c>
      <c r="W1281" s="3">
        <v>42048</v>
      </c>
      <c r="X1281" s="3">
        <f t="shared" si="19"/>
        <v>2</v>
      </c>
      <c r="Y1281">
        <v>27.725999999999999</v>
      </c>
      <c r="Z1281">
        <v>9</v>
      </c>
      <c r="AA1281">
        <v>2439.37</v>
      </c>
      <c r="AB1281">
        <v>87695</v>
      </c>
    </row>
    <row r="1282" spans="1:28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tr">
        <f>IFERROR(VLOOKUP(K1282, CategoryLookup!A:B, 2, FALSE), "Mismatch")</f>
        <v>Office Supplies</v>
      </c>
      <c r="M1282" t="s">
        <v>59</v>
      </c>
      <c r="N1282" t="s">
        <v>1016</v>
      </c>
      <c r="P1282">
        <v>0.38</v>
      </c>
      <c r="Q1282" t="s">
        <v>33</v>
      </c>
      <c r="R1282" t="s">
        <v>136</v>
      </c>
      <c r="S1282" t="s">
        <v>362</v>
      </c>
      <c r="T1282" t="s">
        <v>2189</v>
      </c>
      <c r="U1282">
        <v>32404</v>
      </c>
      <c r="V1282" s="3">
        <v>42007</v>
      </c>
      <c r="W1282" s="3">
        <v>42008</v>
      </c>
      <c r="X1282" s="3">
        <f t="shared" si="19"/>
        <v>1</v>
      </c>
      <c r="Y1282">
        <v>244.464</v>
      </c>
      <c r="Z1282">
        <v>8</v>
      </c>
      <c r="AA1282">
        <v>92.02</v>
      </c>
      <c r="AB1282">
        <v>87696</v>
      </c>
    </row>
    <row r="1283" spans="1:28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tr">
        <f>IFERROR(VLOOKUP(K1283, CategoryLookup!A:B, 2, FALSE), "Mismatch")</f>
        <v>Furniture</v>
      </c>
      <c r="M1283" t="s">
        <v>121</v>
      </c>
      <c r="N1283" t="s">
        <v>2190</v>
      </c>
      <c r="P1283">
        <v>0.64</v>
      </c>
      <c r="Q1283" t="s">
        <v>33</v>
      </c>
      <c r="R1283" t="s">
        <v>136</v>
      </c>
      <c r="S1283" t="s">
        <v>362</v>
      </c>
      <c r="T1283" t="s">
        <v>2189</v>
      </c>
      <c r="U1283">
        <v>32404</v>
      </c>
      <c r="V1283" s="3">
        <v>42007</v>
      </c>
      <c r="W1283" s="3">
        <v>42008</v>
      </c>
      <c r="X1283" s="3">
        <f t="shared" ref="X1283:X1346" si="20">W1283 - V1283</f>
        <v>1</v>
      </c>
      <c r="Y1283">
        <v>-473.57799999999997</v>
      </c>
      <c r="Z1283">
        <v>2</v>
      </c>
      <c r="AA1283">
        <v>283.55</v>
      </c>
      <c r="AB1283">
        <v>87696</v>
      </c>
    </row>
    <row r="1284" spans="1:28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tr">
        <f>IFERROR(VLOOKUP(K1284, CategoryLookup!A:B, 2, FALSE), "Mismatch")</f>
        <v>Furniture</v>
      </c>
      <c r="M1284" t="s">
        <v>43</v>
      </c>
      <c r="N1284" t="s">
        <v>2188</v>
      </c>
      <c r="P1284">
        <v>0.77</v>
      </c>
      <c r="Q1284" t="s">
        <v>33</v>
      </c>
      <c r="R1284" t="s">
        <v>53</v>
      </c>
      <c r="S1284" t="s">
        <v>71</v>
      </c>
      <c r="T1284" t="s">
        <v>90</v>
      </c>
      <c r="U1284">
        <v>10011</v>
      </c>
      <c r="V1284" s="3">
        <v>42046</v>
      </c>
      <c r="W1284" s="3">
        <v>42048</v>
      </c>
      <c r="X1284" s="3">
        <f t="shared" si="20"/>
        <v>2</v>
      </c>
      <c r="Y1284">
        <v>-96.05</v>
      </c>
      <c r="Z1284">
        <v>36</v>
      </c>
      <c r="AA1284">
        <v>9757.48</v>
      </c>
      <c r="AB1284">
        <v>47493</v>
      </c>
    </row>
    <row r="1285" spans="1:28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tr">
        <f>IFERROR(VLOOKUP(K1285, CategoryLookup!A:B, 2, FALSE), "Mismatch")</f>
        <v>Furniture</v>
      </c>
      <c r="M1285" t="s">
        <v>121</v>
      </c>
      <c r="N1285" t="s">
        <v>2190</v>
      </c>
      <c r="P1285">
        <v>0.64</v>
      </c>
      <c r="Q1285" t="s">
        <v>33</v>
      </c>
      <c r="R1285" t="s">
        <v>53</v>
      </c>
      <c r="S1285" t="s">
        <v>71</v>
      </c>
      <c r="T1285" t="s">
        <v>90</v>
      </c>
      <c r="U1285">
        <v>10011</v>
      </c>
      <c r="V1285" s="3">
        <v>42007</v>
      </c>
      <c r="W1285" s="3">
        <v>42008</v>
      </c>
      <c r="X1285" s="3">
        <f t="shared" si="20"/>
        <v>1</v>
      </c>
      <c r="Y1285">
        <v>-270.85000000000002</v>
      </c>
      <c r="Z1285">
        <v>6</v>
      </c>
      <c r="AA1285">
        <v>850.64</v>
      </c>
      <c r="AB1285">
        <v>37987</v>
      </c>
    </row>
    <row r="1286" spans="1:28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tr">
        <f>IFERROR(VLOOKUP(K1286, CategoryLookup!A:B, 2, FALSE), "Mismatch")</f>
        <v>Office Supplies</v>
      </c>
      <c r="M1286" t="s">
        <v>59</v>
      </c>
      <c r="N1286" t="s">
        <v>1840</v>
      </c>
      <c r="P1286">
        <v>0.4</v>
      </c>
      <c r="Q1286" t="s">
        <v>33</v>
      </c>
      <c r="R1286" t="s">
        <v>61</v>
      </c>
      <c r="S1286" t="s">
        <v>2193</v>
      </c>
      <c r="T1286" t="s">
        <v>456</v>
      </c>
      <c r="U1286">
        <v>57201</v>
      </c>
      <c r="V1286" s="3">
        <v>42176</v>
      </c>
      <c r="W1286" s="3">
        <v>42179</v>
      </c>
      <c r="X1286" s="3">
        <f t="shared" si="20"/>
        <v>3</v>
      </c>
      <c r="Y1286">
        <v>800.25509999999986</v>
      </c>
      <c r="Z1286">
        <v>12</v>
      </c>
      <c r="AA1286">
        <v>1159.79</v>
      </c>
      <c r="AB1286">
        <v>89869</v>
      </c>
    </row>
    <row r="1287" spans="1:28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tr">
        <f>IFERROR(VLOOKUP(K1287, CategoryLookup!A:B, 2, FALSE), "Mismatch")</f>
        <v>Furniture</v>
      </c>
      <c r="M1287" t="s">
        <v>51</v>
      </c>
      <c r="N1287" t="s">
        <v>52</v>
      </c>
      <c r="P1287">
        <v>0.45</v>
      </c>
      <c r="Q1287" t="s">
        <v>33</v>
      </c>
      <c r="R1287" t="s">
        <v>136</v>
      </c>
      <c r="S1287" t="s">
        <v>362</v>
      </c>
      <c r="T1287" t="s">
        <v>2195</v>
      </c>
      <c r="U1287">
        <v>33971</v>
      </c>
      <c r="V1287" s="3">
        <v>42087</v>
      </c>
      <c r="W1287" s="3">
        <v>42089</v>
      </c>
      <c r="X1287" s="3">
        <f t="shared" si="20"/>
        <v>2</v>
      </c>
      <c r="Y1287">
        <v>-50.4</v>
      </c>
      <c r="Z1287">
        <v>2</v>
      </c>
      <c r="AA1287">
        <v>20.22</v>
      </c>
      <c r="AB1287">
        <v>90557</v>
      </c>
    </row>
    <row r="1288" spans="1:28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tr">
        <f>IFERROR(VLOOKUP(K1288, CategoryLookup!A:B, 2, FALSE), "Mismatch")</f>
        <v>Office Supplies</v>
      </c>
      <c r="M1288" t="s">
        <v>59</v>
      </c>
      <c r="N1288" t="s">
        <v>1523</v>
      </c>
      <c r="P1288">
        <v>0.71</v>
      </c>
      <c r="Q1288" t="s">
        <v>33</v>
      </c>
      <c r="R1288" t="s">
        <v>136</v>
      </c>
      <c r="S1288" t="s">
        <v>362</v>
      </c>
      <c r="T1288" t="s">
        <v>2195</v>
      </c>
      <c r="U1288">
        <v>33971</v>
      </c>
      <c r="V1288" s="3">
        <v>42087</v>
      </c>
      <c r="W1288" s="3">
        <v>42091</v>
      </c>
      <c r="X1288" s="3">
        <f t="shared" si="20"/>
        <v>4</v>
      </c>
      <c r="Y1288">
        <v>-348.75400000000002</v>
      </c>
      <c r="Z1288">
        <v>8</v>
      </c>
      <c r="AA1288">
        <v>1548.97</v>
      </c>
      <c r="AB1288">
        <v>90557</v>
      </c>
    </row>
    <row r="1289" spans="1:28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tr">
        <f>IFERROR(VLOOKUP(K1289, CategoryLookup!A:B, 2, FALSE), "Mismatch")</f>
        <v>Office Supplies</v>
      </c>
      <c r="M1289" t="s">
        <v>43</v>
      </c>
      <c r="N1289" t="s">
        <v>2197</v>
      </c>
      <c r="P1289">
        <v>0.41</v>
      </c>
      <c r="Q1289" t="s">
        <v>33</v>
      </c>
      <c r="R1289" t="s">
        <v>34</v>
      </c>
      <c r="S1289" t="s">
        <v>45</v>
      </c>
      <c r="T1289" t="s">
        <v>2198</v>
      </c>
      <c r="U1289">
        <v>92236</v>
      </c>
      <c r="V1289" s="3">
        <v>42079</v>
      </c>
      <c r="W1289" s="3">
        <v>42080</v>
      </c>
      <c r="X1289" s="3">
        <f t="shared" si="20"/>
        <v>1</v>
      </c>
      <c r="Y1289">
        <v>-550.42999999999995</v>
      </c>
      <c r="Z1289">
        <v>5</v>
      </c>
      <c r="AA1289">
        <v>337.86</v>
      </c>
      <c r="AB1289">
        <v>88721</v>
      </c>
    </row>
    <row r="1290" spans="1:28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tr">
        <f>IFERROR(VLOOKUP(K1290, CategoryLookup!A:B, 2, FALSE), "Mismatch")</f>
        <v>Office Supplies</v>
      </c>
      <c r="M1290" t="s">
        <v>51</v>
      </c>
      <c r="N1290" t="s">
        <v>2199</v>
      </c>
      <c r="P1290">
        <v>0.59</v>
      </c>
      <c r="Q1290" t="s">
        <v>33</v>
      </c>
      <c r="R1290" t="s">
        <v>34</v>
      </c>
      <c r="S1290" t="s">
        <v>45</v>
      </c>
      <c r="T1290" t="s">
        <v>2198</v>
      </c>
      <c r="U1290">
        <v>92236</v>
      </c>
      <c r="V1290" s="3">
        <v>42079</v>
      </c>
      <c r="W1290" s="3">
        <v>42081</v>
      </c>
      <c r="X1290" s="3">
        <f t="shared" si="20"/>
        <v>2</v>
      </c>
      <c r="Y1290">
        <v>-52.12</v>
      </c>
      <c r="Z1290">
        <v>4</v>
      </c>
      <c r="AA1290">
        <v>84.21</v>
      </c>
      <c r="AB1290">
        <v>88721</v>
      </c>
    </row>
    <row r="1291" spans="1:28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tr">
        <f>IFERROR(VLOOKUP(K1291, CategoryLookup!A:B, 2, FALSE), "Mismatch")</f>
        <v>Technology</v>
      </c>
      <c r="M1291" t="s">
        <v>51</v>
      </c>
      <c r="N1291" t="s">
        <v>411</v>
      </c>
      <c r="P1291">
        <v>0.64</v>
      </c>
      <c r="Q1291" t="s">
        <v>33</v>
      </c>
      <c r="R1291" t="s">
        <v>34</v>
      </c>
      <c r="S1291" t="s">
        <v>45</v>
      </c>
      <c r="T1291" t="s">
        <v>2198</v>
      </c>
      <c r="U1291">
        <v>92236</v>
      </c>
      <c r="V1291" s="3">
        <v>42174</v>
      </c>
      <c r="W1291" s="3">
        <v>42174</v>
      </c>
      <c r="X1291" s="3">
        <f t="shared" si="20"/>
        <v>0</v>
      </c>
      <c r="Y1291">
        <v>-27.004999999999999</v>
      </c>
      <c r="Z1291">
        <v>7</v>
      </c>
      <c r="AA1291">
        <v>38.74</v>
      </c>
      <c r="AB1291">
        <v>88722</v>
      </c>
    </row>
    <row r="1292" spans="1:28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tr">
        <f>IFERROR(VLOOKUP(K1292, CategoryLookup!A:B, 2, FALSE), "Mismatch")</f>
        <v>Office Supplies</v>
      </c>
      <c r="M1292" t="s">
        <v>59</v>
      </c>
      <c r="N1292" t="s">
        <v>332</v>
      </c>
      <c r="P1292">
        <v>0.38</v>
      </c>
      <c r="Q1292" t="s">
        <v>33</v>
      </c>
      <c r="R1292" t="s">
        <v>61</v>
      </c>
      <c r="S1292" t="s">
        <v>330</v>
      </c>
      <c r="T1292" t="s">
        <v>2201</v>
      </c>
      <c r="U1292">
        <v>52302</v>
      </c>
      <c r="V1292" s="3">
        <v>42087</v>
      </c>
      <c r="W1292" s="3">
        <v>42090</v>
      </c>
      <c r="X1292" s="3">
        <f t="shared" si="20"/>
        <v>3</v>
      </c>
      <c r="Y1292">
        <v>74.638500000000008</v>
      </c>
      <c r="Z1292">
        <v>5</v>
      </c>
      <c r="AA1292">
        <v>134.09</v>
      </c>
      <c r="AB1292">
        <v>90964</v>
      </c>
    </row>
    <row r="1293" spans="1:28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tr">
        <f>IFERROR(VLOOKUP(K1293, CategoryLookup!A:B, 2, FALSE), "Mismatch")</f>
        <v>Furniture</v>
      </c>
      <c r="M1293" t="s">
        <v>43</v>
      </c>
      <c r="N1293" t="s">
        <v>241</v>
      </c>
      <c r="P1293">
        <v>0.59</v>
      </c>
      <c r="Q1293" t="s">
        <v>33</v>
      </c>
      <c r="R1293" t="s">
        <v>61</v>
      </c>
      <c r="S1293" t="s">
        <v>1858</v>
      </c>
      <c r="T1293" t="s">
        <v>2203</v>
      </c>
      <c r="U1293">
        <v>54302</v>
      </c>
      <c r="V1293" s="3">
        <v>42178</v>
      </c>
      <c r="W1293" s="3">
        <v>42179</v>
      </c>
      <c r="X1293" s="3">
        <f t="shared" si="20"/>
        <v>1</v>
      </c>
      <c r="Y1293">
        <v>-122.235</v>
      </c>
      <c r="Z1293">
        <v>1</v>
      </c>
      <c r="AA1293">
        <v>191.73</v>
      </c>
      <c r="AB1293">
        <v>89611</v>
      </c>
    </row>
    <row r="1294" spans="1:28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tr">
        <f>IFERROR(VLOOKUP(K1294, CategoryLookup!A:B, 2, FALSE), "Mismatch")</f>
        <v>Furniture</v>
      </c>
      <c r="M1294" t="s">
        <v>86</v>
      </c>
      <c r="N1294" t="s">
        <v>1761</v>
      </c>
      <c r="P1294">
        <v>0.64</v>
      </c>
      <c r="Q1294" t="s">
        <v>33</v>
      </c>
      <c r="R1294" t="s">
        <v>61</v>
      </c>
      <c r="S1294" t="s">
        <v>1858</v>
      </c>
      <c r="T1294" t="s">
        <v>2205</v>
      </c>
      <c r="U1294">
        <v>53220</v>
      </c>
      <c r="V1294" s="3">
        <v>42100</v>
      </c>
      <c r="W1294" s="3">
        <v>42102</v>
      </c>
      <c r="X1294" s="3">
        <f t="shared" si="20"/>
        <v>2</v>
      </c>
      <c r="Y1294">
        <v>427.00649999999996</v>
      </c>
      <c r="Z1294">
        <v>10</v>
      </c>
      <c r="AA1294">
        <v>618.85</v>
      </c>
      <c r="AB1294">
        <v>89608</v>
      </c>
    </row>
    <row r="1295" spans="1:28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tr">
        <f>IFERROR(VLOOKUP(K1295, CategoryLookup!A:B, 2, FALSE), "Mismatch")</f>
        <v>Office Supplies</v>
      </c>
      <c r="M1295" t="s">
        <v>59</v>
      </c>
      <c r="N1295" t="s">
        <v>833</v>
      </c>
      <c r="P1295">
        <v>0.43</v>
      </c>
      <c r="Q1295" t="s">
        <v>33</v>
      </c>
      <c r="R1295" t="s">
        <v>61</v>
      </c>
      <c r="S1295" t="s">
        <v>1858</v>
      </c>
      <c r="T1295" t="s">
        <v>2205</v>
      </c>
      <c r="U1295">
        <v>53220</v>
      </c>
      <c r="V1295" s="3">
        <v>42103</v>
      </c>
      <c r="W1295" s="3">
        <v>42105</v>
      </c>
      <c r="X1295" s="3">
        <f t="shared" si="20"/>
        <v>2</v>
      </c>
      <c r="Y1295">
        <v>-190.49</v>
      </c>
      <c r="Z1295">
        <v>8</v>
      </c>
      <c r="AA1295">
        <v>115.99</v>
      </c>
      <c r="AB1295">
        <v>89609</v>
      </c>
    </row>
    <row r="1296" spans="1:28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tr">
        <f>IFERROR(VLOOKUP(K1296, CategoryLookup!A:B, 2, FALSE), "Mismatch")</f>
        <v>Office Supplies</v>
      </c>
      <c r="M1296" t="s">
        <v>31</v>
      </c>
      <c r="N1296" t="s">
        <v>2206</v>
      </c>
      <c r="P1296">
        <v>0.59</v>
      </c>
      <c r="Q1296" t="s">
        <v>33</v>
      </c>
      <c r="R1296" t="s">
        <v>61</v>
      </c>
      <c r="S1296" t="s">
        <v>1858</v>
      </c>
      <c r="T1296" t="s">
        <v>2205</v>
      </c>
      <c r="U1296">
        <v>53220</v>
      </c>
      <c r="V1296" s="3">
        <v>42103</v>
      </c>
      <c r="W1296" s="3">
        <v>42104</v>
      </c>
      <c r="X1296" s="3">
        <f t="shared" si="20"/>
        <v>1</v>
      </c>
      <c r="Y1296">
        <v>-8.77</v>
      </c>
      <c r="Z1296">
        <v>7</v>
      </c>
      <c r="AA1296">
        <v>19.46</v>
      </c>
      <c r="AB1296">
        <v>89609</v>
      </c>
    </row>
    <row r="1297" spans="1:28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tr">
        <f>IFERROR(VLOOKUP(K1297, CategoryLookup!A:B, 2, FALSE), "Mismatch")</f>
        <v>Office Supplies</v>
      </c>
      <c r="M1297" t="s">
        <v>31</v>
      </c>
      <c r="N1297" t="s">
        <v>2207</v>
      </c>
      <c r="P1297">
        <v>0.83</v>
      </c>
      <c r="Q1297" t="s">
        <v>33</v>
      </c>
      <c r="R1297" t="s">
        <v>61</v>
      </c>
      <c r="S1297" t="s">
        <v>1858</v>
      </c>
      <c r="T1297" t="s">
        <v>2205</v>
      </c>
      <c r="U1297">
        <v>53220</v>
      </c>
      <c r="V1297" s="3">
        <v>42157</v>
      </c>
      <c r="W1297" s="3">
        <v>42164</v>
      </c>
      <c r="X1297" s="3">
        <f t="shared" si="20"/>
        <v>7</v>
      </c>
      <c r="Y1297">
        <v>-7.6849999999999996</v>
      </c>
      <c r="Z1297">
        <v>12</v>
      </c>
      <c r="AA1297">
        <v>44.75</v>
      </c>
      <c r="AB1297">
        <v>89610</v>
      </c>
    </row>
    <row r="1298" spans="1:28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tr">
        <f>IFERROR(VLOOKUP(K1298, CategoryLookup!A:B, 2, FALSE), "Mismatch")</f>
        <v>Furniture</v>
      </c>
      <c r="M1298" t="s">
        <v>59</v>
      </c>
      <c r="N1298" t="s">
        <v>744</v>
      </c>
      <c r="P1298">
        <v>0.43</v>
      </c>
      <c r="Q1298" t="s">
        <v>33</v>
      </c>
      <c r="R1298" t="s">
        <v>53</v>
      </c>
      <c r="S1298" t="s">
        <v>415</v>
      </c>
      <c r="T1298" t="s">
        <v>2109</v>
      </c>
      <c r="U1298">
        <v>20740</v>
      </c>
      <c r="V1298" s="3">
        <v>42017</v>
      </c>
      <c r="W1298" s="3">
        <v>42017</v>
      </c>
      <c r="X1298" s="3">
        <f t="shared" si="20"/>
        <v>0</v>
      </c>
      <c r="Y1298">
        <v>-82.559200000000004</v>
      </c>
      <c r="Z1298">
        <v>4</v>
      </c>
      <c r="AA1298">
        <v>9.23</v>
      </c>
      <c r="AB1298">
        <v>91480</v>
      </c>
    </row>
    <row r="1299" spans="1:28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tr">
        <f>IFERROR(VLOOKUP(K1299, CategoryLookup!A:B, 2, FALSE), "Mismatch")</f>
        <v>Office Supplies</v>
      </c>
      <c r="M1299" t="s">
        <v>59</v>
      </c>
      <c r="N1299" t="s">
        <v>2209</v>
      </c>
      <c r="P1299">
        <v>0.35</v>
      </c>
      <c r="Q1299" t="s">
        <v>33</v>
      </c>
      <c r="R1299" t="s">
        <v>53</v>
      </c>
      <c r="S1299" t="s">
        <v>415</v>
      </c>
      <c r="T1299" t="s">
        <v>2109</v>
      </c>
      <c r="U1299">
        <v>20740</v>
      </c>
      <c r="V1299" s="3">
        <v>42092</v>
      </c>
      <c r="W1299" s="3">
        <v>42092</v>
      </c>
      <c r="X1299" s="3">
        <f t="shared" si="20"/>
        <v>0</v>
      </c>
      <c r="Y1299">
        <v>18.147500000000001</v>
      </c>
      <c r="Z1299">
        <v>15</v>
      </c>
      <c r="AA1299">
        <v>96.13</v>
      </c>
      <c r="AB1299">
        <v>91481</v>
      </c>
    </row>
    <row r="1300" spans="1:28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tr">
        <f>IFERROR(VLOOKUP(K1300, CategoryLookup!A:B, 2, FALSE), "Mismatch")</f>
        <v>Office Supplies</v>
      </c>
      <c r="M1300" t="s">
        <v>59</v>
      </c>
      <c r="N1300" t="s">
        <v>686</v>
      </c>
      <c r="P1300">
        <v>0.35</v>
      </c>
      <c r="Q1300" t="s">
        <v>33</v>
      </c>
      <c r="R1300" t="s">
        <v>61</v>
      </c>
      <c r="S1300" t="s">
        <v>130</v>
      </c>
      <c r="T1300" t="s">
        <v>2211</v>
      </c>
      <c r="U1300">
        <v>77015</v>
      </c>
      <c r="V1300" s="3">
        <v>42149</v>
      </c>
      <c r="W1300" s="3">
        <v>42152</v>
      </c>
      <c r="X1300" s="3">
        <f t="shared" si="20"/>
        <v>3</v>
      </c>
      <c r="Y1300">
        <v>2.8060000000000027</v>
      </c>
      <c r="Z1300">
        <v>6</v>
      </c>
      <c r="AA1300">
        <v>73.959999999999994</v>
      </c>
      <c r="AB1300">
        <v>91482</v>
      </c>
    </row>
    <row r="1301" spans="1:28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tr">
        <f>IFERROR(VLOOKUP(K1301, CategoryLookup!A:B, 2, FALSE), "Mismatch")</f>
        <v>Furniture</v>
      </c>
      <c r="M1301" t="s">
        <v>43</v>
      </c>
      <c r="N1301" t="s">
        <v>2213</v>
      </c>
      <c r="P1301">
        <v>0.57999999999999996</v>
      </c>
      <c r="Q1301" t="s">
        <v>33</v>
      </c>
      <c r="R1301" t="s">
        <v>136</v>
      </c>
      <c r="S1301" t="s">
        <v>613</v>
      </c>
      <c r="T1301" t="s">
        <v>2129</v>
      </c>
      <c r="U1301">
        <v>42003</v>
      </c>
      <c r="V1301" s="3">
        <v>42077</v>
      </c>
      <c r="W1301" s="3">
        <v>42078</v>
      </c>
      <c r="X1301" s="3">
        <f t="shared" si="20"/>
        <v>1</v>
      </c>
      <c r="Y1301">
        <v>-132.42600000000002</v>
      </c>
      <c r="Z1301">
        <v>9</v>
      </c>
      <c r="AA1301">
        <v>1805.9</v>
      </c>
      <c r="AB1301">
        <v>89504</v>
      </c>
    </row>
    <row r="1302" spans="1:28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tr">
        <f>IFERROR(VLOOKUP(K1302, CategoryLookup!A:B, 2, FALSE), "Mismatch")</f>
        <v>Furniture</v>
      </c>
      <c r="M1302" t="s">
        <v>121</v>
      </c>
      <c r="N1302" t="s">
        <v>629</v>
      </c>
      <c r="P1302">
        <v>0.76</v>
      </c>
      <c r="Q1302" t="s">
        <v>33</v>
      </c>
      <c r="R1302" t="s">
        <v>136</v>
      </c>
      <c r="S1302" t="s">
        <v>613</v>
      </c>
      <c r="T1302" t="s">
        <v>2129</v>
      </c>
      <c r="U1302">
        <v>42003</v>
      </c>
      <c r="V1302" s="3">
        <v>42077</v>
      </c>
      <c r="W1302" s="3">
        <v>42077</v>
      </c>
      <c r="X1302" s="3">
        <f t="shared" si="20"/>
        <v>0</v>
      </c>
      <c r="Y1302">
        <v>-411.23599999999999</v>
      </c>
      <c r="Z1302">
        <v>2</v>
      </c>
      <c r="AA1302">
        <v>311.41000000000003</v>
      </c>
      <c r="AB1302">
        <v>89504</v>
      </c>
    </row>
    <row r="1303" spans="1:28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tr">
        <f>IFERROR(VLOOKUP(K1303, CategoryLookup!A:B, 2, FALSE), "Mismatch")</f>
        <v>Technology</v>
      </c>
      <c r="M1303" t="s">
        <v>43</v>
      </c>
      <c r="N1303" t="s">
        <v>565</v>
      </c>
      <c r="P1303">
        <v>0.56999999999999995</v>
      </c>
      <c r="Q1303" t="s">
        <v>33</v>
      </c>
      <c r="R1303" t="s">
        <v>136</v>
      </c>
      <c r="S1303" t="s">
        <v>613</v>
      </c>
      <c r="T1303" t="s">
        <v>2215</v>
      </c>
      <c r="U1303">
        <v>40258</v>
      </c>
      <c r="V1303" s="3">
        <v>42014</v>
      </c>
      <c r="W1303" s="3">
        <v>42019</v>
      </c>
      <c r="X1303" s="3">
        <f t="shared" si="20"/>
        <v>5</v>
      </c>
      <c r="Y1303">
        <v>-48.971999999999994</v>
      </c>
      <c r="Z1303">
        <v>12</v>
      </c>
      <c r="AA1303">
        <v>3707.05</v>
      </c>
      <c r="AB1303">
        <v>89503</v>
      </c>
    </row>
    <row r="1304" spans="1:28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tr">
        <f>IFERROR(VLOOKUP(K1304, CategoryLookup!A:B, 2, FALSE), "Mismatch")</f>
        <v>Furniture</v>
      </c>
      <c r="M1304" t="s">
        <v>121</v>
      </c>
      <c r="N1304" t="s">
        <v>655</v>
      </c>
      <c r="P1304">
        <v>0.77</v>
      </c>
      <c r="Q1304" t="s">
        <v>33</v>
      </c>
      <c r="R1304" t="s">
        <v>136</v>
      </c>
      <c r="S1304" t="s">
        <v>613</v>
      </c>
      <c r="T1304" t="s">
        <v>2215</v>
      </c>
      <c r="U1304">
        <v>40258</v>
      </c>
      <c r="V1304" s="3">
        <v>42144</v>
      </c>
      <c r="W1304" s="3">
        <v>42145</v>
      </c>
      <c r="X1304" s="3">
        <f t="shared" si="20"/>
        <v>1</v>
      </c>
      <c r="Y1304">
        <v>62.297999999999995</v>
      </c>
      <c r="Z1304">
        <v>17</v>
      </c>
      <c r="AA1304">
        <v>2805.18</v>
      </c>
      <c r="AB1304">
        <v>89505</v>
      </c>
    </row>
    <row r="1305" spans="1:28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tr">
        <f>IFERROR(VLOOKUP(K1305, CategoryLookup!A:B, 2, FALSE), "Mismatch")</f>
        <v>Office Supplies</v>
      </c>
      <c r="M1305" t="s">
        <v>59</v>
      </c>
      <c r="N1305" t="s">
        <v>1950</v>
      </c>
      <c r="P1305">
        <v>0.37</v>
      </c>
      <c r="Q1305" t="s">
        <v>33</v>
      </c>
      <c r="R1305" t="s">
        <v>53</v>
      </c>
      <c r="S1305" t="s">
        <v>415</v>
      </c>
      <c r="T1305" t="s">
        <v>2217</v>
      </c>
      <c r="U1305">
        <v>21114</v>
      </c>
      <c r="V1305" s="3">
        <v>42093</v>
      </c>
      <c r="W1305" s="3">
        <v>42096</v>
      </c>
      <c r="X1305" s="3">
        <f t="shared" si="20"/>
        <v>3</v>
      </c>
      <c r="Y1305">
        <v>-119.32</v>
      </c>
      <c r="Z1305">
        <v>13</v>
      </c>
      <c r="AA1305">
        <v>80.86</v>
      </c>
      <c r="AB1305">
        <v>86163</v>
      </c>
    </row>
    <row r="1306" spans="1:28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tr">
        <f>IFERROR(VLOOKUP(K1306, CategoryLookup!A:B, 2, FALSE), "Mismatch")</f>
        <v>Office Supplies</v>
      </c>
      <c r="M1306" t="s">
        <v>59</v>
      </c>
      <c r="N1306" t="s">
        <v>1028</v>
      </c>
      <c r="P1306">
        <v>0.56999999999999995</v>
      </c>
      <c r="Q1306" t="s">
        <v>33</v>
      </c>
      <c r="R1306" t="s">
        <v>53</v>
      </c>
      <c r="S1306" t="s">
        <v>415</v>
      </c>
      <c r="T1306" t="s">
        <v>2219</v>
      </c>
      <c r="U1306">
        <v>21501</v>
      </c>
      <c r="V1306" s="3">
        <v>42175</v>
      </c>
      <c r="W1306" s="3">
        <v>42178</v>
      </c>
      <c r="X1306" s="3">
        <f t="shared" si="20"/>
        <v>3</v>
      </c>
      <c r="Y1306">
        <v>756.67470000000003</v>
      </c>
      <c r="Z1306">
        <v>18</v>
      </c>
      <c r="AA1306">
        <v>1096.6300000000001</v>
      </c>
      <c r="AB1306">
        <v>86165</v>
      </c>
    </row>
    <row r="1307" spans="1:28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tr">
        <f>IFERROR(VLOOKUP(K1307, CategoryLookup!A:B, 2, FALSE), "Mismatch")</f>
        <v>Technology</v>
      </c>
      <c r="M1307" t="s">
        <v>59</v>
      </c>
      <c r="N1307" t="s">
        <v>2220</v>
      </c>
      <c r="P1307">
        <v>0.56000000000000005</v>
      </c>
      <c r="Q1307" t="s">
        <v>33</v>
      </c>
      <c r="R1307" t="s">
        <v>53</v>
      </c>
      <c r="S1307" t="s">
        <v>415</v>
      </c>
      <c r="T1307" t="s">
        <v>2219</v>
      </c>
      <c r="U1307">
        <v>21501</v>
      </c>
      <c r="V1307" s="3">
        <v>42175</v>
      </c>
      <c r="W1307" s="3">
        <v>42178</v>
      </c>
      <c r="X1307" s="3">
        <f t="shared" si="20"/>
        <v>3</v>
      </c>
      <c r="Y1307">
        <v>-222.34299999999999</v>
      </c>
      <c r="Z1307">
        <v>4</v>
      </c>
      <c r="AA1307">
        <v>632.12</v>
      </c>
      <c r="AB1307">
        <v>86165</v>
      </c>
    </row>
    <row r="1308" spans="1:28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tr">
        <f>IFERROR(VLOOKUP(K1308, CategoryLookup!A:B, 2, FALSE), "Mismatch")</f>
        <v>Furniture</v>
      </c>
      <c r="M1308" t="s">
        <v>236</v>
      </c>
      <c r="N1308" t="s">
        <v>2221</v>
      </c>
      <c r="P1308">
        <v>0.68</v>
      </c>
      <c r="Q1308" t="s">
        <v>33</v>
      </c>
      <c r="R1308" t="s">
        <v>53</v>
      </c>
      <c r="S1308" t="s">
        <v>415</v>
      </c>
      <c r="T1308" t="s">
        <v>2219</v>
      </c>
      <c r="U1308">
        <v>21501</v>
      </c>
      <c r="V1308" s="3">
        <v>42178</v>
      </c>
      <c r="W1308" s="3">
        <v>42179</v>
      </c>
      <c r="X1308" s="3">
        <f t="shared" si="20"/>
        <v>1</v>
      </c>
      <c r="Y1308">
        <v>-1537.1356000000003</v>
      </c>
      <c r="Z1308">
        <v>19</v>
      </c>
      <c r="AA1308">
        <v>1302.98</v>
      </c>
      <c r="AB1308">
        <v>86166</v>
      </c>
    </row>
    <row r="1309" spans="1:28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tr">
        <f>IFERROR(VLOOKUP(K1309, CategoryLookup!A:B, 2, FALSE), "Mismatch")</f>
        <v>Office Supplies</v>
      </c>
      <c r="M1309" t="s">
        <v>31</v>
      </c>
      <c r="N1309" t="s">
        <v>1819</v>
      </c>
      <c r="P1309">
        <v>0.6</v>
      </c>
      <c r="Q1309" t="s">
        <v>33</v>
      </c>
      <c r="R1309" t="s">
        <v>53</v>
      </c>
      <c r="S1309" t="s">
        <v>415</v>
      </c>
      <c r="T1309" t="s">
        <v>2223</v>
      </c>
      <c r="U1309">
        <v>21040</v>
      </c>
      <c r="V1309" s="3">
        <v>42123</v>
      </c>
      <c r="W1309" s="3">
        <v>42124</v>
      </c>
      <c r="X1309" s="3">
        <f t="shared" si="20"/>
        <v>1</v>
      </c>
      <c r="Y1309">
        <v>52.697600000000001</v>
      </c>
      <c r="Z1309">
        <v>22</v>
      </c>
      <c r="AA1309">
        <v>131.79</v>
      </c>
      <c r="AB1309">
        <v>86164</v>
      </c>
    </row>
    <row r="1310" spans="1:28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tr">
        <f>IFERROR(VLOOKUP(K1310, CategoryLookup!A:B, 2, FALSE), "Mismatch")</f>
        <v>Technology</v>
      </c>
      <c r="M1310" t="s">
        <v>31</v>
      </c>
      <c r="N1310" t="s">
        <v>596</v>
      </c>
      <c r="P1310">
        <v>0.56999999999999995</v>
      </c>
      <c r="Q1310" t="s">
        <v>33</v>
      </c>
      <c r="R1310" t="s">
        <v>53</v>
      </c>
      <c r="S1310" t="s">
        <v>415</v>
      </c>
      <c r="T1310" t="s">
        <v>2223</v>
      </c>
      <c r="U1310">
        <v>21040</v>
      </c>
      <c r="V1310" s="3">
        <v>42123</v>
      </c>
      <c r="W1310" s="3">
        <v>42124</v>
      </c>
      <c r="X1310" s="3">
        <f t="shared" si="20"/>
        <v>1</v>
      </c>
      <c r="Y1310">
        <v>-78.194159999999982</v>
      </c>
      <c r="Z1310">
        <v>2</v>
      </c>
      <c r="AA1310">
        <v>35.33</v>
      </c>
      <c r="AB1310">
        <v>86164</v>
      </c>
    </row>
    <row r="1311" spans="1:28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tr">
        <f>IFERROR(VLOOKUP(K1311, CategoryLookup!A:B, 2, FALSE), "Mismatch")</f>
        <v>Furniture</v>
      </c>
      <c r="M1311" t="s">
        <v>59</v>
      </c>
      <c r="N1311" t="s">
        <v>60</v>
      </c>
      <c r="P1311">
        <v>0.43</v>
      </c>
      <c r="Q1311" t="s">
        <v>33</v>
      </c>
      <c r="R1311" t="s">
        <v>34</v>
      </c>
      <c r="S1311" t="s">
        <v>45</v>
      </c>
      <c r="T1311" t="s">
        <v>2198</v>
      </c>
      <c r="U1311">
        <v>92236</v>
      </c>
      <c r="V1311" s="3">
        <v>42050</v>
      </c>
      <c r="W1311" s="3">
        <v>42051</v>
      </c>
      <c r="X1311" s="3">
        <f t="shared" si="20"/>
        <v>1</v>
      </c>
      <c r="Y1311">
        <v>465.43949999999995</v>
      </c>
      <c r="Z1311">
        <v>9</v>
      </c>
      <c r="AA1311">
        <v>674.55</v>
      </c>
      <c r="AB1311">
        <v>91304</v>
      </c>
    </row>
    <row r="1312" spans="1:28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tr">
        <f>IFERROR(VLOOKUP(K1312, CategoryLookup!A:B, 2, FALSE), "Mismatch")</f>
        <v>Furniture</v>
      </c>
      <c r="M1312" t="s">
        <v>121</v>
      </c>
      <c r="N1312" t="s">
        <v>2190</v>
      </c>
      <c r="P1312">
        <v>0.65</v>
      </c>
      <c r="Q1312" t="s">
        <v>33</v>
      </c>
      <c r="R1312" t="s">
        <v>34</v>
      </c>
      <c r="S1312" t="s">
        <v>45</v>
      </c>
      <c r="T1312" t="s">
        <v>2198</v>
      </c>
      <c r="U1312">
        <v>92236</v>
      </c>
      <c r="V1312" s="3">
        <v>42171</v>
      </c>
      <c r="W1312" s="3">
        <v>42173</v>
      </c>
      <c r="X1312" s="3">
        <f t="shared" si="20"/>
        <v>2</v>
      </c>
      <c r="Y1312">
        <v>-89.27</v>
      </c>
      <c r="Z1312">
        <v>12</v>
      </c>
      <c r="AA1312">
        <v>1721.24</v>
      </c>
      <c r="AB1312">
        <v>91306</v>
      </c>
    </row>
    <row r="1313" spans="1:28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tr">
        <f>IFERROR(VLOOKUP(K1313, CategoryLookup!A:B, 2, FALSE), "Mismatch")</f>
        <v>Furniture</v>
      </c>
      <c r="M1313" t="s">
        <v>59</v>
      </c>
      <c r="N1313" t="s">
        <v>556</v>
      </c>
      <c r="P1313">
        <v>0.54</v>
      </c>
      <c r="Q1313" t="s">
        <v>33</v>
      </c>
      <c r="R1313" t="s">
        <v>34</v>
      </c>
      <c r="S1313" t="s">
        <v>2226</v>
      </c>
      <c r="T1313" t="s">
        <v>2227</v>
      </c>
      <c r="U1313">
        <v>82901</v>
      </c>
      <c r="V1313" s="3">
        <v>42078</v>
      </c>
      <c r="W1313" s="3">
        <v>42080</v>
      </c>
      <c r="X1313" s="3">
        <f t="shared" si="20"/>
        <v>2</v>
      </c>
      <c r="Y1313">
        <v>385.37</v>
      </c>
      <c r="Z1313">
        <v>22</v>
      </c>
      <c r="AA1313">
        <v>668.38</v>
      </c>
      <c r="AB1313">
        <v>91305</v>
      </c>
    </row>
    <row r="1314" spans="1:28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tr">
        <f>IFERROR(VLOOKUP(K1314, CategoryLookup!A:B, 2, FALSE), "Mismatch")</f>
        <v>Technology</v>
      </c>
      <c r="M1314" t="s">
        <v>59</v>
      </c>
      <c r="N1314" t="s">
        <v>107</v>
      </c>
      <c r="P1314">
        <v>0.56000000000000005</v>
      </c>
      <c r="Q1314" t="s">
        <v>33</v>
      </c>
      <c r="R1314" t="s">
        <v>136</v>
      </c>
      <c r="S1314" t="s">
        <v>362</v>
      </c>
      <c r="T1314" t="s">
        <v>2056</v>
      </c>
      <c r="U1314">
        <v>33311</v>
      </c>
      <c r="V1314" s="3">
        <v>42067</v>
      </c>
      <c r="W1314" s="3">
        <v>42071</v>
      </c>
      <c r="X1314" s="3">
        <f t="shared" si="20"/>
        <v>4</v>
      </c>
      <c r="Y1314">
        <v>147</v>
      </c>
      <c r="Z1314">
        <v>2</v>
      </c>
      <c r="AA1314">
        <v>324.62</v>
      </c>
      <c r="AB1314">
        <v>88267</v>
      </c>
    </row>
    <row r="1315" spans="1:28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tr">
        <f>IFERROR(VLOOKUP(K1315, CategoryLookup!A:B, 2, FALSE), "Mismatch")</f>
        <v>Office Supplies</v>
      </c>
      <c r="M1315" t="s">
        <v>51</v>
      </c>
      <c r="N1315" t="s">
        <v>316</v>
      </c>
      <c r="P1315">
        <v>0.55000000000000004</v>
      </c>
      <c r="Q1315" t="s">
        <v>33</v>
      </c>
      <c r="R1315" t="s">
        <v>136</v>
      </c>
      <c r="S1315" t="s">
        <v>362</v>
      </c>
      <c r="T1315" t="s">
        <v>2056</v>
      </c>
      <c r="U1315">
        <v>33311</v>
      </c>
      <c r="V1315" s="3">
        <v>42049</v>
      </c>
      <c r="W1315" s="3">
        <v>42051</v>
      </c>
      <c r="X1315" s="3">
        <f t="shared" si="20"/>
        <v>2</v>
      </c>
      <c r="Y1315">
        <v>-1045.0160000000001</v>
      </c>
      <c r="Z1315">
        <v>19</v>
      </c>
      <c r="AA1315">
        <v>40.93</v>
      </c>
      <c r="AB1315">
        <v>88268</v>
      </c>
    </row>
    <row r="1316" spans="1:28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tr">
        <f>IFERROR(VLOOKUP(K1316, CategoryLookup!A:B, 2, FALSE), "Mismatch")</f>
        <v>Office Supplies</v>
      </c>
      <c r="M1316" t="s">
        <v>31</v>
      </c>
      <c r="N1316" t="s">
        <v>2230</v>
      </c>
      <c r="P1316">
        <v>0.37</v>
      </c>
      <c r="Q1316" t="s">
        <v>33</v>
      </c>
      <c r="R1316" t="s">
        <v>136</v>
      </c>
      <c r="S1316" t="s">
        <v>362</v>
      </c>
      <c r="T1316" t="s">
        <v>2231</v>
      </c>
      <c r="U1316">
        <v>33917</v>
      </c>
      <c r="V1316" s="3">
        <v>42040</v>
      </c>
      <c r="W1316" s="3">
        <v>42040</v>
      </c>
      <c r="X1316" s="3">
        <f t="shared" si="20"/>
        <v>0</v>
      </c>
      <c r="Y1316">
        <v>167.16000000000003</v>
      </c>
      <c r="Z1316">
        <v>7</v>
      </c>
      <c r="AA1316">
        <v>53.42</v>
      </c>
      <c r="AB1316">
        <v>88265</v>
      </c>
    </row>
    <row r="1317" spans="1:28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tr">
        <f>IFERROR(VLOOKUP(K1317, CategoryLookup!A:B, 2, FALSE), "Mismatch")</f>
        <v>Technology</v>
      </c>
      <c r="M1317" t="s">
        <v>51</v>
      </c>
      <c r="N1317" t="s">
        <v>414</v>
      </c>
      <c r="P1317">
        <v>0.52</v>
      </c>
      <c r="Q1317" t="s">
        <v>33</v>
      </c>
      <c r="R1317" t="s">
        <v>136</v>
      </c>
      <c r="S1317" t="s">
        <v>362</v>
      </c>
      <c r="T1317" t="s">
        <v>2233</v>
      </c>
      <c r="U1317">
        <v>32259</v>
      </c>
      <c r="V1317" s="3">
        <v>42060</v>
      </c>
      <c r="W1317" s="3">
        <v>42061</v>
      </c>
      <c r="X1317" s="3">
        <f t="shared" si="20"/>
        <v>1</v>
      </c>
      <c r="Y1317">
        <v>-344.82000000000005</v>
      </c>
      <c r="Z1317">
        <v>1</v>
      </c>
      <c r="AA1317">
        <v>8.49</v>
      </c>
      <c r="AB1317">
        <v>88266</v>
      </c>
    </row>
    <row r="1318" spans="1:28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tr">
        <f>IFERROR(VLOOKUP(K1318, CategoryLookup!A:B, 2, FALSE), "Mismatch")</f>
        <v>Furniture</v>
      </c>
      <c r="M1318" t="s">
        <v>86</v>
      </c>
      <c r="N1318" t="s">
        <v>2235</v>
      </c>
      <c r="P1318">
        <v>0.55000000000000004</v>
      </c>
      <c r="Q1318" t="s">
        <v>33</v>
      </c>
      <c r="R1318" t="s">
        <v>53</v>
      </c>
      <c r="S1318" t="s">
        <v>154</v>
      </c>
      <c r="T1318" t="s">
        <v>2118</v>
      </c>
      <c r="U1318">
        <v>44256</v>
      </c>
      <c r="V1318" s="3">
        <v>42105</v>
      </c>
      <c r="W1318" s="3">
        <v>42107</v>
      </c>
      <c r="X1318" s="3">
        <f t="shared" si="20"/>
        <v>2</v>
      </c>
      <c r="Y1318">
        <v>-61.5276</v>
      </c>
      <c r="Z1318">
        <v>11</v>
      </c>
      <c r="AA1318">
        <v>69.89</v>
      </c>
      <c r="AB1318">
        <v>90040</v>
      </c>
    </row>
    <row r="1319" spans="1:28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tr">
        <f>IFERROR(VLOOKUP(K1319, CategoryLookup!A:B, 2, FALSE), "Mismatch")</f>
        <v>Office Supplies</v>
      </c>
      <c r="M1319" t="s">
        <v>59</v>
      </c>
      <c r="N1319" t="s">
        <v>123</v>
      </c>
      <c r="P1319">
        <v>0.36</v>
      </c>
      <c r="Q1319" t="s">
        <v>33</v>
      </c>
      <c r="R1319" t="s">
        <v>136</v>
      </c>
      <c r="S1319" t="s">
        <v>362</v>
      </c>
      <c r="T1319" t="s">
        <v>2237</v>
      </c>
      <c r="U1319">
        <v>33024</v>
      </c>
      <c r="V1319" s="3">
        <v>42017</v>
      </c>
      <c r="W1319" s="3">
        <v>42019</v>
      </c>
      <c r="X1319" s="3">
        <f t="shared" si="20"/>
        <v>2</v>
      </c>
      <c r="Y1319">
        <v>-41.972700000000003</v>
      </c>
      <c r="Z1319">
        <v>13</v>
      </c>
      <c r="AA1319">
        <v>77.42</v>
      </c>
      <c r="AB1319">
        <v>90408</v>
      </c>
    </row>
    <row r="1320" spans="1:28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tr">
        <f>IFERROR(VLOOKUP(K1320, CategoryLookup!A:B, 2, FALSE), "Mismatch")</f>
        <v>Office Supplies</v>
      </c>
      <c r="M1320" t="s">
        <v>31</v>
      </c>
      <c r="N1320" t="s">
        <v>127</v>
      </c>
      <c r="P1320">
        <v>0.56000000000000005</v>
      </c>
      <c r="Q1320" t="s">
        <v>33</v>
      </c>
      <c r="R1320" t="s">
        <v>61</v>
      </c>
      <c r="S1320" t="s">
        <v>62</v>
      </c>
      <c r="T1320" t="s">
        <v>2239</v>
      </c>
      <c r="U1320">
        <v>55803</v>
      </c>
      <c r="V1320" s="3">
        <v>42078</v>
      </c>
      <c r="W1320" s="3">
        <v>42079</v>
      </c>
      <c r="X1320" s="3">
        <f t="shared" si="20"/>
        <v>1</v>
      </c>
      <c r="Y1320">
        <v>-1.56</v>
      </c>
      <c r="Z1320">
        <v>4</v>
      </c>
      <c r="AA1320">
        <v>7.2</v>
      </c>
      <c r="AB1320">
        <v>90714</v>
      </c>
    </row>
    <row r="1321" spans="1:28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tr">
        <f>IFERROR(VLOOKUP(K1321, CategoryLookup!A:B, 2, FALSE), "Mismatch")</f>
        <v>Office Supplies</v>
      </c>
      <c r="M1321" t="s">
        <v>31</v>
      </c>
      <c r="N1321" t="s">
        <v>1793</v>
      </c>
      <c r="P1321">
        <v>0.56000000000000005</v>
      </c>
      <c r="Q1321" t="s">
        <v>33</v>
      </c>
      <c r="R1321" t="s">
        <v>34</v>
      </c>
      <c r="S1321" t="s">
        <v>1741</v>
      </c>
      <c r="T1321" t="s">
        <v>1742</v>
      </c>
      <c r="U1321">
        <v>83843</v>
      </c>
      <c r="V1321" s="3">
        <v>42068</v>
      </c>
      <c r="W1321" s="3">
        <v>42069</v>
      </c>
      <c r="X1321" s="3">
        <f t="shared" si="20"/>
        <v>1</v>
      </c>
      <c r="Y1321">
        <v>-100.24</v>
      </c>
      <c r="Z1321">
        <v>18</v>
      </c>
      <c r="AA1321">
        <v>61.29</v>
      </c>
      <c r="AB1321">
        <v>91321</v>
      </c>
    </row>
    <row r="1322" spans="1:28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tr">
        <f>IFERROR(VLOOKUP(K1322, CategoryLookup!A:B, 2, FALSE), "Mismatch")</f>
        <v>Office Supplies</v>
      </c>
      <c r="M1322" t="s">
        <v>59</v>
      </c>
      <c r="N1322" t="s">
        <v>2241</v>
      </c>
      <c r="P1322">
        <v>0.83</v>
      </c>
      <c r="Q1322" t="s">
        <v>33</v>
      </c>
      <c r="R1322" t="s">
        <v>34</v>
      </c>
      <c r="S1322" t="s">
        <v>1741</v>
      </c>
      <c r="T1322" t="s">
        <v>1742</v>
      </c>
      <c r="U1322">
        <v>83843</v>
      </c>
      <c r="V1322" s="3">
        <v>42068</v>
      </c>
      <c r="W1322" s="3">
        <v>42070</v>
      </c>
      <c r="X1322" s="3">
        <f t="shared" si="20"/>
        <v>2</v>
      </c>
      <c r="Y1322">
        <v>-262.62</v>
      </c>
      <c r="Z1322">
        <v>15</v>
      </c>
      <c r="AA1322">
        <v>109.15</v>
      </c>
      <c r="AB1322">
        <v>91321</v>
      </c>
    </row>
    <row r="1323" spans="1:28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tr">
        <f>IFERROR(VLOOKUP(K1323, CategoryLookup!A:B, 2, FALSE), "Mismatch")</f>
        <v>Office Supplies</v>
      </c>
      <c r="M1323" t="s">
        <v>59</v>
      </c>
      <c r="N1323" t="s">
        <v>2243</v>
      </c>
      <c r="P1323">
        <v>0.37</v>
      </c>
      <c r="Q1323" t="s">
        <v>33</v>
      </c>
      <c r="R1323" t="s">
        <v>61</v>
      </c>
      <c r="S1323" t="s">
        <v>300</v>
      </c>
      <c r="T1323" t="s">
        <v>2001</v>
      </c>
      <c r="U1323">
        <v>48135</v>
      </c>
      <c r="V1323" s="3">
        <v>42129</v>
      </c>
      <c r="W1323" s="3">
        <v>42131</v>
      </c>
      <c r="X1323" s="3">
        <f t="shared" si="20"/>
        <v>2</v>
      </c>
      <c r="Y1323">
        <v>1019.7095999999999</v>
      </c>
      <c r="Z1323">
        <v>12</v>
      </c>
      <c r="AA1323">
        <v>1477.84</v>
      </c>
      <c r="AB1323">
        <v>86655</v>
      </c>
    </row>
    <row r="1324" spans="1:28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tr">
        <f>IFERROR(VLOOKUP(K1324, CategoryLookup!A:B, 2, FALSE), "Mismatch")</f>
        <v>Office Supplies</v>
      </c>
      <c r="M1324" t="s">
        <v>31</v>
      </c>
      <c r="N1324" t="s">
        <v>1469</v>
      </c>
      <c r="P1324">
        <v>0.48</v>
      </c>
      <c r="Q1324" t="s">
        <v>33</v>
      </c>
      <c r="R1324" t="s">
        <v>61</v>
      </c>
      <c r="S1324" t="s">
        <v>300</v>
      </c>
      <c r="T1324" t="s">
        <v>2245</v>
      </c>
      <c r="U1324">
        <v>49505</v>
      </c>
      <c r="V1324" s="3">
        <v>42120</v>
      </c>
      <c r="W1324" s="3">
        <v>42122</v>
      </c>
      <c r="X1324" s="3">
        <f t="shared" si="20"/>
        <v>2</v>
      </c>
      <c r="Y1324">
        <v>19.04</v>
      </c>
      <c r="Z1324">
        <v>9</v>
      </c>
      <c r="AA1324">
        <v>29.08</v>
      </c>
      <c r="AB1324">
        <v>86654</v>
      </c>
    </row>
    <row r="1325" spans="1:28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tr">
        <f>IFERROR(VLOOKUP(K1325, CategoryLookup!A:B, 2, FALSE), "Mismatch")</f>
        <v>Office Supplies</v>
      </c>
      <c r="M1325" t="s">
        <v>43</v>
      </c>
      <c r="N1325" t="s">
        <v>2197</v>
      </c>
      <c r="P1325">
        <v>0.41</v>
      </c>
      <c r="Q1325" t="s">
        <v>33</v>
      </c>
      <c r="R1325" t="s">
        <v>61</v>
      </c>
      <c r="S1325" t="s">
        <v>300</v>
      </c>
      <c r="T1325" t="s">
        <v>2245</v>
      </c>
      <c r="U1325">
        <v>49505</v>
      </c>
      <c r="V1325" s="3">
        <v>42129</v>
      </c>
      <c r="W1325" s="3">
        <v>42131</v>
      </c>
      <c r="X1325" s="3">
        <f t="shared" si="20"/>
        <v>2</v>
      </c>
      <c r="Y1325">
        <v>-1069.72</v>
      </c>
      <c r="Z1325">
        <v>17</v>
      </c>
      <c r="AA1325">
        <v>1162.46</v>
      </c>
      <c r="AB1325">
        <v>86655</v>
      </c>
    </row>
    <row r="1326" spans="1:28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tr">
        <f>IFERROR(VLOOKUP(K1326, CategoryLookup!A:B, 2, FALSE), "Mismatch")</f>
        <v>Office Supplies</v>
      </c>
      <c r="M1326" t="s">
        <v>31</v>
      </c>
      <c r="N1326" t="s">
        <v>1469</v>
      </c>
      <c r="P1326">
        <v>0.48</v>
      </c>
      <c r="Q1326" t="s">
        <v>33</v>
      </c>
      <c r="R1326" t="s">
        <v>53</v>
      </c>
      <c r="S1326" t="s">
        <v>71</v>
      </c>
      <c r="T1326" t="s">
        <v>90</v>
      </c>
      <c r="U1326">
        <v>10024</v>
      </c>
      <c r="V1326" s="3">
        <v>42120</v>
      </c>
      <c r="W1326" s="3">
        <v>42122</v>
      </c>
      <c r="X1326" s="3">
        <f t="shared" si="20"/>
        <v>2</v>
      </c>
      <c r="Y1326">
        <v>19.04</v>
      </c>
      <c r="Z1326">
        <v>34</v>
      </c>
      <c r="AA1326">
        <v>109.86</v>
      </c>
      <c r="AB1326">
        <v>13606</v>
      </c>
    </row>
    <row r="1327" spans="1:28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tr">
        <f>IFERROR(VLOOKUP(K1327, CategoryLookup!A:B, 2, FALSE), "Mismatch")</f>
        <v>Office Supplies</v>
      </c>
      <c r="M1327" t="s">
        <v>59</v>
      </c>
      <c r="N1327" t="s">
        <v>2243</v>
      </c>
      <c r="P1327">
        <v>0.37</v>
      </c>
      <c r="Q1327" t="s">
        <v>33</v>
      </c>
      <c r="R1327" t="s">
        <v>53</v>
      </c>
      <c r="S1327" t="s">
        <v>71</v>
      </c>
      <c r="T1327" t="s">
        <v>90</v>
      </c>
      <c r="U1327">
        <v>10024</v>
      </c>
      <c r="V1327" s="3">
        <v>42129</v>
      </c>
      <c r="W1327" s="3">
        <v>42131</v>
      </c>
      <c r="X1327" s="3">
        <f t="shared" si="20"/>
        <v>2</v>
      </c>
      <c r="Y1327">
        <v>1408.1865</v>
      </c>
      <c r="Z1327">
        <v>48</v>
      </c>
      <c r="AA1327">
        <v>5911.35</v>
      </c>
      <c r="AB1327">
        <v>962</v>
      </c>
    </row>
    <row r="1328" spans="1:28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tr">
        <f>IFERROR(VLOOKUP(K1328, CategoryLookup!A:B, 2, FALSE), "Mismatch")</f>
        <v>Office Supplies</v>
      </c>
      <c r="M1328" t="s">
        <v>43</v>
      </c>
      <c r="N1328" t="s">
        <v>2197</v>
      </c>
      <c r="P1328">
        <v>0.41</v>
      </c>
      <c r="Q1328" t="s">
        <v>33</v>
      </c>
      <c r="R1328" t="s">
        <v>53</v>
      </c>
      <c r="S1328" t="s">
        <v>71</v>
      </c>
      <c r="T1328" t="s">
        <v>90</v>
      </c>
      <c r="U1328">
        <v>10024</v>
      </c>
      <c r="V1328" s="3">
        <v>42129</v>
      </c>
      <c r="W1328" s="3">
        <v>42131</v>
      </c>
      <c r="X1328" s="3">
        <f t="shared" si="20"/>
        <v>2</v>
      </c>
      <c r="Y1328">
        <v>-1069.72</v>
      </c>
      <c r="Z1328">
        <v>68</v>
      </c>
      <c r="AA1328">
        <v>4649.8500000000004</v>
      </c>
      <c r="AB1328">
        <v>962</v>
      </c>
    </row>
    <row r="1329" spans="1:28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tr">
        <f>IFERROR(VLOOKUP(K1329, CategoryLookup!A:B, 2, FALSE), "Mismatch")</f>
        <v>Furniture</v>
      </c>
      <c r="M1329" t="s">
        <v>43</v>
      </c>
      <c r="N1329" t="s">
        <v>546</v>
      </c>
      <c r="P1329">
        <v>0.78</v>
      </c>
      <c r="Q1329" t="s">
        <v>33</v>
      </c>
      <c r="R1329" t="s">
        <v>34</v>
      </c>
      <c r="S1329" t="s">
        <v>366</v>
      </c>
      <c r="T1329" t="s">
        <v>2248</v>
      </c>
      <c r="U1329">
        <v>88001</v>
      </c>
      <c r="V1329" s="3">
        <v>42146</v>
      </c>
      <c r="W1329" s="3">
        <v>42148</v>
      </c>
      <c r="X1329" s="3">
        <f t="shared" si="20"/>
        <v>2</v>
      </c>
      <c r="Y1329">
        <v>2000.11</v>
      </c>
      <c r="Z1329">
        <v>18</v>
      </c>
      <c r="AA1329">
        <v>2259.9899999999998</v>
      </c>
      <c r="AB1329">
        <v>89184</v>
      </c>
    </row>
    <row r="1330" spans="1:28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tr">
        <f>IFERROR(VLOOKUP(K1330, CategoryLookup!A:B, 2, FALSE), "Mismatch")</f>
        <v>Technology</v>
      </c>
      <c r="M1330" t="s">
        <v>51</v>
      </c>
      <c r="N1330" t="s">
        <v>2250</v>
      </c>
      <c r="P1330">
        <v>0.72</v>
      </c>
      <c r="Q1330" t="s">
        <v>33</v>
      </c>
      <c r="R1330" t="s">
        <v>53</v>
      </c>
      <c r="S1330" t="s">
        <v>71</v>
      </c>
      <c r="T1330" t="s">
        <v>2251</v>
      </c>
      <c r="U1330">
        <v>11572</v>
      </c>
      <c r="V1330" s="3">
        <v>42149</v>
      </c>
      <c r="W1330" s="3">
        <v>42150</v>
      </c>
      <c r="X1330" s="3">
        <f t="shared" si="20"/>
        <v>1</v>
      </c>
      <c r="Y1330">
        <v>-45.64</v>
      </c>
      <c r="Z1330">
        <v>9</v>
      </c>
      <c r="AA1330">
        <v>42.46</v>
      </c>
      <c r="AB1330">
        <v>91122</v>
      </c>
    </row>
    <row r="1331" spans="1:28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tr">
        <f>IFERROR(VLOOKUP(K1331, CategoryLookup!A:B, 2, FALSE), "Mismatch")</f>
        <v>Office Supplies</v>
      </c>
      <c r="M1331" t="s">
        <v>59</v>
      </c>
      <c r="N1331" t="s">
        <v>2252</v>
      </c>
      <c r="P1331">
        <v>0.38</v>
      </c>
      <c r="Q1331" t="s">
        <v>33</v>
      </c>
      <c r="R1331" t="s">
        <v>53</v>
      </c>
      <c r="S1331" t="s">
        <v>71</v>
      </c>
      <c r="T1331" t="s">
        <v>2251</v>
      </c>
      <c r="U1331">
        <v>11572</v>
      </c>
      <c r="V1331" s="3">
        <v>42149</v>
      </c>
      <c r="W1331" s="3">
        <v>42151</v>
      </c>
      <c r="X1331" s="3">
        <f t="shared" si="20"/>
        <v>2</v>
      </c>
      <c r="Y1331">
        <v>204.49</v>
      </c>
      <c r="Z1331">
        <v>12</v>
      </c>
      <c r="AA1331">
        <v>314.06</v>
      </c>
      <c r="AB1331">
        <v>91122</v>
      </c>
    </row>
    <row r="1332" spans="1:28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tr">
        <f>IFERROR(VLOOKUP(K1332, CategoryLookup!A:B, 2, FALSE), "Mismatch")</f>
        <v>Technology</v>
      </c>
      <c r="M1332" t="s">
        <v>86</v>
      </c>
      <c r="N1332" t="s">
        <v>530</v>
      </c>
      <c r="P1332">
        <v>0.36</v>
      </c>
      <c r="Q1332" t="s">
        <v>33</v>
      </c>
      <c r="R1332" t="s">
        <v>53</v>
      </c>
      <c r="S1332" t="s">
        <v>71</v>
      </c>
      <c r="T1332" t="s">
        <v>2251</v>
      </c>
      <c r="U1332">
        <v>11572</v>
      </c>
      <c r="V1332" s="3">
        <v>42159</v>
      </c>
      <c r="W1332" s="3">
        <v>42161</v>
      </c>
      <c r="X1332" s="3">
        <f t="shared" si="20"/>
        <v>2</v>
      </c>
      <c r="Y1332">
        <v>-1455.9971999999998</v>
      </c>
      <c r="Z1332">
        <v>1</v>
      </c>
      <c r="AA1332">
        <v>1009.99</v>
      </c>
      <c r="AB1332">
        <v>91123</v>
      </c>
    </row>
    <row r="1333" spans="1:28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tr">
        <f>IFERROR(VLOOKUP(K1333, CategoryLookup!A:B, 2, FALSE), "Mismatch")</f>
        <v>Office Supplies</v>
      </c>
      <c r="M1333" t="s">
        <v>59</v>
      </c>
      <c r="N1333" t="s">
        <v>938</v>
      </c>
      <c r="P1333">
        <v>0.37</v>
      </c>
      <c r="Q1333" t="s">
        <v>33</v>
      </c>
      <c r="R1333" t="s">
        <v>53</v>
      </c>
      <c r="S1333" t="s">
        <v>71</v>
      </c>
      <c r="T1333" t="s">
        <v>2251</v>
      </c>
      <c r="U1333">
        <v>11572</v>
      </c>
      <c r="V1333" s="3">
        <v>42159</v>
      </c>
      <c r="W1333" s="3">
        <v>42160</v>
      </c>
      <c r="X1333" s="3">
        <f t="shared" si="20"/>
        <v>1</v>
      </c>
      <c r="Y1333">
        <v>-22.56</v>
      </c>
      <c r="Z1333">
        <v>13</v>
      </c>
      <c r="AA1333">
        <v>92.16</v>
      </c>
      <c r="AB1333">
        <v>91123</v>
      </c>
    </row>
    <row r="1334" spans="1:28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tr">
        <f>IFERROR(VLOOKUP(K1334, CategoryLookup!A:B, 2, FALSE), "Mismatch")</f>
        <v>Office Supplies</v>
      </c>
      <c r="M1334" t="s">
        <v>59</v>
      </c>
      <c r="N1334" t="s">
        <v>2254</v>
      </c>
      <c r="P1334">
        <v>0.37</v>
      </c>
      <c r="Q1334" t="s">
        <v>33</v>
      </c>
      <c r="R1334" t="s">
        <v>136</v>
      </c>
      <c r="S1334" t="s">
        <v>387</v>
      </c>
      <c r="T1334" t="s">
        <v>652</v>
      </c>
      <c r="U1334">
        <v>30076</v>
      </c>
      <c r="V1334" s="3">
        <v>42153</v>
      </c>
      <c r="W1334" s="3">
        <v>42155</v>
      </c>
      <c r="X1334" s="3">
        <f t="shared" si="20"/>
        <v>2</v>
      </c>
      <c r="Y1334">
        <v>-1191.5260000000001</v>
      </c>
      <c r="Z1334">
        <v>2</v>
      </c>
      <c r="AA1334">
        <v>16.5</v>
      </c>
      <c r="AB1334">
        <v>86950</v>
      </c>
    </row>
    <row r="1335" spans="1:28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tr">
        <f>IFERROR(VLOOKUP(K1335, CategoryLookup!A:B, 2, FALSE), "Mismatch")</f>
        <v>Furniture</v>
      </c>
      <c r="M1335" t="s">
        <v>236</v>
      </c>
      <c r="N1335" t="s">
        <v>1507</v>
      </c>
      <c r="P1335">
        <v>0.79</v>
      </c>
      <c r="Q1335" t="s">
        <v>33</v>
      </c>
      <c r="R1335" t="s">
        <v>136</v>
      </c>
      <c r="S1335" t="s">
        <v>387</v>
      </c>
      <c r="T1335" t="s">
        <v>652</v>
      </c>
      <c r="U1335">
        <v>30076</v>
      </c>
      <c r="V1335" s="3">
        <v>42008</v>
      </c>
      <c r="W1335" s="3">
        <v>42010</v>
      </c>
      <c r="X1335" s="3">
        <f t="shared" si="20"/>
        <v>2</v>
      </c>
      <c r="Y1335">
        <v>-45.01</v>
      </c>
      <c r="Z1335">
        <v>12</v>
      </c>
      <c r="AA1335">
        <v>1202.6600000000001</v>
      </c>
      <c r="AB1335">
        <v>86951</v>
      </c>
    </row>
    <row r="1336" spans="1:28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tr">
        <f>IFERROR(VLOOKUP(K1336, CategoryLookup!A:B, 2, FALSE), "Mismatch")</f>
        <v>Office Supplies</v>
      </c>
      <c r="M1336" t="s">
        <v>59</v>
      </c>
      <c r="N1336" t="s">
        <v>2256</v>
      </c>
      <c r="P1336">
        <v>0.4</v>
      </c>
      <c r="Q1336" t="s">
        <v>33</v>
      </c>
      <c r="R1336" t="s">
        <v>136</v>
      </c>
      <c r="S1336" t="s">
        <v>387</v>
      </c>
      <c r="T1336" t="s">
        <v>2257</v>
      </c>
      <c r="U1336">
        <v>30328</v>
      </c>
      <c r="V1336" s="3">
        <v>42125</v>
      </c>
      <c r="W1336" s="3">
        <v>42127</v>
      </c>
      <c r="X1336" s="3">
        <f t="shared" si="20"/>
        <v>2</v>
      </c>
      <c r="Y1336">
        <v>39.209999999999994</v>
      </c>
      <c r="Z1336">
        <v>16</v>
      </c>
      <c r="AA1336">
        <v>196.69</v>
      </c>
      <c r="AB1336">
        <v>86949</v>
      </c>
    </row>
    <row r="1337" spans="1:28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tr">
        <f>IFERROR(VLOOKUP(K1337, CategoryLookup!A:B, 2, FALSE), "Mismatch")</f>
        <v>Office Supplies</v>
      </c>
      <c r="M1337" t="s">
        <v>59</v>
      </c>
      <c r="N1337" t="s">
        <v>1441</v>
      </c>
      <c r="P1337">
        <v>0.35</v>
      </c>
      <c r="Q1337" t="s">
        <v>33</v>
      </c>
      <c r="R1337" t="s">
        <v>136</v>
      </c>
      <c r="S1337" t="s">
        <v>387</v>
      </c>
      <c r="T1337" t="s">
        <v>2257</v>
      </c>
      <c r="U1337">
        <v>30328</v>
      </c>
      <c r="V1337" s="3">
        <v>42125</v>
      </c>
      <c r="W1337" s="3">
        <v>42125</v>
      </c>
      <c r="X1337" s="3">
        <f t="shared" si="20"/>
        <v>0</v>
      </c>
      <c r="Y1337">
        <v>100.38000000000001</v>
      </c>
      <c r="Z1337">
        <v>9</v>
      </c>
      <c r="AA1337">
        <v>40.28</v>
      </c>
      <c r="AB1337">
        <v>86949</v>
      </c>
    </row>
    <row r="1338" spans="1:28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tr">
        <f>IFERROR(VLOOKUP(K1338, CategoryLookup!A:B, 2, FALSE), "Mismatch")</f>
        <v>Office Supplies</v>
      </c>
      <c r="M1338" t="s">
        <v>59</v>
      </c>
      <c r="N1338" t="s">
        <v>2132</v>
      </c>
      <c r="P1338">
        <v>0.56000000000000005</v>
      </c>
      <c r="Q1338" t="s">
        <v>33</v>
      </c>
      <c r="R1338" t="s">
        <v>136</v>
      </c>
      <c r="S1338" t="s">
        <v>387</v>
      </c>
      <c r="T1338" t="s">
        <v>2259</v>
      </c>
      <c r="U1338">
        <v>31401</v>
      </c>
      <c r="V1338" s="3">
        <v>42086</v>
      </c>
      <c r="W1338" s="3">
        <v>42087</v>
      </c>
      <c r="X1338" s="3">
        <f t="shared" si="20"/>
        <v>1</v>
      </c>
      <c r="Y1338">
        <v>79.423200000000008</v>
      </c>
      <c r="Z1338">
        <v>15</v>
      </c>
      <c r="AA1338">
        <v>904.31</v>
      </c>
      <c r="AB1338">
        <v>86952</v>
      </c>
    </row>
    <row r="1339" spans="1:28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tr">
        <f>IFERROR(VLOOKUP(K1339, CategoryLookup!A:B, 2, FALSE), "Mismatch")</f>
        <v>Office Supplies</v>
      </c>
      <c r="M1339" t="s">
        <v>31</v>
      </c>
      <c r="N1339" t="s">
        <v>1026</v>
      </c>
      <c r="P1339">
        <v>0.36</v>
      </c>
      <c r="Q1339" t="s">
        <v>33</v>
      </c>
      <c r="R1339" t="s">
        <v>61</v>
      </c>
      <c r="S1339" t="s">
        <v>178</v>
      </c>
      <c r="T1339" t="s">
        <v>2261</v>
      </c>
      <c r="U1339">
        <v>60103</v>
      </c>
      <c r="V1339" s="3">
        <v>42059</v>
      </c>
      <c r="W1339" s="3">
        <v>42061</v>
      </c>
      <c r="X1339" s="3">
        <f t="shared" si="20"/>
        <v>2</v>
      </c>
      <c r="Y1339">
        <v>-15.090400000000001</v>
      </c>
      <c r="Z1339">
        <v>12</v>
      </c>
      <c r="AA1339">
        <v>96.86</v>
      </c>
      <c r="AB1339">
        <v>86373</v>
      </c>
    </row>
    <row r="1340" spans="1:28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tr">
        <f>IFERROR(VLOOKUP(K1340, CategoryLookup!A:B, 2, FALSE), "Mismatch")</f>
        <v>Technology</v>
      </c>
      <c r="M1340" t="s">
        <v>59</v>
      </c>
      <c r="N1340" t="s">
        <v>1053</v>
      </c>
      <c r="P1340">
        <v>0.59</v>
      </c>
      <c r="Q1340" t="s">
        <v>33</v>
      </c>
      <c r="R1340" t="s">
        <v>136</v>
      </c>
      <c r="S1340" t="s">
        <v>137</v>
      </c>
      <c r="T1340" t="s">
        <v>2027</v>
      </c>
      <c r="U1340">
        <v>22124</v>
      </c>
      <c r="V1340" s="3">
        <v>42077</v>
      </c>
      <c r="W1340" s="3">
        <v>42078</v>
      </c>
      <c r="X1340" s="3">
        <f t="shared" si="20"/>
        <v>1</v>
      </c>
      <c r="Y1340">
        <v>-60.563999999999993</v>
      </c>
      <c r="Z1340">
        <v>13</v>
      </c>
      <c r="AA1340">
        <v>765.65</v>
      </c>
      <c r="AB1340">
        <v>86754</v>
      </c>
    </row>
    <row r="1341" spans="1:28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tr">
        <f>IFERROR(VLOOKUP(K1341, CategoryLookup!A:B, 2, FALSE), "Mismatch")</f>
        <v>Office Supplies</v>
      </c>
      <c r="M1341" t="s">
        <v>31</v>
      </c>
      <c r="N1341" t="s">
        <v>2264</v>
      </c>
      <c r="P1341">
        <v>0.56999999999999995</v>
      </c>
      <c r="Q1341" t="s">
        <v>33</v>
      </c>
      <c r="R1341" t="s">
        <v>136</v>
      </c>
      <c r="S1341" t="s">
        <v>137</v>
      </c>
      <c r="T1341" t="s">
        <v>2265</v>
      </c>
      <c r="U1341">
        <v>23805</v>
      </c>
      <c r="V1341" s="3">
        <v>42010</v>
      </c>
      <c r="W1341" s="3">
        <v>42011</v>
      </c>
      <c r="X1341" s="3">
        <f t="shared" si="20"/>
        <v>1</v>
      </c>
      <c r="Y1341">
        <v>-1473.9059999999999</v>
      </c>
      <c r="Z1341">
        <v>4</v>
      </c>
      <c r="AA1341">
        <v>8.7200000000000006</v>
      </c>
      <c r="AB1341">
        <v>86750</v>
      </c>
    </row>
    <row r="1342" spans="1:28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tr">
        <f>IFERROR(VLOOKUP(K1342, CategoryLookup!A:B, 2, FALSE), "Mismatch")</f>
        <v>Technology</v>
      </c>
      <c r="M1342" t="s">
        <v>236</v>
      </c>
      <c r="N1342" t="s">
        <v>2266</v>
      </c>
      <c r="P1342">
        <v>0.5</v>
      </c>
      <c r="Q1342" t="s">
        <v>33</v>
      </c>
      <c r="R1342" t="s">
        <v>136</v>
      </c>
      <c r="S1342" t="s">
        <v>137</v>
      </c>
      <c r="T1342" t="s">
        <v>2265</v>
      </c>
      <c r="U1342">
        <v>23805</v>
      </c>
      <c r="V1342" s="3">
        <v>42014</v>
      </c>
      <c r="W1342" s="3">
        <v>42015</v>
      </c>
      <c r="X1342" s="3">
        <f t="shared" si="20"/>
        <v>1</v>
      </c>
      <c r="Y1342">
        <v>-343.12599999999998</v>
      </c>
      <c r="Z1342">
        <v>11</v>
      </c>
      <c r="AA1342">
        <v>6355.69</v>
      </c>
      <c r="AB1342">
        <v>86753</v>
      </c>
    </row>
    <row r="1343" spans="1:28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tr">
        <f>IFERROR(VLOOKUP(K1343, CategoryLookup!A:B, 2, FALSE), "Mismatch")</f>
        <v>Office Supplies</v>
      </c>
      <c r="M1343" t="s">
        <v>31</v>
      </c>
      <c r="N1343" t="s">
        <v>2206</v>
      </c>
      <c r="P1343">
        <v>0.59</v>
      </c>
      <c r="Q1343" t="s">
        <v>33</v>
      </c>
      <c r="R1343" t="s">
        <v>136</v>
      </c>
      <c r="S1343" t="s">
        <v>137</v>
      </c>
      <c r="T1343" t="s">
        <v>2265</v>
      </c>
      <c r="U1343">
        <v>23805</v>
      </c>
      <c r="V1343" s="3">
        <v>42014</v>
      </c>
      <c r="W1343" s="3">
        <v>42016</v>
      </c>
      <c r="X1343" s="3">
        <f t="shared" si="20"/>
        <v>2</v>
      </c>
      <c r="Y1343">
        <v>66.359999999999985</v>
      </c>
      <c r="Z1343">
        <v>10</v>
      </c>
      <c r="AA1343">
        <v>28.09</v>
      </c>
      <c r="AB1343">
        <v>86753</v>
      </c>
    </row>
    <row r="1344" spans="1:28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tr">
        <f>IFERROR(VLOOKUP(K1344, CategoryLookup!A:B, 2, FALSE), "Mismatch")</f>
        <v>Office Supplies</v>
      </c>
      <c r="M1344" t="s">
        <v>86</v>
      </c>
      <c r="N1344" t="s">
        <v>2268</v>
      </c>
      <c r="P1344">
        <v>0.42</v>
      </c>
      <c r="Q1344" t="s">
        <v>33</v>
      </c>
      <c r="R1344" t="s">
        <v>136</v>
      </c>
      <c r="S1344" t="s">
        <v>137</v>
      </c>
      <c r="T1344" t="s">
        <v>1449</v>
      </c>
      <c r="U1344">
        <v>23701</v>
      </c>
      <c r="V1344" s="3">
        <v>42089</v>
      </c>
      <c r="W1344" s="3">
        <v>42089</v>
      </c>
      <c r="X1344" s="3">
        <f t="shared" si="20"/>
        <v>0</v>
      </c>
      <c r="Y1344">
        <v>-162.91800000000001</v>
      </c>
      <c r="Z1344">
        <v>5</v>
      </c>
      <c r="AA1344">
        <v>1130.1500000000001</v>
      </c>
      <c r="AB1344">
        <v>86751</v>
      </c>
    </row>
    <row r="1345" spans="1:28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tr">
        <f>IFERROR(VLOOKUP(K1345, CategoryLookup!A:B, 2, FALSE), "Mismatch")</f>
        <v>Office Supplies</v>
      </c>
      <c r="M1345" t="s">
        <v>59</v>
      </c>
      <c r="N1345" t="s">
        <v>2269</v>
      </c>
      <c r="P1345">
        <v>0.35</v>
      </c>
      <c r="Q1345" t="s">
        <v>33</v>
      </c>
      <c r="R1345" t="s">
        <v>136</v>
      </c>
      <c r="S1345" t="s">
        <v>137</v>
      </c>
      <c r="T1345" t="s">
        <v>1449</v>
      </c>
      <c r="U1345">
        <v>23701</v>
      </c>
      <c r="V1345" s="3">
        <v>42089</v>
      </c>
      <c r="W1345" s="3">
        <v>42092</v>
      </c>
      <c r="X1345" s="3">
        <f t="shared" si="20"/>
        <v>3</v>
      </c>
      <c r="Y1345">
        <v>859.7177999999999</v>
      </c>
      <c r="Z1345">
        <v>7</v>
      </c>
      <c r="AA1345">
        <v>54.37</v>
      </c>
      <c r="AB1345">
        <v>86751</v>
      </c>
    </row>
    <row r="1346" spans="1:28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tr">
        <f>IFERROR(VLOOKUP(K1346, CategoryLookup!A:B, 2, FALSE), "Mismatch")</f>
        <v>Office Supplies</v>
      </c>
      <c r="M1346" t="s">
        <v>31</v>
      </c>
      <c r="N1346" t="s">
        <v>1258</v>
      </c>
      <c r="P1346">
        <v>0.4</v>
      </c>
      <c r="Q1346" t="s">
        <v>33</v>
      </c>
      <c r="R1346" t="s">
        <v>136</v>
      </c>
      <c r="S1346" t="s">
        <v>137</v>
      </c>
      <c r="T1346" t="s">
        <v>1567</v>
      </c>
      <c r="U1346">
        <v>23223</v>
      </c>
      <c r="V1346" s="3">
        <v>42130</v>
      </c>
      <c r="W1346" s="3">
        <v>42130</v>
      </c>
      <c r="X1346" s="3">
        <f t="shared" si="20"/>
        <v>0</v>
      </c>
      <c r="Y1346">
        <v>-23.072000000000003</v>
      </c>
      <c r="Z1346">
        <v>11</v>
      </c>
      <c r="AA1346">
        <v>100.87</v>
      </c>
      <c r="AB1346">
        <v>86752</v>
      </c>
    </row>
    <row r="1347" spans="1:28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tr">
        <f>IFERROR(VLOOKUP(K1347, CategoryLookup!A:B, 2, FALSE), "Mismatch")</f>
        <v>Furniture</v>
      </c>
      <c r="M1347" t="s">
        <v>43</v>
      </c>
      <c r="N1347" t="s">
        <v>2272</v>
      </c>
      <c r="P1347">
        <v>0.55000000000000004</v>
      </c>
      <c r="Q1347" t="s">
        <v>33</v>
      </c>
      <c r="R1347" t="s">
        <v>61</v>
      </c>
      <c r="S1347" t="s">
        <v>130</v>
      </c>
      <c r="T1347" t="s">
        <v>2273</v>
      </c>
      <c r="U1347">
        <v>77340</v>
      </c>
      <c r="V1347" s="3">
        <v>42148</v>
      </c>
      <c r="W1347" s="3">
        <v>42149</v>
      </c>
      <c r="X1347" s="3">
        <f t="shared" ref="X1347:X1410" si="21">W1347 - V1347</f>
        <v>1</v>
      </c>
      <c r="Y1347">
        <v>650.29999999999995</v>
      </c>
      <c r="Z1347">
        <v>12</v>
      </c>
      <c r="AA1347">
        <v>1857.08</v>
      </c>
      <c r="AB1347">
        <v>89053</v>
      </c>
    </row>
    <row r="1348" spans="1:28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tr">
        <f>IFERROR(VLOOKUP(K1348, CategoryLookup!A:B, 2, FALSE), "Mismatch")</f>
        <v>Office Supplies</v>
      </c>
      <c r="M1348" t="s">
        <v>59</v>
      </c>
      <c r="N1348" t="s">
        <v>1340</v>
      </c>
      <c r="P1348">
        <v>0.37</v>
      </c>
      <c r="Q1348" t="s">
        <v>33</v>
      </c>
      <c r="R1348" t="s">
        <v>61</v>
      </c>
      <c r="S1348" t="s">
        <v>130</v>
      </c>
      <c r="T1348" t="s">
        <v>2273</v>
      </c>
      <c r="U1348">
        <v>77340</v>
      </c>
      <c r="V1348" s="3">
        <v>42026</v>
      </c>
      <c r="W1348" s="3">
        <v>42028</v>
      </c>
      <c r="X1348" s="3">
        <f t="shared" si="21"/>
        <v>2</v>
      </c>
      <c r="Y1348">
        <v>-154.30700000000002</v>
      </c>
      <c r="Z1348">
        <v>10</v>
      </c>
      <c r="AA1348">
        <v>42.56</v>
      </c>
      <c r="AB1348">
        <v>89055</v>
      </c>
    </row>
    <row r="1349" spans="1:28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tr">
        <f>IFERROR(VLOOKUP(K1349, CategoryLookup!A:B, 2, FALSE), "Mismatch")</f>
        <v>Technology</v>
      </c>
      <c r="M1349" t="s">
        <v>59</v>
      </c>
      <c r="N1349" t="s">
        <v>2275</v>
      </c>
      <c r="P1349">
        <v>0.4</v>
      </c>
      <c r="Q1349" t="s">
        <v>33</v>
      </c>
      <c r="R1349" t="s">
        <v>61</v>
      </c>
      <c r="S1349" t="s">
        <v>130</v>
      </c>
      <c r="T1349" t="s">
        <v>2276</v>
      </c>
      <c r="U1349">
        <v>76053</v>
      </c>
      <c r="V1349" s="3">
        <v>42025</v>
      </c>
      <c r="W1349" s="3">
        <v>42030</v>
      </c>
      <c r="X1349" s="3">
        <f t="shared" si="21"/>
        <v>5</v>
      </c>
      <c r="Y1349">
        <v>269.94</v>
      </c>
      <c r="Z1349">
        <v>4</v>
      </c>
      <c r="AA1349">
        <v>414.91</v>
      </c>
      <c r="AB1349">
        <v>89054</v>
      </c>
    </row>
    <row r="1350" spans="1:28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tr">
        <f>IFERROR(VLOOKUP(K1350, CategoryLookup!A:B, 2, FALSE), "Mismatch")</f>
        <v>Furniture</v>
      </c>
      <c r="M1350" t="s">
        <v>51</v>
      </c>
      <c r="N1350" t="s">
        <v>1750</v>
      </c>
      <c r="P1350">
        <v>0.44</v>
      </c>
      <c r="Q1350" t="s">
        <v>33</v>
      </c>
      <c r="R1350" t="s">
        <v>61</v>
      </c>
      <c r="S1350" t="s">
        <v>130</v>
      </c>
      <c r="T1350" t="s">
        <v>2278</v>
      </c>
      <c r="U1350">
        <v>75061</v>
      </c>
      <c r="V1350" s="3">
        <v>42078</v>
      </c>
      <c r="W1350" s="3">
        <v>42079</v>
      </c>
      <c r="X1350" s="3">
        <f t="shared" si="21"/>
        <v>1</v>
      </c>
      <c r="Y1350">
        <v>63.059099999999994</v>
      </c>
      <c r="Z1350">
        <v>3</v>
      </c>
      <c r="AA1350">
        <v>91.39</v>
      </c>
      <c r="AB1350">
        <v>90859</v>
      </c>
    </row>
    <row r="1351" spans="1:28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tr">
        <f>IFERROR(VLOOKUP(K1351, CategoryLookup!A:B, 2, FALSE), "Mismatch")</f>
        <v>Office Supplies</v>
      </c>
      <c r="M1351" t="s">
        <v>236</v>
      </c>
      <c r="N1351" t="s">
        <v>680</v>
      </c>
      <c r="P1351">
        <v>0.6</v>
      </c>
      <c r="Q1351" t="s">
        <v>33</v>
      </c>
      <c r="R1351" t="s">
        <v>61</v>
      </c>
      <c r="S1351" t="s">
        <v>130</v>
      </c>
      <c r="T1351" t="s">
        <v>2278</v>
      </c>
      <c r="U1351">
        <v>75061</v>
      </c>
      <c r="V1351" s="3">
        <v>42126</v>
      </c>
      <c r="W1351" s="3">
        <v>42126</v>
      </c>
      <c r="X1351" s="3">
        <f t="shared" si="21"/>
        <v>0</v>
      </c>
      <c r="Y1351">
        <v>139.58009999999999</v>
      </c>
      <c r="Z1351">
        <v>37</v>
      </c>
      <c r="AA1351">
        <v>202.29</v>
      </c>
      <c r="AB1351">
        <v>90861</v>
      </c>
    </row>
    <row r="1352" spans="1:28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tr">
        <f>IFERROR(VLOOKUP(K1352, CategoryLookup!A:B, 2, FALSE), "Mismatch")</f>
        <v>Furniture</v>
      </c>
      <c r="M1352" t="s">
        <v>51</v>
      </c>
      <c r="N1352" t="s">
        <v>807</v>
      </c>
      <c r="P1352">
        <v>0.47</v>
      </c>
      <c r="Q1352" t="s">
        <v>33</v>
      </c>
      <c r="R1352" t="s">
        <v>61</v>
      </c>
      <c r="S1352" t="s">
        <v>130</v>
      </c>
      <c r="T1352" t="s">
        <v>2278</v>
      </c>
      <c r="U1352">
        <v>75061</v>
      </c>
      <c r="V1352" s="3">
        <v>42126</v>
      </c>
      <c r="W1352" s="3">
        <v>42133</v>
      </c>
      <c r="X1352" s="3">
        <f t="shared" si="21"/>
        <v>7</v>
      </c>
      <c r="Y1352">
        <v>109.67000000000002</v>
      </c>
      <c r="Z1352">
        <v>9</v>
      </c>
      <c r="AA1352">
        <v>168.71</v>
      </c>
      <c r="AB1352">
        <v>90861</v>
      </c>
    </row>
    <row r="1353" spans="1:28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tr">
        <f>IFERROR(VLOOKUP(K1353, CategoryLookup!A:B, 2, FALSE), "Mismatch")</f>
        <v>Office Supplies</v>
      </c>
      <c r="M1353" t="s">
        <v>59</v>
      </c>
      <c r="N1353" t="s">
        <v>1934</v>
      </c>
      <c r="P1353">
        <v>0.36</v>
      </c>
      <c r="Q1353" t="s">
        <v>33</v>
      </c>
      <c r="R1353" t="s">
        <v>61</v>
      </c>
      <c r="S1353" t="s">
        <v>130</v>
      </c>
      <c r="T1353" t="s">
        <v>2280</v>
      </c>
      <c r="U1353">
        <v>76248</v>
      </c>
      <c r="V1353" s="3">
        <v>42052</v>
      </c>
      <c r="W1353" s="3">
        <v>42053</v>
      </c>
      <c r="X1353" s="3">
        <f t="shared" si="21"/>
        <v>1</v>
      </c>
      <c r="Y1353">
        <v>395.30799999999999</v>
      </c>
      <c r="Z1353">
        <v>21</v>
      </c>
      <c r="AA1353">
        <v>885.65</v>
      </c>
      <c r="AB1353">
        <v>90860</v>
      </c>
    </row>
    <row r="1354" spans="1:28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tr">
        <f>IFERROR(VLOOKUP(K1354, CategoryLookup!A:B, 2, FALSE), "Mismatch")</f>
        <v>Office Supplies</v>
      </c>
      <c r="M1354" t="s">
        <v>59</v>
      </c>
      <c r="N1354" t="s">
        <v>1713</v>
      </c>
      <c r="P1354">
        <v>0.39</v>
      </c>
      <c r="Q1354" t="s">
        <v>33</v>
      </c>
      <c r="R1354" t="s">
        <v>61</v>
      </c>
      <c r="S1354" t="s">
        <v>130</v>
      </c>
      <c r="T1354" t="s">
        <v>2282</v>
      </c>
      <c r="U1354">
        <v>76541</v>
      </c>
      <c r="V1354" s="3">
        <v>42087</v>
      </c>
      <c r="W1354" s="3">
        <v>42088</v>
      </c>
      <c r="X1354" s="3">
        <f t="shared" si="21"/>
        <v>1</v>
      </c>
      <c r="Y1354">
        <v>104.9145</v>
      </c>
      <c r="Z1354">
        <v>11</v>
      </c>
      <c r="AA1354">
        <v>152.05000000000001</v>
      </c>
      <c r="AB1354">
        <v>91108</v>
      </c>
    </row>
    <row r="1355" spans="1:28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tr">
        <f>IFERROR(VLOOKUP(K1355, CategoryLookup!A:B, 2, FALSE), "Mismatch")</f>
        <v>Office Supplies</v>
      </c>
      <c r="M1355" t="s">
        <v>31</v>
      </c>
      <c r="N1355" t="s">
        <v>1144</v>
      </c>
      <c r="P1355">
        <v>0.47</v>
      </c>
      <c r="Q1355" t="s">
        <v>33</v>
      </c>
      <c r="R1355" t="s">
        <v>61</v>
      </c>
      <c r="S1355" t="s">
        <v>130</v>
      </c>
      <c r="T1355" t="s">
        <v>2282</v>
      </c>
      <c r="U1355">
        <v>76541</v>
      </c>
      <c r="V1355" s="3">
        <v>42104</v>
      </c>
      <c r="W1355" s="3">
        <v>42105</v>
      </c>
      <c r="X1355" s="3">
        <f t="shared" si="21"/>
        <v>1</v>
      </c>
      <c r="Y1355">
        <v>24.59</v>
      </c>
      <c r="Z1355">
        <v>7</v>
      </c>
      <c r="AA1355">
        <v>49.1</v>
      </c>
      <c r="AB1355">
        <v>91109</v>
      </c>
    </row>
    <row r="1356" spans="1:28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tr">
        <f>IFERROR(VLOOKUP(K1356, CategoryLookup!A:B, 2, FALSE), "Mismatch")</f>
        <v>Technology</v>
      </c>
      <c r="M1356" t="s">
        <v>59</v>
      </c>
      <c r="N1356" t="s">
        <v>2283</v>
      </c>
      <c r="P1356">
        <v>0.59</v>
      </c>
      <c r="Q1356" t="s">
        <v>33</v>
      </c>
      <c r="R1356" t="s">
        <v>61</v>
      </c>
      <c r="S1356" t="s">
        <v>130</v>
      </c>
      <c r="T1356" t="s">
        <v>2282</v>
      </c>
      <c r="U1356">
        <v>76541</v>
      </c>
      <c r="V1356" s="3">
        <v>42092</v>
      </c>
      <c r="W1356" s="3">
        <v>42100</v>
      </c>
      <c r="X1356" s="3">
        <f t="shared" si="21"/>
        <v>8</v>
      </c>
      <c r="Y1356">
        <v>-458.74400000000003</v>
      </c>
      <c r="Z1356">
        <v>2</v>
      </c>
      <c r="AA1356">
        <v>246.44</v>
      </c>
      <c r="AB1356">
        <v>91110</v>
      </c>
    </row>
    <row r="1357" spans="1:28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tr">
        <f>IFERROR(VLOOKUP(K1357, CategoryLookup!A:B, 2, FALSE), "Mismatch")</f>
        <v>Office Supplies</v>
      </c>
      <c r="M1357" t="s">
        <v>59</v>
      </c>
      <c r="N1357" t="s">
        <v>2285</v>
      </c>
      <c r="P1357">
        <v>0.36</v>
      </c>
      <c r="Q1357" t="s">
        <v>33</v>
      </c>
      <c r="R1357" t="s">
        <v>34</v>
      </c>
      <c r="S1357" t="s">
        <v>45</v>
      </c>
      <c r="T1357" t="s">
        <v>663</v>
      </c>
      <c r="U1357">
        <v>90004</v>
      </c>
      <c r="V1357" s="3">
        <v>42165</v>
      </c>
      <c r="W1357" s="3">
        <v>42166</v>
      </c>
      <c r="X1357" s="3">
        <f t="shared" si="21"/>
        <v>1</v>
      </c>
      <c r="Y1357">
        <v>-9.1769999999999996</v>
      </c>
      <c r="Z1357">
        <v>21</v>
      </c>
      <c r="AA1357">
        <v>199.08</v>
      </c>
      <c r="AB1357">
        <v>24869</v>
      </c>
    </row>
    <row r="1358" spans="1:28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tr">
        <f>IFERROR(VLOOKUP(K1358, CategoryLookup!A:B, 2, FALSE), "Mismatch")</f>
        <v>Office Supplies</v>
      </c>
      <c r="M1358" t="s">
        <v>59</v>
      </c>
      <c r="N1358" t="s">
        <v>142</v>
      </c>
      <c r="P1358">
        <v>0.59</v>
      </c>
      <c r="Q1358" t="s">
        <v>33</v>
      </c>
      <c r="R1358" t="s">
        <v>34</v>
      </c>
      <c r="S1358" t="s">
        <v>45</v>
      </c>
      <c r="T1358" t="s">
        <v>663</v>
      </c>
      <c r="U1358">
        <v>90004</v>
      </c>
      <c r="V1358" s="3">
        <v>42143</v>
      </c>
      <c r="W1358" s="3">
        <v>42143</v>
      </c>
      <c r="X1358" s="3">
        <f t="shared" si="21"/>
        <v>0</v>
      </c>
      <c r="Y1358">
        <v>-121.75</v>
      </c>
      <c r="Z1358">
        <v>14</v>
      </c>
      <c r="AA1358">
        <v>2039.07</v>
      </c>
      <c r="AB1358">
        <v>5920</v>
      </c>
    </row>
    <row r="1359" spans="1:28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tr">
        <f>IFERROR(VLOOKUP(K1359, CategoryLookup!A:B, 2, FALSE), "Mismatch")</f>
        <v>Office Supplies</v>
      </c>
      <c r="M1359" t="s">
        <v>59</v>
      </c>
      <c r="N1359" t="s">
        <v>142</v>
      </c>
      <c r="P1359">
        <v>0.59</v>
      </c>
      <c r="Q1359" t="s">
        <v>33</v>
      </c>
      <c r="R1359" t="s">
        <v>61</v>
      </c>
      <c r="S1359" t="s">
        <v>304</v>
      </c>
      <c r="T1359" t="s">
        <v>2287</v>
      </c>
      <c r="U1359">
        <v>73110</v>
      </c>
      <c r="V1359" s="3">
        <v>42143</v>
      </c>
      <c r="W1359" s="3">
        <v>42143</v>
      </c>
      <c r="X1359" s="3">
        <f t="shared" si="21"/>
        <v>0</v>
      </c>
      <c r="Y1359">
        <v>24.350000000000023</v>
      </c>
      <c r="Z1359">
        <v>3</v>
      </c>
      <c r="AA1359">
        <v>436.94</v>
      </c>
      <c r="AB1359">
        <v>89096</v>
      </c>
    </row>
    <row r="1360" spans="1:28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tr">
        <f>IFERROR(VLOOKUP(K1360, CategoryLookup!A:B, 2, FALSE), "Mismatch")</f>
        <v>Office Supplies</v>
      </c>
      <c r="M1360" t="s">
        <v>59</v>
      </c>
      <c r="N1360" t="s">
        <v>310</v>
      </c>
      <c r="P1360">
        <v>0.37</v>
      </c>
      <c r="Q1360" t="s">
        <v>33</v>
      </c>
      <c r="R1360" t="s">
        <v>61</v>
      </c>
      <c r="S1360" t="s">
        <v>304</v>
      </c>
      <c r="T1360" t="s">
        <v>2287</v>
      </c>
      <c r="U1360">
        <v>73110</v>
      </c>
      <c r="V1360" s="3">
        <v>42161</v>
      </c>
      <c r="W1360" s="3">
        <v>42163</v>
      </c>
      <c r="X1360" s="3">
        <f t="shared" si="21"/>
        <v>2</v>
      </c>
      <c r="Y1360">
        <v>-34.764499999999998</v>
      </c>
      <c r="Z1360">
        <v>6</v>
      </c>
      <c r="AA1360">
        <v>37.380000000000003</v>
      </c>
      <c r="AB1360">
        <v>89097</v>
      </c>
    </row>
    <row r="1361" spans="1:28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tr">
        <f>IFERROR(VLOOKUP(K1361, CategoryLookup!A:B, 2, FALSE), "Mismatch")</f>
        <v>Office Supplies</v>
      </c>
      <c r="M1361" t="s">
        <v>59</v>
      </c>
      <c r="N1361" t="s">
        <v>2285</v>
      </c>
      <c r="P1361">
        <v>0.36</v>
      </c>
      <c r="Q1361" t="s">
        <v>33</v>
      </c>
      <c r="R1361" t="s">
        <v>61</v>
      </c>
      <c r="S1361" t="s">
        <v>304</v>
      </c>
      <c r="T1361" t="s">
        <v>2289</v>
      </c>
      <c r="U1361">
        <v>73160</v>
      </c>
      <c r="V1361" s="3">
        <v>42165</v>
      </c>
      <c r="W1361" s="3">
        <v>42166</v>
      </c>
      <c r="X1361" s="3">
        <f t="shared" si="21"/>
        <v>1</v>
      </c>
      <c r="Y1361">
        <v>-7.3415999999999997</v>
      </c>
      <c r="Z1361">
        <v>5</v>
      </c>
      <c r="AA1361">
        <v>47.4</v>
      </c>
      <c r="AB1361">
        <v>89095</v>
      </c>
    </row>
    <row r="1362" spans="1:28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tr">
        <f>IFERROR(VLOOKUP(K1362, CategoryLookup!A:B, 2, FALSE), "Mismatch")</f>
        <v>Technology</v>
      </c>
      <c r="M1362" t="s">
        <v>43</v>
      </c>
      <c r="N1362" t="s">
        <v>1805</v>
      </c>
      <c r="P1362">
        <v>0.36</v>
      </c>
      <c r="Q1362" t="s">
        <v>33</v>
      </c>
      <c r="R1362" t="s">
        <v>61</v>
      </c>
      <c r="S1362" t="s">
        <v>1858</v>
      </c>
      <c r="T1362" t="s">
        <v>2291</v>
      </c>
      <c r="U1362">
        <v>53150</v>
      </c>
      <c r="V1362" s="3">
        <v>42064</v>
      </c>
      <c r="W1362" s="3">
        <v>42066</v>
      </c>
      <c r="X1362" s="3">
        <f t="shared" si="21"/>
        <v>2</v>
      </c>
      <c r="Y1362">
        <v>35.290000000000049</v>
      </c>
      <c r="Z1362">
        <v>3</v>
      </c>
      <c r="AA1362">
        <v>260</v>
      </c>
      <c r="AB1362">
        <v>90301</v>
      </c>
    </row>
    <row r="1363" spans="1:28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tr">
        <f>IFERROR(VLOOKUP(K1363, CategoryLookup!A:B, 2, FALSE), "Mismatch")</f>
        <v>Furniture</v>
      </c>
      <c r="M1363" t="s">
        <v>59</v>
      </c>
      <c r="N1363" t="s">
        <v>519</v>
      </c>
      <c r="P1363">
        <v>0.46</v>
      </c>
      <c r="Q1363" t="s">
        <v>33</v>
      </c>
      <c r="R1363" t="s">
        <v>136</v>
      </c>
      <c r="S1363" t="s">
        <v>362</v>
      </c>
      <c r="T1363" t="s">
        <v>2293</v>
      </c>
      <c r="U1363">
        <v>32935</v>
      </c>
      <c r="V1363" s="3">
        <v>42098</v>
      </c>
      <c r="W1363" s="3">
        <v>42098</v>
      </c>
      <c r="X1363" s="3">
        <f t="shared" si="21"/>
        <v>0</v>
      </c>
      <c r="Y1363">
        <v>-100.17</v>
      </c>
      <c r="Z1363">
        <v>11</v>
      </c>
      <c r="AA1363">
        <v>709.7</v>
      </c>
      <c r="AB1363">
        <v>89300</v>
      </c>
    </row>
    <row r="1364" spans="1:28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tr">
        <f>IFERROR(VLOOKUP(K1364, CategoryLookup!A:B, 2, FALSE), "Mismatch")</f>
        <v>Technology</v>
      </c>
      <c r="M1364" t="s">
        <v>51</v>
      </c>
      <c r="N1364" t="s">
        <v>840</v>
      </c>
      <c r="P1364">
        <v>0.79</v>
      </c>
      <c r="Q1364" t="s">
        <v>33</v>
      </c>
      <c r="R1364" t="s">
        <v>136</v>
      </c>
      <c r="S1364" t="s">
        <v>362</v>
      </c>
      <c r="T1364" t="s">
        <v>2295</v>
      </c>
      <c r="U1364">
        <v>32953</v>
      </c>
      <c r="V1364" s="3">
        <v>42098</v>
      </c>
      <c r="W1364" s="3">
        <v>42100</v>
      </c>
      <c r="X1364" s="3">
        <f t="shared" si="21"/>
        <v>2</v>
      </c>
      <c r="Y1364">
        <v>-3.9479999999999995</v>
      </c>
      <c r="Z1364">
        <v>5</v>
      </c>
      <c r="AA1364">
        <v>27.42</v>
      </c>
      <c r="AB1364">
        <v>89300</v>
      </c>
    </row>
    <row r="1365" spans="1:28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tr">
        <f>IFERROR(VLOOKUP(K1365, CategoryLookup!A:B, 2, FALSE), "Mismatch")</f>
        <v>Office Supplies</v>
      </c>
      <c r="M1365" t="s">
        <v>59</v>
      </c>
      <c r="N1365" t="s">
        <v>283</v>
      </c>
      <c r="P1365">
        <v>0.38</v>
      </c>
      <c r="Q1365" t="s">
        <v>33</v>
      </c>
      <c r="R1365" t="s">
        <v>136</v>
      </c>
      <c r="S1365" t="s">
        <v>362</v>
      </c>
      <c r="T1365" t="s">
        <v>447</v>
      </c>
      <c r="U1365">
        <v>33142</v>
      </c>
      <c r="V1365" s="3">
        <v>42022</v>
      </c>
      <c r="W1365" s="3">
        <v>42022</v>
      </c>
      <c r="X1365" s="3">
        <f t="shared" si="21"/>
        <v>0</v>
      </c>
      <c r="Y1365">
        <v>1633.9859999999999</v>
      </c>
      <c r="Z1365">
        <v>13</v>
      </c>
      <c r="AA1365">
        <v>739.06</v>
      </c>
      <c r="AB1365">
        <v>89299</v>
      </c>
    </row>
    <row r="1366" spans="1:28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tr">
        <f>IFERROR(VLOOKUP(K1366, CategoryLookup!A:B, 2, FALSE), "Mismatch")</f>
        <v>Office Supplies</v>
      </c>
      <c r="M1366" t="s">
        <v>31</v>
      </c>
      <c r="N1366" t="s">
        <v>2297</v>
      </c>
      <c r="P1366">
        <v>0.41</v>
      </c>
      <c r="Q1366" t="s">
        <v>33</v>
      </c>
      <c r="R1366" t="s">
        <v>136</v>
      </c>
      <c r="S1366" t="s">
        <v>362</v>
      </c>
      <c r="T1366" t="s">
        <v>447</v>
      </c>
      <c r="U1366">
        <v>33142</v>
      </c>
      <c r="V1366" s="3">
        <v>42156</v>
      </c>
      <c r="W1366" s="3">
        <v>42158</v>
      </c>
      <c r="X1366" s="3">
        <f t="shared" si="21"/>
        <v>2</v>
      </c>
      <c r="Y1366">
        <v>-2002.6314000000002</v>
      </c>
      <c r="Z1366">
        <v>13</v>
      </c>
      <c r="AA1366">
        <v>30.47</v>
      </c>
      <c r="AB1366">
        <v>89301</v>
      </c>
    </row>
    <row r="1367" spans="1:28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tr">
        <f>IFERROR(VLOOKUP(K1367, CategoryLookup!A:B, 2, FALSE), "Mismatch")</f>
        <v>Office Supplies</v>
      </c>
      <c r="M1367" t="s">
        <v>59</v>
      </c>
      <c r="N1367" t="s">
        <v>374</v>
      </c>
      <c r="P1367">
        <v>0.37</v>
      </c>
      <c r="Q1367" t="s">
        <v>33</v>
      </c>
      <c r="R1367" t="s">
        <v>61</v>
      </c>
      <c r="S1367" t="s">
        <v>62</v>
      </c>
      <c r="T1367" t="s">
        <v>2299</v>
      </c>
      <c r="U1367">
        <v>55410</v>
      </c>
      <c r="V1367" s="3">
        <v>42184</v>
      </c>
      <c r="W1367" s="3">
        <v>42186</v>
      </c>
      <c r="X1367" s="3">
        <f t="shared" si="21"/>
        <v>2</v>
      </c>
      <c r="Y1367">
        <v>-126.208</v>
      </c>
      <c r="Z1367">
        <v>16</v>
      </c>
      <c r="AA1367">
        <v>96.96</v>
      </c>
      <c r="AB1367">
        <v>87790</v>
      </c>
    </row>
    <row r="1368" spans="1:28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tr">
        <f>IFERROR(VLOOKUP(K1368, CategoryLookup!A:B, 2, FALSE), "Mismatch")</f>
        <v>Office Supplies</v>
      </c>
      <c r="M1368" t="s">
        <v>31</v>
      </c>
      <c r="N1368" t="s">
        <v>2301</v>
      </c>
      <c r="P1368">
        <v>0.56999999999999995</v>
      </c>
      <c r="Q1368" t="s">
        <v>33</v>
      </c>
      <c r="R1368" t="s">
        <v>61</v>
      </c>
      <c r="S1368" t="s">
        <v>1858</v>
      </c>
      <c r="T1368" t="s">
        <v>2302</v>
      </c>
      <c r="U1368">
        <v>53545</v>
      </c>
      <c r="V1368" s="3">
        <v>42147</v>
      </c>
      <c r="W1368" s="3">
        <v>42149</v>
      </c>
      <c r="X1368" s="3">
        <f t="shared" si="21"/>
        <v>2</v>
      </c>
      <c r="Y1368">
        <v>-5.54</v>
      </c>
      <c r="Z1368">
        <v>1</v>
      </c>
      <c r="AA1368">
        <v>4.21</v>
      </c>
      <c r="AB1368">
        <v>90322</v>
      </c>
    </row>
    <row r="1369" spans="1:28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tr">
        <f>IFERROR(VLOOKUP(K1369, CategoryLookup!A:B, 2, FALSE), "Mismatch")</f>
        <v>Technology</v>
      </c>
      <c r="M1369" t="s">
        <v>236</v>
      </c>
      <c r="N1369" t="s">
        <v>1309</v>
      </c>
      <c r="P1369">
        <v>0.37</v>
      </c>
      <c r="Q1369" t="s">
        <v>33</v>
      </c>
      <c r="R1369" t="s">
        <v>136</v>
      </c>
      <c r="S1369" t="s">
        <v>1278</v>
      </c>
      <c r="T1369" t="s">
        <v>2304</v>
      </c>
      <c r="U1369">
        <v>35244</v>
      </c>
      <c r="V1369" s="3">
        <v>42064</v>
      </c>
      <c r="W1369" s="3">
        <v>42067</v>
      </c>
      <c r="X1369" s="3">
        <f t="shared" si="21"/>
        <v>3</v>
      </c>
      <c r="Y1369">
        <v>-68.432000000000002</v>
      </c>
      <c r="Z1369">
        <v>1</v>
      </c>
      <c r="AA1369">
        <v>3550.28</v>
      </c>
      <c r="AB1369">
        <v>89219</v>
      </c>
    </row>
    <row r="1370" spans="1:28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tr">
        <f>IFERROR(VLOOKUP(K1370, CategoryLookup!A:B, 2, FALSE), "Mismatch")</f>
        <v>Technology</v>
      </c>
      <c r="M1370" t="s">
        <v>59</v>
      </c>
      <c r="N1370" t="s">
        <v>579</v>
      </c>
      <c r="P1370">
        <v>0.48</v>
      </c>
      <c r="Q1370" t="s">
        <v>33</v>
      </c>
      <c r="R1370" t="s">
        <v>136</v>
      </c>
      <c r="S1370" t="s">
        <v>1278</v>
      </c>
      <c r="T1370" t="s">
        <v>2306</v>
      </c>
      <c r="U1370">
        <v>36608</v>
      </c>
      <c r="V1370" s="3">
        <v>42026</v>
      </c>
      <c r="W1370" s="3">
        <v>42027</v>
      </c>
      <c r="X1370" s="3">
        <f t="shared" si="21"/>
        <v>1</v>
      </c>
      <c r="Y1370">
        <v>733.2822000000001</v>
      </c>
      <c r="Z1370">
        <v>7</v>
      </c>
      <c r="AA1370">
        <v>1188.6300000000001</v>
      </c>
      <c r="AB1370">
        <v>89218</v>
      </c>
    </row>
    <row r="1371" spans="1:28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tr">
        <f>IFERROR(VLOOKUP(K1371, CategoryLookup!A:B, 2, FALSE), "Mismatch")</f>
        <v>Furniture</v>
      </c>
      <c r="M1371" t="s">
        <v>86</v>
      </c>
      <c r="N1371" t="s">
        <v>2307</v>
      </c>
      <c r="P1371">
        <v>0.67</v>
      </c>
      <c r="Q1371" t="s">
        <v>33</v>
      </c>
      <c r="R1371" t="s">
        <v>136</v>
      </c>
      <c r="S1371" t="s">
        <v>1278</v>
      </c>
      <c r="T1371" t="s">
        <v>2306</v>
      </c>
      <c r="U1371">
        <v>36608</v>
      </c>
      <c r="V1371" s="3">
        <v>42026</v>
      </c>
      <c r="W1371" s="3">
        <v>42027</v>
      </c>
      <c r="X1371" s="3">
        <f t="shared" si="21"/>
        <v>1</v>
      </c>
      <c r="Y1371">
        <v>-905.99039999999991</v>
      </c>
      <c r="Z1371">
        <v>11</v>
      </c>
      <c r="AA1371">
        <v>1009.93</v>
      </c>
      <c r="AB1371">
        <v>89218</v>
      </c>
    </row>
    <row r="1372" spans="1:28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tr">
        <f>IFERROR(VLOOKUP(K1372, CategoryLookup!A:B, 2, FALSE), "Mismatch")</f>
        <v>Office Supplies</v>
      </c>
      <c r="M1372" t="s">
        <v>59</v>
      </c>
      <c r="N1372" t="s">
        <v>2309</v>
      </c>
      <c r="P1372">
        <v>0.36</v>
      </c>
      <c r="Q1372" t="s">
        <v>33</v>
      </c>
      <c r="R1372" t="s">
        <v>61</v>
      </c>
      <c r="S1372" t="s">
        <v>62</v>
      </c>
      <c r="T1372" t="s">
        <v>2310</v>
      </c>
      <c r="U1372">
        <v>55014</v>
      </c>
      <c r="V1372" s="3">
        <v>42026</v>
      </c>
      <c r="W1372" s="3">
        <v>42026</v>
      </c>
      <c r="X1372" s="3">
        <f t="shared" si="21"/>
        <v>0</v>
      </c>
      <c r="Y1372">
        <v>-21.63242</v>
      </c>
      <c r="Z1372">
        <v>9</v>
      </c>
      <c r="AA1372">
        <v>140.69999999999999</v>
      </c>
      <c r="AB1372">
        <v>89218</v>
      </c>
    </row>
    <row r="1373" spans="1:28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tr">
        <f>IFERROR(VLOOKUP(K1373, CategoryLookup!A:B, 2, FALSE), "Mismatch")</f>
        <v>Office Supplies</v>
      </c>
      <c r="M1373" t="s">
        <v>59</v>
      </c>
      <c r="N1373" t="s">
        <v>2312</v>
      </c>
      <c r="P1373">
        <v>0.37</v>
      </c>
      <c r="Q1373" t="s">
        <v>33</v>
      </c>
      <c r="R1373" t="s">
        <v>61</v>
      </c>
      <c r="S1373" t="s">
        <v>62</v>
      </c>
      <c r="T1373" t="s">
        <v>2299</v>
      </c>
      <c r="U1373">
        <v>55410</v>
      </c>
      <c r="V1373" s="3">
        <v>42007</v>
      </c>
      <c r="W1373" s="3">
        <v>42009</v>
      </c>
      <c r="X1373" s="3">
        <f t="shared" si="21"/>
        <v>2</v>
      </c>
      <c r="Y1373">
        <v>-35.04</v>
      </c>
      <c r="Z1373">
        <v>2</v>
      </c>
      <c r="AA1373">
        <v>15.95</v>
      </c>
      <c r="AB1373">
        <v>91285</v>
      </c>
    </row>
    <row r="1374" spans="1:28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tr">
        <f>IFERROR(VLOOKUP(K1374, CategoryLookup!A:B, 2, FALSE), "Mismatch")</f>
        <v>Office Supplies</v>
      </c>
      <c r="M1374" t="s">
        <v>31</v>
      </c>
      <c r="N1374" t="s">
        <v>1622</v>
      </c>
      <c r="P1374">
        <v>0.82</v>
      </c>
      <c r="Q1374" t="s">
        <v>33</v>
      </c>
      <c r="R1374" t="s">
        <v>61</v>
      </c>
      <c r="S1374" t="s">
        <v>62</v>
      </c>
      <c r="T1374" t="s">
        <v>2299</v>
      </c>
      <c r="U1374">
        <v>55410</v>
      </c>
      <c r="V1374" s="3">
        <v>42147</v>
      </c>
      <c r="W1374" s="3">
        <v>42149</v>
      </c>
      <c r="X1374" s="3">
        <f t="shared" si="21"/>
        <v>2</v>
      </c>
      <c r="Y1374">
        <v>5.980000000000004</v>
      </c>
      <c r="Z1374">
        <v>3</v>
      </c>
      <c r="AA1374">
        <v>42.35</v>
      </c>
      <c r="AB1374">
        <v>91286</v>
      </c>
    </row>
    <row r="1375" spans="1:28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tr">
        <f>IFERROR(VLOOKUP(K1375, CategoryLookup!A:B, 2, FALSE), "Mismatch")</f>
        <v>Office Supplies</v>
      </c>
      <c r="M1375" t="s">
        <v>59</v>
      </c>
      <c r="N1375" t="s">
        <v>2312</v>
      </c>
      <c r="P1375">
        <v>0.37</v>
      </c>
      <c r="Q1375" t="s">
        <v>33</v>
      </c>
      <c r="R1375" t="s">
        <v>53</v>
      </c>
      <c r="S1375" t="s">
        <v>71</v>
      </c>
      <c r="T1375" t="s">
        <v>90</v>
      </c>
      <c r="U1375">
        <v>10035</v>
      </c>
      <c r="V1375" s="3">
        <v>42007</v>
      </c>
      <c r="W1375" s="3">
        <v>42009</v>
      </c>
      <c r="X1375" s="3">
        <f t="shared" si="21"/>
        <v>2</v>
      </c>
      <c r="Y1375">
        <v>-35.04</v>
      </c>
      <c r="Z1375">
        <v>8</v>
      </c>
      <c r="AA1375">
        <v>63.78</v>
      </c>
      <c r="AB1375">
        <v>30785</v>
      </c>
    </row>
    <row r="1376" spans="1:28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tr">
        <f>IFERROR(VLOOKUP(K1376, CategoryLookup!A:B, 2, FALSE), "Mismatch")</f>
        <v>Office Supplies</v>
      </c>
      <c r="M1376" t="s">
        <v>31</v>
      </c>
      <c r="N1376" t="s">
        <v>2314</v>
      </c>
      <c r="P1376">
        <v>0.43</v>
      </c>
      <c r="Q1376" t="s">
        <v>33</v>
      </c>
      <c r="R1376" t="s">
        <v>53</v>
      </c>
      <c r="S1376" t="s">
        <v>71</v>
      </c>
      <c r="T1376" t="s">
        <v>90</v>
      </c>
      <c r="U1376">
        <v>10035</v>
      </c>
      <c r="V1376" s="3">
        <v>42007</v>
      </c>
      <c r="W1376" s="3">
        <v>42010</v>
      </c>
      <c r="X1376" s="3">
        <f t="shared" si="21"/>
        <v>3</v>
      </c>
      <c r="Y1376">
        <v>149.53</v>
      </c>
      <c r="Z1376">
        <v>46</v>
      </c>
      <c r="AA1376">
        <v>451.61</v>
      </c>
      <c r="AB1376">
        <v>30785</v>
      </c>
    </row>
    <row r="1377" spans="1:28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tr">
        <f>IFERROR(VLOOKUP(K1377, CategoryLookup!A:B, 2, FALSE), "Mismatch")</f>
        <v>Furniture</v>
      </c>
      <c r="M1377" t="s">
        <v>51</v>
      </c>
      <c r="N1377" t="s">
        <v>219</v>
      </c>
      <c r="P1377">
        <v>0.53</v>
      </c>
      <c r="Q1377" t="s">
        <v>33</v>
      </c>
      <c r="R1377" t="s">
        <v>136</v>
      </c>
      <c r="S1377" t="s">
        <v>171</v>
      </c>
      <c r="T1377" t="s">
        <v>2316</v>
      </c>
      <c r="U1377">
        <v>71111</v>
      </c>
      <c r="V1377" s="3">
        <v>42135</v>
      </c>
      <c r="W1377" s="3">
        <v>42137</v>
      </c>
      <c r="X1377" s="3">
        <f t="shared" si="21"/>
        <v>2</v>
      </c>
      <c r="Y1377">
        <v>608.26199999999994</v>
      </c>
      <c r="Z1377">
        <v>4</v>
      </c>
      <c r="AA1377">
        <v>10.41</v>
      </c>
      <c r="AB1377">
        <v>88713</v>
      </c>
    </row>
    <row r="1378" spans="1:28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tr">
        <f>IFERROR(VLOOKUP(K1378, CategoryLookup!A:B, 2, FALSE), "Mismatch")</f>
        <v>Furniture</v>
      </c>
      <c r="M1378" t="s">
        <v>121</v>
      </c>
      <c r="N1378" t="s">
        <v>2317</v>
      </c>
      <c r="P1378">
        <v>0.68</v>
      </c>
      <c r="Q1378" t="s">
        <v>33</v>
      </c>
      <c r="R1378" t="s">
        <v>136</v>
      </c>
      <c r="S1378" t="s">
        <v>171</v>
      </c>
      <c r="T1378" t="s">
        <v>2316</v>
      </c>
      <c r="U1378">
        <v>71111</v>
      </c>
      <c r="V1378" s="3">
        <v>42135</v>
      </c>
      <c r="W1378" s="3">
        <v>42135</v>
      </c>
      <c r="X1378" s="3">
        <f t="shared" si="21"/>
        <v>0</v>
      </c>
      <c r="Y1378">
        <v>-570.16960000000006</v>
      </c>
      <c r="Z1378">
        <v>16</v>
      </c>
      <c r="AA1378">
        <v>2849.64</v>
      </c>
      <c r="AB1378">
        <v>88713</v>
      </c>
    </row>
    <row r="1379" spans="1:28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tr">
        <f>IFERROR(VLOOKUP(K1379, CategoryLookup!A:B, 2, FALSE), "Mismatch")</f>
        <v>Office Supplies</v>
      </c>
      <c r="M1379" t="s">
        <v>59</v>
      </c>
      <c r="N1379" t="s">
        <v>2318</v>
      </c>
      <c r="P1379">
        <v>0.4</v>
      </c>
      <c r="Q1379" t="s">
        <v>33</v>
      </c>
      <c r="R1379" t="s">
        <v>136</v>
      </c>
      <c r="S1379" t="s">
        <v>171</v>
      </c>
      <c r="T1379" t="s">
        <v>2316</v>
      </c>
      <c r="U1379">
        <v>71111</v>
      </c>
      <c r="V1379" s="3">
        <v>42024</v>
      </c>
      <c r="W1379" s="3">
        <v>42027</v>
      </c>
      <c r="X1379" s="3">
        <f t="shared" si="21"/>
        <v>3</v>
      </c>
      <c r="Y1379">
        <v>1.278</v>
      </c>
      <c r="Z1379">
        <v>6</v>
      </c>
      <c r="AA1379">
        <v>38.04</v>
      </c>
      <c r="AB1379">
        <v>88714</v>
      </c>
    </row>
    <row r="1380" spans="1:28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tr">
        <f>IFERROR(VLOOKUP(K1380, CategoryLookup!A:B, 2, FALSE), "Mismatch")</f>
        <v>Office Supplies</v>
      </c>
      <c r="M1380" t="s">
        <v>59</v>
      </c>
      <c r="N1380" t="s">
        <v>1994</v>
      </c>
      <c r="P1380">
        <v>0.37</v>
      </c>
      <c r="Q1380" t="s">
        <v>33</v>
      </c>
      <c r="R1380" t="s">
        <v>136</v>
      </c>
      <c r="S1380" t="s">
        <v>171</v>
      </c>
      <c r="T1380" t="s">
        <v>2316</v>
      </c>
      <c r="U1380">
        <v>71111</v>
      </c>
      <c r="V1380" s="3">
        <v>42024</v>
      </c>
      <c r="W1380" s="3">
        <v>42025</v>
      </c>
      <c r="X1380" s="3">
        <f t="shared" si="21"/>
        <v>1</v>
      </c>
      <c r="Y1380">
        <v>424.28999999999996</v>
      </c>
      <c r="Z1380">
        <v>14</v>
      </c>
      <c r="AA1380">
        <v>42.53</v>
      </c>
      <c r="AB1380">
        <v>88714</v>
      </c>
    </row>
    <row r="1381" spans="1:28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tr">
        <f>IFERROR(VLOOKUP(K1381, CategoryLookup!A:B, 2, FALSE), "Mismatch")</f>
        <v>Office Supplies</v>
      </c>
      <c r="M1381" t="s">
        <v>59</v>
      </c>
      <c r="N1381" t="s">
        <v>1350</v>
      </c>
      <c r="P1381">
        <v>0.36</v>
      </c>
      <c r="Q1381" t="s">
        <v>33</v>
      </c>
      <c r="R1381" t="s">
        <v>61</v>
      </c>
      <c r="S1381" t="s">
        <v>300</v>
      </c>
      <c r="T1381" t="s">
        <v>2320</v>
      </c>
      <c r="U1381">
        <v>49783</v>
      </c>
      <c r="V1381" s="3">
        <v>42062</v>
      </c>
      <c r="W1381" s="3">
        <v>42063</v>
      </c>
      <c r="X1381" s="3">
        <f t="shared" si="21"/>
        <v>1</v>
      </c>
      <c r="Y1381">
        <v>-3.71956</v>
      </c>
      <c r="Z1381">
        <v>7</v>
      </c>
      <c r="AA1381">
        <v>14.77</v>
      </c>
      <c r="AB1381">
        <v>88136</v>
      </c>
    </row>
    <row r="1382" spans="1:28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tr">
        <f>IFERROR(VLOOKUP(K1382, CategoryLookup!A:B, 2, FALSE), "Mismatch")</f>
        <v>Technology</v>
      </c>
      <c r="M1382" t="s">
        <v>59</v>
      </c>
      <c r="N1382" t="s">
        <v>2321</v>
      </c>
      <c r="P1382">
        <v>0.62</v>
      </c>
      <c r="Q1382" t="s">
        <v>33</v>
      </c>
      <c r="R1382" t="s">
        <v>61</v>
      </c>
      <c r="S1382" t="s">
        <v>300</v>
      </c>
      <c r="T1382" t="s">
        <v>2320</v>
      </c>
      <c r="U1382">
        <v>49783</v>
      </c>
      <c r="V1382" s="3">
        <v>42062</v>
      </c>
      <c r="W1382" s="3">
        <v>42063</v>
      </c>
      <c r="X1382" s="3">
        <f t="shared" si="21"/>
        <v>1</v>
      </c>
      <c r="Y1382">
        <v>101.97200000000001</v>
      </c>
      <c r="Z1382">
        <v>8</v>
      </c>
      <c r="AA1382">
        <v>438.33</v>
      </c>
      <c r="AB1382">
        <v>88136</v>
      </c>
    </row>
    <row r="1383" spans="1:28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tr">
        <f>IFERROR(VLOOKUP(K1383, CategoryLookup!A:B, 2, FALSE), "Mismatch")</f>
        <v>Office Supplies</v>
      </c>
      <c r="M1383" t="s">
        <v>59</v>
      </c>
      <c r="N1383" t="s">
        <v>2322</v>
      </c>
      <c r="P1383">
        <v>0.38</v>
      </c>
      <c r="Q1383" t="s">
        <v>33</v>
      </c>
      <c r="R1383" t="s">
        <v>61</v>
      </c>
      <c r="S1383" t="s">
        <v>300</v>
      </c>
      <c r="T1383" t="s">
        <v>2320</v>
      </c>
      <c r="U1383">
        <v>49783</v>
      </c>
      <c r="V1383" s="3">
        <v>42062</v>
      </c>
      <c r="W1383" s="3">
        <v>42062</v>
      </c>
      <c r="X1383" s="3">
        <f t="shared" si="21"/>
        <v>0</v>
      </c>
      <c r="Y1383">
        <v>-16.634799999999998</v>
      </c>
      <c r="Z1383">
        <v>7</v>
      </c>
      <c r="AA1383">
        <v>38.11</v>
      </c>
      <c r="AB1383">
        <v>88136</v>
      </c>
    </row>
    <row r="1384" spans="1:28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tr">
        <f>IFERROR(VLOOKUP(K1384, CategoryLookup!A:B, 2, FALSE), "Mismatch")</f>
        <v>Office Supplies</v>
      </c>
      <c r="M1384" t="s">
        <v>59</v>
      </c>
      <c r="N1384" t="s">
        <v>283</v>
      </c>
      <c r="P1384">
        <v>0.38</v>
      </c>
      <c r="Q1384" t="s">
        <v>33</v>
      </c>
      <c r="R1384" t="s">
        <v>136</v>
      </c>
      <c r="S1384" t="s">
        <v>322</v>
      </c>
      <c r="T1384" t="s">
        <v>2324</v>
      </c>
      <c r="U1384">
        <v>28144</v>
      </c>
      <c r="V1384" s="3">
        <v>42121</v>
      </c>
      <c r="W1384" s="3">
        <v>42123</v>
      </c>
      <c r="X1384" s="3">
        <f t="shared" si="21"/>
        <v>2</v>
      </c>
      <c r="Y1384">
        <v>765.75</v>
      </c>
      <c r="Z1384">
        <v>3</v>
      </c>
      <c r="AA1384">
        <v>169.46</v>
      </c>
      <c r="AB1384">
        <v>88135</v>
      </c>
    </row>
    <row r="1385" spans="1:28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tr">
        <f>IFERROR(VLOOKUP(K1385, CategoryLookup!A:B, 2, FALSE), "Mismatch")</f>
        <v>Technology</v>
      </c>
      <c r="M1385" t="s">
        <v>59</v>
      </c>
      <c r="N1385" t="s">
        <v>1665</v>
      </c>
      <c r="P1385">
        <v>0.55000000000000004</v>
      </c>
      <c r="Q1385" t="s">
        <v>33</v>
      </c>
      <c r="R1385" t="s">
        <v>136</v>
      </c>
      <c r="S1385" t="s">
        <v>322</v>
      </c>
      <c r="T1385" t="s">
        <v>2324</v>
      </c>
      <c r="U1385">
        <v>28144</v>
      </c>
      <c r="V1385" s="3">
        <v>42076</v>
      </c>
      <c r="W1385" s="3">
        <v>42077</v>
      </c>
      <c r="X1385" s="3">
        <f t="shared" si="21"/>
        <v>1</v>
      </c>
      <c r="Y1385">
        <v>-335.041</v>
      </c>
      <c r="Z1385">
        <v>13</v>
      </c>
      <c r="AA1385">
        <v>724.57</v>
      </c>
      <c r="AB1385">
        <v>88137</v>
      </c>
    </row>
    <row r="1386" spans="1:28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tr">
        <f>IFERROR(VLOOKUP(K1386, CategoryLookup!A:B, 2, FALSE), "Mismatch")</f>
        <v>Office Supplies</v>
      </c>
      <c r="M1386" t="s">
        <v>59</v>
      </c>
      <c r="N1386" t="s">
        <v>163</v>
      </c>
      <c r="P1386">
        <v>0.36</v>
      </c>
      <c r="Q1386" t="s">
        <v>33</v>
      </c>
      <c r="R1386" t="s">
        <v>61</v>
      </c>
      <c r="S1386" t="s">
        <v>178</v>
      </c>
      <c r="T1386" t="s">
        <v>2326</v>
      </c>
      <c r="U1386">
        <v>60432</v>
      </c>
      <c r="V1386" s="3">
        <v>42056</v>
      </c>
      <c r="W1386" s="3">
        <v>42056</v>
      </c>
      <c r="X1386" s="3">
        <f t="shared" si="21"/>
        <v>0</v>
      </c>
      <c r="Y1386">
        <v>35.279699999999998</v>
      </c>
      <c r="Z1386">
        <v>10</v>
      </c>
      <c r="AA1386">
        <v>51.13</v>
      </c>
      <c r="AB1386">
        <v>86514</v>
      </c>
    </row>
    <row r="1387" spans="1:28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tr">
        <f>IFERROR(VLOOKUP(K1387, CategoryLookup!A:B, 2, FALSE), "Mismatch")</f>
        <v>Office Supplies</v>
      </c>
      <c r="M1387" t="s">
        <v>59</v>
      </c>
      <c r="N1387" t="s">
        <v>875</v>
      </c>
      <c r="P1387">
        <v>0.36</v>
      </c>
      <c r="Q1387" t="s">
        <v>33</v>
      </c>
      <c r="R1387" t="s">
        <v>136</v>
      </c>
      <c r="S1387" t="s">
        <v>171</v>
      </c>
      <c r="T1387" t="s">
        <v>1479</v>
      </c>
      <c r="U1387">
        <v>70506</v>
      </c>
      <c r="V1387" s="3">
        <v>42100</v>
      </c>
      <c r="W1387" s="3">
        <v>42102</v>
      </c>
      <c r="X1387" s="3">
        <f t="shared" si="21"/>
        <v>2</v>
      </c>
      <c r="Y1387">
        <v>-188.03399999999999</v>
      </c>
      <c r="Z1387">
        <v>14</v>
      </c>
      <c r="AA1387">
        <v>79.61</v>
      </c>
      <c r="AB1387">
        <v>91000</v>
      </c>
    </row>
    <row r="1388" spans="1:28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tr">
        <f>IFERROR(VLOOKUP(K1388, CategoryLookup!A:B, 2, FALSE), "Mismatch")</f>
        <v>Office Supplies</v>
      </c>
      <c r="M1388" t="s">
        <v>59</v>
      </c>
      <c r="N1388" t="s">
        <v>2254</v>
      </c>
      <c r="P1388">
        <v>0.37</v>
      </c>
      <c r="Q1388" t="s">
        <v>33</v>
      </c>
      <c r="R1388" t="s">
        <v>136</v>
      </c>
      <c r="S1388" t="s">
        <v>362</v>
      </c>
      <c r="T1388" t="s">
        <v>2329</v>
      </c>
      <c r="U1388">
        <v>33881</v>
      </c>
      <c r="V1388" s="3">
        <v>42076</v>
      </c>
      <c r="W1388" s="3">
        <v>42077</v>
      </c>
      <c r="X1388" s="3">
        <f t="shared" si="21"/>
        <v>1</v>
      </c>
      <c r="Y1388">
        <v>322.12199999999996</v>
      </c>
      <c r="Z1388">
        <v>16</v>
      </c>
      <c r="AA1388">
        <v>109.99</v>
      </c>
      <c r="AB1388">
        <v>88998</v>
      </c>
    </row>
    <row r="1389" spans="1:28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tr">
        <f>IFERROR(VLOOKUP(K1389, CategoryLookup!A:B, 2, FALSE), "Mismatch")</f>
        <v>Office Supplies</v>
      </c>
      <c r="M1389" t="s">
        <v>59</v>
      </c>
      <c r="N1389" t="s">
        <v>2330</v>
      </c>
      <c r="P1389">
        <v>0.78</v>
      </c>
      <c r="Q1389" t="s">
        <v>33</v>
      </c>
      <c r="R1389" t="s">
        <v>136</v>
      </c>
      <c r="S1389" t="s">
        <v>362</v>
      </c>
      <c r="T1389" t="s">
        <v>2329</v>
      </c>
      <c r="U1389">
        <v>33881</v>
      </c>
      <c r="V1389" s="3">
        <v>42076</v>
      </c>
      <c r="W1389" s="3">
        <v>42077</v>
      </c>
      <c r="X1389" s="3">
        <f t="shared" si="21"/>
        <v>1</v>
      </c>
      <c r="Y1389">
        <v>366.53999999999996</v>
      </c>
      <c r="Z1389">
        <v>8</v>
      </c>
      <c r="AA1389">
        <v>900.12</v>
      </c>
      <c r="AB1389">
        <v>88998</v>
      </c>
    </row>
    <row r="1390" spans="1:28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tr">
        <f>IFERROR(VLOOKUP(K1390, CategoryLookup!A:B, 2, FALSE), "Mismatch")</f>
        <v>Furniture</v>
      </c>
      <c r="M1390" t="s">
        <v>236</v>
      </c>
      <c r="N1390" t="s">
        <v>2221</v>
      </c>
      <c r="P1390">
        <v>0.68</v>
      </c>
      <c r="Q1390" t="s">
        <v>33</v>
      </c>
      <c r="R1390" t="s">
        <v>136</v>
      </c>
      <c r="S1390" t="s">
        <v>387</v>
      </c>
      <c r="T1390" t="s">
        <v>2332</v>
      </c>
      <c r="U1390">
        <v>30458</v>
      </c>
      <c r="V1390" s="3">
        <v>42041</v>
      </c>
      <c r="W1390" s="3">
        <v>42042</v>
      </c>
      <c r="X1390" s="3">
        <f t="shared" si="21"/>
        <v>1</v>
      </c>
      <c r="Y1390">
        <v>-439.90800000000002</v>
      </c>
      <c r="Z1390">
        <v>4</v>
      </c>
      <c r="AA1390">
        <v>237.62</v>
      </c>
      <c r="AB1390">
        <v>91414</v>
      </c>
    </row>
    <row r="1391" spans="1:28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tr">
        <f>IFERROR(VLOOKUP(K1391, CategoryLookup!A:B, 2, FALSE), "Mismatch")</f>
        <v>Technology</v>
      </c>
      <c r="M1391" t="s">
        <v>59</v>
      </c>
      <c r="N1391" t="s">
        <v>1542</v>
      </c>
      <c r="P1391">
        <v>0.6</v>
      </c>
      <c r="Q1391" t="s">
        <v>33</v>
      </c>
      <c r="R1391" t="s">
        <v>136</v>
      </c>
      <c r="S1391" t="s">
        <v>387</v>
      </c>
      <c r="T1391" t="s">
        <v>2332</v>
      </c>
      <c r="U1391">
        <v>30458</v>
      </c>
      <c r="V1391" s="3">
        <v>42041</v>
      </c>
      <c r="W1391" s="3">
        <v>42043</v>
      </c>
      <c r="X1391" s="3">
        <f t="shared" si="21"/>
        <v>2</v>
      </c>
      <c r="Y1391">
        <v>1087.7159999999999</v>
      </c>
      <c r="Z1391">
        <v>1</v>
      </c>
      <c r="AA1391">
        <v>176.42</v>
      </c>
      <c r="AB1391">
        <v>91414</v>
      </c>
    </row>
    <row r="1392" spans="1:28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tr">
        <f>IFERROR(VLOOKUP(K1392, CategoryLookup!A:B, 2, FALSE), "Mismatch")</f>
        <v>Furniture</v>
      </c>
      <c r="M1392" t="s">
        <v>43</v>
      </c>
      <c r="N1392" t="s">
        <v>1886</v>
      </c>
      <c r="P1392">
        <v>0.69</v>
      </c>
      <c r="Q1392" t="s">
        <v>33</v>
      </c>
      <c r="R1392" t="s">
        <v>136</v>
      </c>
      <c r="S1392" t="s">
        <v>387</v>
      </c>
      <c r="T1392" t="s">
        <v>2332</v>
      </c>
      <c r="U1392">
        <v>30458</v>
      </c>
      <c r="V1392" s="3">
        <v>42038</v>
      </c>
      <c r="W1392" s="3">
        <v>42040</v>
      </c>
      <c r="X1392" s="3">
        <f t="shared" si="21"/>
        <v>2</v>
      </c>
      <c r="Y1392">
        <v>9.2040000000000006</v>
      </c>
      <c r="Z1392">
        <v>11</v>
      </c>
      <c r="AA1392">
        <v>2084.16</v>
      </c>
      <c r="AB1392">
        <v>91416</v>
      </c>
    </row>
    <row r="1393" spans="1:28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tr">
        <f>IFERROR(VLOOKUP(K1393, CategoryLookup!A:B, 2, FALSE), "Mismatch")</f>
        <v>Office Supplies</v>
      </c>
      <c r="M1393" t="s">
        <v>59</v>
      </c>
      <c r="N1393" t="s">
        <v>1994</v>
      </c>
      <c r="P1393">
        <v>0.37</v>
      </c>
      <c r="Q1393" t="s">
        <v>33</v>
      </c>
      <c r="R1393" t="s">
        <v>136</v>
      </c>
      <c r="S1393" t="s">
        <v>387</v>
      </c>
      <c r="T1393" t="s">
        <v>2334</v>
      </c>
      <c r="U1393">
        <v>30084</v>
      </c>
      <c r="V1393" s="3">
        <v>42175</v>
      </c>
      <c r="W1393" s="3">
        <v>42176</v>
      </c>
      <c r="X1393" s="3">
        <f t="shared" si="21"/>
        <v>1</v>
      </c>
      <c r="Y1393">
        <v>257.08319999999998</v>
      </c>
      <c r="Z1393">
        <v>14</v>
      </c>
      <c r="AA1393">
        <v>43.41</v>
      </c>
      <c r="AB1393">
        <v>91415</v>
      </c>
    </row>
    <row r="1394" spans="1:28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tr">
        <f>IFERROR(VLOOKUP(K1394, CategoryLookup!A:B, 2, FALSE), "Mismatch")</f>
        <v>Office Supplies</v>
      </c>
      <c r="M1394" t="s">
        <v>31</v>
      </c>
      <c r="N1394" t="s">
        <v>2206</v>
      </c>
      <c r="P1394">
        <v>0.59</v>
      </c>
      <c r="Q1394" t="s">
        <v>33</v>
      </c>
      <c r="R1394" t="s">
        <v>136</v>
      </c>
      <c r="S1394" t="s">
        <v>387</v>
      </c>
      <c r="T1394" t="s">
        <v>2334</v>
      </c>
      <c r="U1394">
        <v>30084</v>
      </c>
      <c r="V1394" s="3">
        <v>42175</v>
      </c>
      <c r="W1394" s="3">
        <v>42176</v>
      </c>
      <c r="X1394" s="3">
        <f t="shared" si="21"/>
        <v>1</v>
      </c>
      <c r="Y1394">
        <v>0.7854000000000001</v>
      </c>
      <c r="Z1394">
        <v>18</v>
      </c>
      <c r="AA1394">
        <v>46.42</v>
      </c>
      <c r="AB1394">
        <v>91415</v>
      </c>
    </row>
    <row r="1395" spans="1:28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tr">
        <f>IFERROR(VLOOKUP(K1395, CategoryLookup!A:B, 2, FALSE), "Mismatch")</f>
        <v>Furniture</v>
      </c>
      <c r="M1395" t="s">
        <v>236</v>
      </c>
      <c r="N1395" t="s">
        <v>1648</v>
      </c>
      <c r="P1395">
        <v>0.59</v>
      </c>
      <c r="Q1395" t="s">
        <v>33</v>
      </c>
      <c r="R1395" t="s">
        <v>136</v>
      </c>
      <c r="S1395" t="s">
        <v>387</v>
      </c>
      <c r="T1395" t="s">
        <v>2334</v>
      </c>
      <c r="U1395">
        <v>30084</v>
      </c>
      <c r="V1395" s="3">
        <v>42157</v>
      </c>
      <c r="W1395" s="3">
        <v>42158</v>
      </c>
      <c r="X1395" s="3">
        <f t="shared" si="21"/>
        <v>1</v>
      </c>
      <c r="Y1395">
        <v>88.56</v>
      </c>
      <c r="Z1395">
        <v>8</v>
      </c>
      <c r="AA1395">
        <v>1140.95</v>
      </c>
      <c r="AB1395">
        <v>91417</v>
      </c>
    </row>
    <row r="1396" spans="1:28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tr">
        <f>IFERROR(VLOOKUP(K1396, CategoryLookup!A:B, 2, FALSE), "Mismatch")</f>
        <v>Office Supplies</v>
      </c>
      <c r="M1396" t="s">
        <v>59</v>
      </c>
      <c r="N1396" t="s">
        <v>163</v>
      </c>
      <c r="P1396">
        <v>0.36</v>
      </c>
      <c r="Q1396" t="s">
        <v>33</v>
      </c>
      <c r="R1396" t="s">
        <v>136</v>
      </c>
      <c r="S1396" t="s">
        <v>958</v>
      </c>
      <c r="T1396" t="s">
        <v>2336</v>
      </c>
      <c r="U1396">
        <v>72023</v>
      </c>
      <c r="V1396" s="3">
        <v>42103</v>
      </c>
      <c r="W1396" s="3">
        <v>42103</v>
      </c>
      <c r="X1396" s="3">
        <f t="shared" si="21"/>
        <v>0</v>
      </c>
      <c r="Y1396">
        <v>12.726000000000001</v>
      </c>
      <c r="Z1396">
        <v>9</v>
      </c>
      <c r="AA1396">
        <v>42.69</v>
      </c>
      <c r="AB1396">
        <v>86887</v>
      </c>
    </row>
    <row r="1397" spans="1:28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tr">
        <f>IFERROR(VLOOKUP(K1397, CategoryLookup!A:B, 2, FALSE), "Mismatch")</f>
        <v>Office Supplies</v>
      </c>
      <c r="M1397" t="s">
        <v>51</v>
      </c>
      <c r="N1397" t="s">
        <v>2337</v>
      </c>
      <c r="P1397">
        <v>0.55000000000000004</v>
      </c>
      <c r="Q1397" t="s">
        <v>33</v>
      </c>
      <c r="R1397" t="s">
        <v>136</v>
      </c>
      <c r="S1397" t="s">
        <v>958</v>
      </c>
      <c r="T1397" t="s">
        <v>2336</v>
      </c>
      <c r="U1397">
        <v>72023</v>
      </c>
      <c r="V1397" s="3">
        <v>42103</v>
      </c>
      <c r="W1397" s="3">
        <v>42104</v>
      </c>
      <c r="X1397" s="3">
        <f t="shared" si="21"/>
        <v>1</v>
      </c>
      <c r="Y1397">
        <v>160.8066</v>
      </c>
      <c r="Z1397">
        <v>11</v>
      </c>
      <c r="AA1397">
        <v>327.41000000000003</v>
      </c>
      <c r="AB1397">
        <v>86887</v>
      </c>
    </row>
    <row r="1398" spans="1:28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tr">
        <f>IFERROR(VLOOKUP(K1398, CategoryLookup!A:B, 2, FALSE), "Mismatch")</f>
        <v>Technology</v>
      </c>
      <c r="M1398" t="s">
        <v>43</v>
      </c>
      <c r="N1398" t="s">
        <v>633</v>
      </c>
      <c r="P1398">
        <v>0.55000000000000004</v>
      </c>
      <c r="Q1398" t="s">
        <v>33</v>
      </c>
      <c r="R1398" t="s">
        <v>34</v>
      </c>
      <c r="S1398" t="s">
        <v>45</v>
      </c>
      <c r="T1398" t="s">
        <v>695</v>
      </c>
      <c r="U1398">
        <v>94521</v>
      </c>
      <c r="V1398" s="3">
        <v>42046</v>
      </c>
      <c r="W1398" s="3">
        <v>42048</v>
      </c>
      <c r="X1398" s="3">
        <f t="shared" si="21"/>
        <v>2</v>
      </c>
      <c r="Y1398">
        <v>-1596.7457999999999</v>
      </c>
      <c r="Z1398">
        <v>2</v>
      </c>
      <c r="AA1398">
        <v>3786.84</v>
      </c>
      <c r="AB1398">
        <v>86883</v>
      </c>
    </row>
    <row r="1399" spans="1:28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tr">
        <f>IFERROR(VLOOKUP(K1399, CategoryLookup!A:B, 2, FALSE), "Mismatch")</f>
        <v>Office Supplies</v>
      </c>
      <c r="M1399" t="s">
        <v>59</v>
      </c>
      <c r="N1399" t="s">
        <v>741</v>
      </c>
      <c r="P1399">
        <v>0.57999999999999996</v>
      </c>
      <c r="Q1399" t="s">
        <v>33</v>
      </c>
      <c r="R1399" t="s">
        <v>34</v>
      </c>
      <c r="S1399" t="s">
        <v>45</v>
      </c>
      <c r="T1399" t="s">
        <v>695</v>
      </c>
      <c r="U1399">
        <v>94521</v>
      </c>
      <c r="V1399" s="3">
        <v>42120</v>
      </c>
      <c r="W1399" s="3">
        <v>42121</v>
      </c>
      <c r="X1399" s="3">
        <f t="shared" si="21"/>
        <v>1</v>
      </c>
      <c r="Y1399">
        <v>1388.3558999999998</v>
      </c>
      <c r="Z1399">
        <v>5</v>
      </c>
      <c r="AA1399">
        <v>2012.11</v>
      </c>
      <c r="AB1399">
        <v>86885</v>
      </c>
    </row>
    <row r="1400" spans="1:28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tr">
        <f>IFERROR(VLOOKUP(K1400, CategoryLookup!A:B, 2, FALSE), "Mismatch")</f>
        <v>Technology</v>
      </c>
      <c r="M1400" t="s">
        <v>59</v>
      </c>
      <c r="N1400" t="s">
        <v>751</v>
      </c>
      <c r="P1400">
        <v>0.57999999999999996</v>
      </c>
      <c r="Q1400" t="s">
        <v>33</v>
      </c>
      <c r="R1400" t="s">
        <v>34</v>
      </c>
      <c r="S1400" t="s">
        <v>45</v>
      </c>
      <c r="T1400" t="s">
        <v>695</v>
      </c>
      <c r="U1400">
        <v>94521</v>
      </c>
      <c r="V1400" s="3">
        <v>42016</v>
      </c>
      <c r="W1400" s="3">
        <v>42016</v>
      </c>
      <c r="X1400" s="3">
        <f t="shared" si="21"/>
        <v>0</v>
      </c>
      <c r="Y1400">
        <v>109.83600000000001</v>
      </c>
      <c r="Z1400">
        <v>9</v>
      </c>
      <c r="AA1400">
        <v>471.66</v>
      </c>
      <c r="AB1400">
        <v>86886</v>
      </c>
    </row>
    <row r="1401" spans="1:28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tr">
        <f>IFERROR(VLOOKUP(K1401, CategoryLookup!A:B, 2, FALSE), "Mismatch")</f>
        <v>Furniture</v>
      </c>
      <c r="M1401" t="s">
        <v>121</v>
      </c>
      <c r="N1401" t="s">
        <v>1572</v>
      </c>
      <c r="P1401">
        <v>0.62</v>
      </c>
      <c r="Q1401" t="s">
        <v>33</v>
      </c>
      <c r="R1401" t="s">
        <v>34</v>
      </c>
      <c r="S1401" t="s">
        <v>45</v>
      </c>
      <c r="T1401" t="s">
        <v>2340</v>
      </c>
      <c r="U1401">
        <v>92627</v>
      </c>
      <c r="V1401" s="3">
        <v>42049</v>
      </c>
      <c r="W1401" s="3">
        <v>42051</v>
      </c>
      <c r="X1401" s="3">
        <f t="shared" si="21"/>
        <v>2</v>
      </c>
      <c r="Y1401">
        <v>-93.849999999999909</v>
      </c>
      <c r="Z1401">
        <v>2</v>
      </c>
      <c r="AA1401">
        <v>662.8</v>
      </c>
      <c r="AB1401">
        <v>86884</v>
      </c>
    </row>
    <row r="1402" spans="1:28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tr">
        <f>IFERROR(VLOOKUP(K1402, CategoryLookup!A:B, 2, FALSE), "Mismatch")</f>
        <v>Technology</v>
      </c>
      <c r="M1402" t="s">
        <v>51</v>
      </c>
      <c r="N1402" t="s">
        <v>2341</v>
      </c>
      <c r="P1402">
        <v>0.41</v>
      </c>
      <c r="Q1402" t="s">
        <v>33</v>
      </c>
      <c r="R1402" t="s">
        <v>34</v>
      </c>
      <c r="S1402" t="s">
        <v>45</v>
      </c>
      <c r="T1402" t="s">
        <v>2340</v>
      </c>
      <c r="U1402">
        <v>92627</v>
      </c>
      <c r="V1402" s="3">
        <v>42016</v>
      </c>
      <c r="W1402" s="3">
        <v>42018</v>
      </c>
      <c r="X1402" s="3">
        <f t="shared" si="21"/>
        <v>2</v>
      </c>
      <c r="Y1402">
        <v>82.703399999999988</v>
      </c>
      <c r="Z1402">
        <v>11</v>
      </c>
      <c r="AA1402">
        <v>119.86</v>
      </c>
      <c r="AB1402">
        <v>86886</v>
      </c>
    </row>
    <row r="1403" spans="1:28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tr">
        <f>IFERROR(VLOOKUP(K1403, CategoryLookup!A:B, 2, FALSE), "Mismatch")</f>
        <v>Furniture</v>
      </c>
      <c r="M1403" t="s">
        <v>121</v>
      </c>
      <c r="N1403" t="s">
        <v>1572</v>
      </c>
      <c r="P1403">
        <v>0.62</v>
      </c>
      <c r="Q1403" t="s">
        <v>33</v>
      </c>
      <c r="R1403" t="s">
        <v>34</v>
      </c>
      <c r="S1403" t="s">
        <v>45</v>
      </c>
      <c r="T1403" t="s">
        <v>663</v>
      </c>
      <c r="U1403">
        <v>90045</v>
      </c>
      <c r="V1403" s="3">
        <v>42049</v>
      </c>
      <c r="W1403" s="3">
        <v>42051</v>
      </c>
      <c r="X1403" s="3">
        <f t="shared" si="21"/>
        <v>2</v>
      </c>
      <c r="Y1403">
        <v>-93.849999999999909</v>
      </c>
      <c r="Z1403">
        <v>8</v>
      </c>
      <c r="AA1403">
        <v>2651.21</v>
      </c>
      <c r="AB1403">
        <v>48836</v>
      </c>
    </row>
    <row r="1404" spans="1:28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tr">
        <f>IFERROR(VLOOKUP(K1404, CategoryLookup!A:B, 2, FALSE), "Mismatch")</f>
        <v>Office Supplies</v>
      </c>
      <c r="M1404" t="s">
        <v>31</v>
      </c>
      <c r="N1404" t="s">
        <v>1647</v>
      </c>
      <c r="P1404">
        <v>0.56000000000000005</v>
      </c>
      <c r="Q1404" t="s">
        <v>33</v>
      </c>
      <c r="R1404" t="s">
        <v>34</v>
      </c>
      <c r="S1404" t="s">
        <v>45</v>
      </c>
      <c r="T1404" t="s">
        <v>663</v>
      </c>
      <c r="U1404">
        <v>90045</v>
      </c>
      <c r="V1404" s="3">
        <v>42120</v>
      </c>
      <c r="W1404" s="3">
        <v>42122</v>
      </c>
      <c r="X1404" s="3">
        <f t="shared" si="21"/>
        <v>2</v>
      </c>
      <c r="Y1404">
        <v>0.36999999999999922</v>
      </c>
      <c r="Z1404">
        <v>9</v>
      </c>
      <c r="AA1404">
        <v>38.96</v>
      </c>
      <c r="AB1404">
        <v>11712</v>
      </c>
    </row>
    <row r="1405" spans="1:28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tr">
        <f>IFERROR(VLOOKUP(K1405, CategoryLookup!A:B, 2, FALSE), "Mismatch")</f>
        <v>Office Supplies</v>
      </c>
      <c r="M1405" t="s">
        <v>59</v>
      </c>
      <c r="N1405" t="s">
        <v>741</v>
      </c>
      <c r="P1405">
        <v>0.57999999999999996</v>
      </c>
      <c r="Q1405" t="s">
        <v>33</v>
      </c>
      <c r="R1405" t="s">
        <v>34</v>
      </c>
      <c r="S1405" t="s">
        <v>45</v>
      </c>
      <c r="T1405" t="s">
        <v>663</v>
      </c>
      <c r="U1405">
        <v>90045</v>
      </c>
      <c r="V1405" s="3">
        <v>42120</v>
      </c>
      <c r="W1405" s="3">
        <v>42121</v>
      </c>
      <c r="X1405" s="3">
        <f t="shared" si="21"/>
        <v>1</v>
      </c>
      <c r="Y1405">
        <v>1947.67</v>
      </c>
      <c r="Z1405">
        <v>20</v>
      </c>
      <c r="AA1405">
        <v>8048.45</v>
      </c>
      <c r="AB1405">
        <v>23042</v>
      </c>
    </row>
    <row r="1406" spans="1:28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tr">
        <f>IFERROR(VLOOKUP(K1406, CategoryLookup!A:B, 2, FALSE), "Mismatch")</f>
        <v>Technology</v>
      </c>
      <c r="M1406" t="s">
        <v>59</v>
      </c>
      <c r="N1406" t="s">
        <v>751</v>
      </c>
      <c r="P1406">
        <v>0.57999999999999996</v>
      </c>
      <c r="Q1406" t="s">
        <v>33</v>
      </c>
      <c r="R1406" t="s">
        <v>34</v>
      </c>
      <c r="S1406" t="s">
        <v>45</v>
      </c>
      <c r="T1406" t="s">
        <v>663</v>
      </c>
      <c r="U1406">
        <v>90045</v>
      </c>
      <c r="V1406" s="3">
        <v>42016</v>
      </c>
      <c r="W1406" s="3">
        <v>42016</v>
      </c>
      <c r="X1406" s="3">
        <f t="shared" si="21"/>
        <v>0</v>
      </c>
      <c r="Y1406">
        <v>109.83600000000001</v>
      </c>
      <c r="Z1406">
        <v>37</v>
      </c>
      <c r="AA1406">
        <v>1939.03</v>
      </c>
      <c r="AB1406">
        <v>23877</v>
      </c>
    </row>
    <row r="1407" spans="1:28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tr">
        <f>IFERROR(VLOOKUP(K1407, CategoryLookup!A:B, 2, FALSE), "Mismatch")</f>
        <v>Technology</v>
      </c>
      <c r="M1407" t="s">
        <v>51</v>
      </c>
      <c r="N1407" t="s">
        <v>2341</v>
      </c>
      <c r="P1407">
        <v>0.41</v>
      </c>
      <c r="Q1407" t="s">
        <v>33</v>
      </c>
      <c r="R1407" t="s">
        <v>34</v>
      </c>
      <c r="S1407" t="s">
        <v>45</v>
      </c>
      <c r="T1407" t="s">
        <v>663</v>
      </c>
      <c r="U1407">
        <v>90045</v>
      </c>
      <c r="V1407" s="3">
        <v>42016</v>
      </c>
      <c r="W1407" s="3">
        <v>42018</v>
      </c>
      <c r="X1407" s="3">
        <f t="shared" si="21"/>
        <v>2</v>
      </c>
      <c r="Y1407">
        <v>128.03</v>
      </c>
      <c r="Z1407">
        <v>42</v>
      </c>
      <c r="AA1407">
        <v>457.63</v>
      </c>
      <c r="AB1407">
        <v>23877</v>
      </c>
    </row>
    <row r="1408" spans="1:28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tr">
        <f>IFERROR(VLOOKUP(K1408, CategoryLookup!A:B, 2, FALSE), "Mismatch")</f>
        <v>Office Supplies</v>
      </c>
      <c r="M1408" t="s">
        <v>59</v>
      </c>
      <c r="N1408" t="s">
        <v>163</v>
      </c>
      <c r="P1408">
        <v>0.36</v>
      </c>
      <c r="Q1408" t="s">
        <v>33</v>
      </c>
      <c r="R1408" t="s">
        <v>34</v>
      </c>
      <c r="S1408" t="s">
        <v>45</v>
      </c>
      <c r="T1408" t="s">
        <v>663</v>
      </c>
      <c r="U1408">
        <v>90045</v>
      </c>
      <c r="V1408" s="3">
        <v>42103</v>
      </c>
      <c r="W1408" s="3">
        <v>42103</v>
      </c>
      <c r="X1408" s="3">
        <f t="shared" si="21"/>
        <v>0</v>
      </c>
      <c r="Y1408">
        <v>31.751999999999999</v>
      </c>
      <c r="Z1408">
        <v>36</v>
      </c>
      <c r="AA1408">
        <v>170.75</v>
      </c>
      <c r="AB1408">
        <v>14785</v>
      </c>
    </row>
    <row r="1409" spans="1:28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tr">
        <f>IFERROR(VLOOKUP(K1409, CategoryLookup!A:B, 2, FALSE), "Mismatch")</f>
        <v>Office Supplies</v>
      </c>
      <c r="M1409" t="s">
        <v>51</v>
      </c>
      <c r="N1409" t="s">
        <v>2337</v>
      </c>
      <c r="P1409">
        <v>0.55000000000000004</v>
      </c>
      <c r="Q1409" t="s">
        <v>33</v>
      </c>
      <c r="R1409" t="s">
        <v>34</v>
      </c>
      <c r="S1409" t="s">
        <v>45</v>
      </c>
      <c r="T1409" t="s">
        <v>663</v>
      </c>
      <c r="U1409">
        <v>90045</v>
      </c>
      <c r="V1409" s="3">
        <v>42103</v>
      </c>
      <c r="W1409" s="3">
        <v>42104</v>
      </c>
      <c r="X1409" s="3">
        <f t="shared" si="21"/>
        <v>1</v>
      </c>
      <c r="Y1409">
        <v>117.208</v>
      </c>
      <c r="Z1409">
        <v>45</v>
      </c>
      <c r="AA1409">
        <v>1339.42</v>
      </c>
      <c r="AB1409">
        <v>14785</v>
      </c>
    </row>
    <row r="1410" spans="1:28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tr">
        <f>IFERROR(VLOOKUP(K1410, CategoryLookup!A:B, 2, FALSE), "Mismatch")</f>
        <v>Office Supplies</v>
      </c>
      <c r="M1410" t="s">
        <v>31</v>
      </c>
      <c r="N1410" t="s">
        <v>1647</v>
      </c>
      <c r="P1410">
        <v>0.56000000000000005</v>
      </c>
      <c r="Q1410" t="s">
        <v>33</v>
      </c>
      <c r="R1410" t="s">
        <v>34</v>
      </c>
      <c r="S1410" t="s">
        <v>2226</v>
      </c>
      <c r="T1410" t="s">
        <v>2227</v>
      </c>
      <c r="U1410">
        <v>82901</v>
      </c>
      <c r="V1410" s="3">
        <v>42120</v>
      </c>
      <c r="W1410" s="3">
        <v>42122</v>
      </c>
      <c r="X1410" s="3">
        <f t="shared" si="21"/>
        <v>2</v>
      </c>
      <c r="Y1410">
        <v>0.36999999999999922</v>
      </c>
      <c r="Z1410">
        <v>2</v>
      </c>
      <c r="AA1410">
        <v>8.66</v>
      </c>
      <c r="AB1410">
        <v>86885</v>
      </c>
    </row>
    <row r="1411" spans="1:28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tr">
        <f>IFERROR(VLOOKUP(K1411, CategoryLookup!A:B, 2, FALSE), "Mismatch")</f>
        <v>Furniture</v>
      </c>
      <c r="M1411" t="s">
        <v>43</v>
      </c>
      <c r="N1411" t="s">
        <v>1294</v>
      </c>
      <c r="P1411">
        <v>0.64</v>
      </c>
      <c r="Q1411" t="s">
        <v>33</v>
      </c>
      <c r="R1411" t="s">
        <v>34</v>
      </c>
      <c r="S1411" t="s">
        <v>45</v>
      </c>
      <c r="T1411" t="s">
        <v>1732</v>
      </c>
      <c r="U1411">
        <v>92024</v>
      </c>
      <c r="V1411" s="3">
        <v>42053</v>
      </c>
      <c r="W1411" s="3">
        <v>42055</v>
      </c>
      <c r="X1411" s="3">
        <f t="shared" ref="X1411:X1474" si="22">W1411 - V1411</f>
        <v>2</v>
      </c>
      <c r="Y1411">
        <v>1240.25</v>
      </c>
      <c r="Z1411">
        <v>30</v>
      </c>
      <c r="AA1411">
        <v>10554.63</v>
      </c>
      <c r="AB1411">
        <v>16547</v>
      </c>
    </row>
    <row r="1412" spans="1:28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tr">
        <f>IFERROR(VLOOKUP(K1412, CategoryLookup!A:B, 2, FALSE), "Mismatch")</f>
        <v>Furniture</v>
      </c>
      <c r="M1412" t="s">
        <v>121</v>
      </c>
      <c r="N1412" t="s">
        <v>655</v>
      </c>
      <c r="P1412">
        <v>0.77</v>
      </c>
      <c r="Q1412" t="s">
        <v>33</v>
      </c>
      <c r="R1412" t="s">
        <v>34</v>
      </c>
      <c r="S1412" t="s">
        <v>45</v>
      </c>
      <c r="T1412" t="s">
        <v>1732</v>
      </c>
      <c r="U1412">
        <v>92024</v>
      </c>
      <c r="V1412" s="3">
        <v>42053</v>
      </c>
      <c r="W1412" s="3">
        <v>42053</v>
      </c>
      <c r="X1412" s="3">
        <f t="shared" si="22"/>
        <v>0</v>
      </c>
      <c r="Y1412">
        <v>-533.23200000000008</v>
      </c>
      <c r="Z1412">
        <v>8</v>
      </c>
      <c r="AA1412">
        <v>1749.64</v>
      </c>
      <c r="AB1412">
        <v>16547</v>
      </c>
    </row>
    <row r="1413" spans="1:28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tr">
        <f>IFERROR(VLOOKUP(K1413, CategoryLookup!A:B, 2, FALSE), "Mismatch")</f>
        <v>Furniture</v>
      </c>
      <c r="M1413" t="s">
        <v>59</v>
      </c>
      <c r="N1413" t="s">
        <v>1685</v>
      </c>
      <c r="P1413">
        <v>0.53</v>
      </c>
      <c r="Q1413" t="s">
        <v>33</v>
      </c>
      <c r="R1413" t="s">
        <v>34</v>
      </c>
      <c r="S1413" t="s">
        <v>45</v>
      </c>
      <c r="T1413" t="s">
        <v>1732</v>
      </c>
      <c r="U1413">
        <v>92024</v>
      </c>
      <c r="V1413" s="3">
        <v>42037</v>
      </c>
      <c r="W1413" s="3">
        <v>42039</v>
      </c>
      <c r="X1413" s="3">
        <f t="shared" si="22"/>
        <v>2</v>
      </c>
      <c r="Y1413">
        <v>-61.59</v>
      </c>
      <c r="Z1413">
        <v>56</v>
      </c>
      <c r="AA1413">
        <v>355.4</v>
      </c>
      <c r="AB1413">
        <v>54567</v>
      </c>
    </row>
    <row r="1414" spans="1:28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tr">
        <f>IFERROR(VLOOKUP(K1414, CategoryLookup!A:B, 2, FALSE), "Mismatch")</f>
        <v>Office Supplies</v>
      </c>
      <c r="M1414" t="s">
        <v>31</v>
      </c>
      <c r="N1414" t="s">
        <v>96</v>
      </c>
      <c r="P1414">
        <v>0.59</v>
      </c>
      <c r="Q1414" t="s">
        <v>33</v>
      </c>
      <c r="R1414" t="s">
        <v>34</v>
      </c>
      <c r="S1414" t="s">
        <v>45</v>
      </c>
      <c r="T1414" t="s">
        <v>1732</v>
      </c>
      <c r="U1414">
        <v>92024</v>
      </c>
      <c r="V1414" s="3">
        <v>42040</v>
      </c>
      <c r="W1414" s="3">
        <v>42041</v>
      </c>
      <c r="X1414" s="3">
        <f t="shared" si="22"/>
        <v>1</v>
      </c>
      <c r="Y1414">
        <v>-46.25</v>
      </c>
      <c r="Z1414">
        <v>88</v>
      </c>
      <c r="AA1414">
        <v>148.36000000000001</v>
      </c>
      <c r="AB1414">
        <v>20007</v>
      </c>
    </row>
    <row r="1415" spans="1:28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tr">
        <f>IFERROR(VLOOKUP(K1415, CategoryLookup!A:B, 2, FALSE), "Mismatch")</f>
        <v>Furniture</v>
      </c>
      <c r="M1415" t="s">
        <v>43</v>
      </c>
      <c r="N1415" t="s">
        <v>1294</v>
      </c>
      <c r="P1415">
        <v>0.64</v>
      </c>
      <c r="Q1415" t="s">
        <v>33</v>
      </c>
      <c r="R1415" t="s">
        <v>61</v>
      </c>
      <c r="S1415" t="s">
        <v>178</v>
      </c>
      <c r="T1415" t="s">
        <v>2346</v>
      </c>
      <c r="U1415">
        <v>60901</v>
      </c>
      <c r="V1415" s="3">
        <v>42053</v>
      </c>
      <c r="W1415" s="3">
        <v>42055</v>
      </c>
      <c r="X1415" s="3">
        <f t="shared" si="22"/>
        <v>2</v>
      </c>
      <c r="Y1415">
        <v>1240.25</v>
      </c>
      <c r="Z1415">
        <v>8</v>
      </c>
      <c r="AA1415">
        <v>2814.57</v>
      </c>
      <c r="AB1415">
        <v>88319</v>
      </c>
    </row>
    <row r="1416" spans="1:28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tr">
        <f>IFERROR(VLOOKUP(K1416, CategoryLookup!A:B, 2, FALSE), "Mismatch")</f>
        <v>Furniture</v>
      </c>
      <c r="M1416" t="s">
        <v>59</v>
      </c>
      <c r="N1416" t="s">
        <v>1685</v>
      </c>
      <c r="P1416">
        <v>0.53</v>
      </c>
      <c r="Q1416" t="s">
        <v>33</v>
      </c>
      <c r="R1416" t="s">
        <v>61</v>
      </c>
      <c r="S1416" t="s">
        <v>178</v>
      </c>
      <c r="T1416" t="s">
        <v>2348</v>
      </c>
      <c r="U1416">
        <v>60102</v>
      </c>
      <c r="V1416" s="3">
        <v>42037</v>
      </c>
      <c r="W1416" s="3">
        <v>42039</v>
      </c>
      <c r="X1416" s="3">
        <f t="shared" si="22"/>
        <v>2</v>
      </c>
      <c r="Y1416">
        <v>-32.026800000000001</v>
      </c>
      <c r="Z1416">
        <v>14</v>
      </c>
      <c r="AA1416">
        <v>88.85</v>
      </c>
      <c r="AB1416">
        <v>88320</v>
      </c>
    </row>
    <row r="1417" spans="1:28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tr">
        <f>IFERROR(VLOOKUP(K1417, CategoryLookup!A:B, 2, FALSE), "Mismatch")</f>
        <v>Office Supplies</v>
      </c>
      <c r="M1417" t="s">
        <v>59</v>
      </c>
      <c r="N1417" t="s">
        <v>1940</v>
      </c>
      <c r="P1417">
        <v>0.39</v>
      </c>
      <c r="Q1417" t="s">
        <v>33</v>
      </c>
      <c r="R1417" t="s">
        <v>61</v>
      </c>
      <c r="S1417" t="s">
        <v>703</v>
      </c>
      <c r="T1417" t="s">
        <v>2350</v>
      </c>
      <c r="U1417">
        <v>46321</v>
      </c>
      <c r="V1417" s="3">
        <v>42082</v>
      </c>
      <c r="W1417" s="3">
        <v>42082</v>
      </c>
      <c r="X1417" s="3">
        <f t="shared" si="22"/>
        <v>0</v>
      </c>
      <c r="Y1417">
        <v>-45.816000000000003</v>
      </c>
      <c r="Z1417">
        <v>3</v>
      </c>
      <c r="AA1417">
        <v>70.819999999999993</v>
      </c>
      <c r="AB1417">
        <v>91310</v>
      </c>
    </row>
    <row r="1418" spans="1:28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tr">
        <f>IFERROR(VLOOKUP(K1418, CategoryLookup!A:B, 2, FALSE), "Mismatch")</f>
        <v>Office Supplies</v>
      </c>
      <c r="M1418" t="s">
        <v>59</v>
      </c>
      <c r="N1418" t="s">
        <v>1575</v>
      </c>
      <c r="P1418">
        <v>0.38</v>
      </c>
      <c r="Q1418" t="s">
        <v>33</v>
      </c>
      <c r="R1418" t="s">
        <v>61</v>
      </c>
      <c r="S1418" t="s">
        <v>703</v>
      </c>
      <c r="T1418" t="s">
        <v>2350</v>
      </c>
      <c r="U1418">
        <v>46321</v>
      </c>
      <c r="V1418" s="3">
        <v>42082</v>
      </c>
      <c r="W1418" s="3">
        <v>42083</v>
      </c>
      <c r="X1418" s="3">
        <f t="shared" si="22"/>
        <v>1</v>
      </c>
      <c r="Y1418">
        <v>30.63</v>
      </c>
      <c r="Z1418">
        <v>7</v>
      </c>
      <c r="AA1418">
        <v>90.44</v>
      </c>
      <c r="AB1418">
        <v>91310</v>
      </c>
    </row>
    <row r="1419" spans="1:28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tr">
        <f>IFERROR(VLOOKUP(K1419, CategoryLookup!A:B, 2, FALSE), "Mismatch")</f>
        <v>Office Supplies</v>
      </c>
      <c r="M1419" t="s">
        <v>59</v>
      </c>
      <c r="N1419" t="s">
        <v>2352</v>
      </c>
      <c r="P1419">
        <v>0.36</v>
      </c>
      <c r="Q1419" t="s">
        <v>33</v>
      </c>
      <c r="R1419" t="s">
        <v>53</v>
      </c>
      <c r="S1419" t="s">
        <v>228</v>
      </c>
      <c r="T1419" t="s">
        <v>2353</v>
      </c>
      <c r="U1419">
        <v>6408</v>
      </c>
      <c r="V1419" s="3">
        <v>42160</v>
      </c>
      <c r="W1419" s="3">
        <v>42162</v>
      </c>
      <c r="X1419" s="3">
        <f t="shared" si="22"/>
        <v>2</v>
      </c>
      <c r="Y1419">
        <v>-6.835</v>
      </c>
      <c r="Z1419">
        <v>1</v>
      </c>
      <c r="AA1419">
        <v>10.72</v>
      </c>
      <c r="AB1419">
        <v>87033</v>
      </c>
    </row>
    <row r="1420" spans="1:28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tr">
        <f>IFERROR(VLOOKUP(K1420, CategoryLookup!A:B, 2, FALSE), "Mismatch")</f>
        <v>Technology</v>
      </c>
      <c r="M1420" t="s">
        <v>236</v>
      </c>
      <c r="N1420" t="s">
        <v>588</v>
      </c>
      <c r="P1420">
        <v>0.41</v>
      </c>
      <c r="Q1420" t="s">
        <v>33</v>
      </c>
      <c r="R1420" t="s">
        <v>53</v>
      </c>
      <c r="S1420" t="s">
        <v>188</v>
      </c>
      <c r="T1420" t="s">
        <v>450</v>
      </c>
      <c r="U1420">
        <v>4401</v>
      </c>
      <c r="V1420" s="3">
        <v>42160</v>
      </c>
      <c r="W1420" s="3">
        <v>42162</v>
      </c>
      <c r="X1420" s="3">
        <f t="shared" si="22"/>
        <v>2</v>
      </c>
      <c r="Y1420">
        <v>7024.2068999999992</v>
      </c>
      <c r="Z1420">
        <v>15</v>
      </c>
      <c r="AA1420">
        <v>10180.01</v>
      </c>
      <c r="AB1420">
        <v>87033</v>
      </c>
    </row>
    <row r="1421" spans="1:28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tr">
        <f>IFERROR(VLOOKUP(K1421, CategoryLookup!A:B, 2, FALSE), "Mismatch")</f>
        <v>Office Supplies</v>
      </c>
      <c r="M1421" t="s">
        <v>59</v>
      </c>
      <c r="N1421" t="s">
        <v>325</v>
      </c>
      <c r="P1421">
        <v>0.39</v>
      </c>
      <c r="Q1421" t="s">
        <v>33</v>
      </c>
      <c r="R1421" t="s">
        <v>53</v>
      </c>
      <c r="S1421" t="s">
        <v>188</v>
      </c>
      <c r="T1421" t="s">
        <v>433</v>
      </c>
      <c r="U1421">
        <v>4073</v>
      </c>
      <c r="V1421" s="3">
        <v>42012</v>
      </c>
      <c r="W1421" s="3">
        <v>42016</v>
      </c>
      <c r="X1421" s="3">
        <f t="shared" si="22"/>
        <v>4</v>
      </c>
      <c r="Y1421">
        <v>-137.494</v>
      </c>
      <c r="Z1421">
        <v>7</v>
      </c>
      <c r="AA1421">
        <v>42.44</v>
      </c>
      <c r="AB1421">
        <v>87031</v>
      </c>
    </row>
    <row r="1422" spans="1:28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tr">
        <f>IFERROR(VLOOKUP(K1422, CategoryLookup!A:B, 2, FALSE), "Mismatch")</f>
        <v>Office Supplies</v>
      </c>
      <c r="M1422" t="s">
        <v>59</v>
      </c>
      <c r="N1422" t="s">
        <v>2357</v>
      </c>
      <c r="P1422">
        <v>0.4</v>
      </c>
      <c r="Q1422" t="s">
        <v>33</v>
      </c>
      <c r="R1422" t="s">
        <v>53</v>
      </c>
      <c r="S1422" t="s">
        <v>188</v>
      </c>
      <c r="T1422" t="s">
        <v>594</v>
      </c>
      <c r="U1422">
        <v>4106</v>
      </c>
      <c r="V1422" s="3">
        <v>42129</v>
      </c>
      <c r="W1422" s="3">
        <v>42129</v>
      </c>
      <c r="X1422" s="3">
        <f t="shared" si="22"/>
        <v>0</v>
      </c>
      <c r="Y1422">
        <v>308.67</v>
      </c>
      <c r="Z1422">
        <v>15</v>
      </c>
      <c r="AA1422">
        <v>462.57</v>
      </c>
      <c r="AB1422">
        <v>87029</v>
      </c>
    </row>
    <row r="1423" spans="1:28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tr">
        <f>IFERROR(VLOOKUP(K1423, CategoryLookup!A:B, 2, FALSE), "Mismatch")</f>
        <v>Office Supplies</v>
      </c>
      <c r="M1423" t="s">
        <v>59</v>
      </c>
      <c r="N1423" t="s">
        <v>2359</v>
      </c>
      <c r="P1423">
        <v>0.37</v>
      </c>
      <c r="Q1423" t="s">
        <v>33</v>
      </c>
      <c r="R1423" t="s">
        <v>53</v>
      </c>
      <c r="S1423" t="s">
        <v>193</v>
      </c>
      <c r="T1423" t="s">
        <v>2360</v>
      </c>
      <c r="U1423">
        <v>2138</v>
      </c>
      <c r="V1423" s="3">
        <v>42170</v>
      </c>
      <c r="W1423" s="3">
        <v>42172</v>
      </c>
      <c r="X1423" s="3">
        <f t="shared" si="22"/>
        <v>2</v>
      </c>
      <c r="Y1423">
        <v>-223.94400000000002</v>
      </c>
      <c r="Z1423">
        <v>19</v>
      </c>
      <c r="AA1423">
        <v>125.37</v>
      </c>
      <c r="AB1423">
        <v>87030</v>
      </c>
    </row>
    <row r="1424" spans="1:28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tr">
        <f>IFERROR(VLOOKUP(K1424, CategoryLookup!A:B, 2, FALSE), "Mismatch")</f>
        <v>Office Supplies</v>
      </c>
      <c r="M1424" t="s">
        <v>59</v>
      </c>
      <c r="N1424" t="s">
        <v>605</v>
      </c>
      <c r="P1424">
        <v>0.57999999999999996</v>
      </c>
      <c r="Q1424" t="s">
        <v>33</v>
      </c>
      <c r="R1424" t="s">
        <v>53</v>
      </c>
      <c r="S1424" t="s">
        <v>54</v>
      </c>
      <c r="T1424" t="s">
        <v>1481</v>
      </c>
      <c r="U1424">
        <v>7631</v>
      </c>
      <c r="V1424" s="3">
        <v>42160</v>
      </c>
      <c r="W1424" s="3">
        <v>42162</v>
      </c>
      <c r="X1424" s="3">
        <f t="shared" si="22"/>
        <v>2</v>
      </c>
      <c r="Y1424">
        <v>36.494999999999997</v>
      </c>
      <c r="Z1424">
        <v>11</v>
      </c>
      <c r="AA1424">
        <v>190.85</v>
      </c>
      <c r="AB1424">
        <v>87033</v>
      </c>
    </row>
    <row r="1425" spans="1:28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tr">
        <f>IFERROR(VLOOKUP(K1425, CategoryLookup!A:B, 2, FALSE), "Mismatch")</f>
        <v>Office Supplies</v>
      </c>
      <c r="M1425" t="s">
        <v>59</v>
      </c>
      <c r="N1425" t="s">
        <v>2066</v>
      </c>
      <c r="P1425">
        <v>0.4</v>
      </c>
      <c r="Q1425" t="s">
        <v>33</v>
      </c>
      <c r="R1425" t="s">
        <v>53</v>
      </c>
      <c r="S1425" t="s">
        <v>469</v>
      </c>
      <c r="T1425" t="s">
        <v>2363</v>
      </c>
      <c r="U1425">
        <v>2908</v>
      </c>
      <c r="V1425" s="3">
        <v>42160</v>
      </c>
      <c r="W1425" s="3">
        <v>42161</v>
      </c>
      <c r="X1425" s="3">
        <f t="shared" si="22"/>
        <v>1</v>
      </c>
      <c r="Y1425">
        <v>255.76919999999998</v>
      </c>
      <c r="Z1425">
        <v>12</v>
      </c>
      <c r="AA1425">
        <v>370.68</v>
      </c>
      <c r="AB1425">
        <v>87033</v>
      </c>
    </row>
    <row r="1426" spans="1:28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tr">
        <f>IFERROR(VLOOKUP(K1426, CategoryLookup!A:B, 2, FALSE), "Mismatch")</f>
        <v>Technology</v>
      </c>
      <c r="M1426" t="s">
        <v>59</v>
      </c>
      <c r="N1426" t="s">
        <v>139</v>
      </c>
      <c r="P1426">
        <v>0.59</v>
      </c>
      <c r="Q1426" t="s">
        <v>33</v>
      </c>
      <c r="R1426" t="s">
        <v>61</v>
      </c>
      <c r="S1426" t="s">
        <v>130</v>
      </c>
      <c r="T1426" t="s">
        <v>2365</v>
      </c>
      <c r="U1426">
        <v>75109</v>
      </c>
      <c r="V1426" s="3">
        <v>42053</v>
      </c>
      <c r="W1426" s="3">
        <v>42056</v>
      </c>
      <c r="X1426" s="3">
        <f t="shared" si="22"/>
        <v>3</v>
      </c>
      <c r="Y1426">
        <v>1656.6554999999998</v>
      </c>
      <c r="Z1426">
        <v>15</v>
      </c>
      <c r="AA1426">
        <v>2400.9499999999998</v>
      </c>
      <c r="AB1426">
        <v>87032</v>
      </c>
    </row>
    <row r="1427" spans="1:28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tr">
        <f>IFERROR(VLOOKUP(K1427, CategoryLookup!A:B, 2, FALSE), "Mismatch")</f>
        <v>Technology</v>
      </c>
      <c r="M1427" t="s">
        <v>43</v>
      </c>
      <c r="N1427" t="s">
        <v>600</v>
      </c>
      <c r="P1427">
        <v>0.59</v>
      </c>
      <c r="Q1427" t="s">
        <v>33</v>
      </c>
      <c r="R1427" t="s">
        <v>53</v>
      </c>
      <c r="S1427" t="s">
        <v>149</v>
      </c>
      <c r="T1427" t="s">
        <v>150</v>
      </c>
      <c r="U1427">
        <v>5401</v>
      </c>
      <c r="V1427" s="3">
        <v>42160</v>
      </c>
      <c r="W1427" s="3">
        <v>42163</v>
      </c>
      <c r="X1427" s="3">
        <f t="shared" si="22"/>
        <v>3</v>
      </c>
      <c r="Y1427">
        <v>2639.0099999999998</v>
      </c>
      <c r="Z1427">
        <v>6</v>
      </c>
      <c r="AA1427">
        <v>7303.05</v>
      </c>
      <c r="AB1427">
        <v>87033</v>
      </c>
    </row>
    <row r="1428" spans="1:28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tr">
        <f>IFERROR(VLOOKUP(K1428, CategoryLookup!A:B, 2, FALSE), "Mismatch")</f>
        <v>Office Supplies</v>
      </c>
      <c r="M1428" t="s">
        <v>59</v>
      </c>
      <c r="N1428" t="s">
        <v>1536</v>
      </c>
      <c r="P1428">
        <v>0.37</v>
      </c>
      <c r="Q1428" t="s">
        <v>33</v>
      </c>
      <c r="R1428" t="s">
        <v>136</v>
      </c>
      <c r="S1428" t="s">
        <v>171</v>
      </c>
      <c r="T1428" t="s">
        <v>1479</v>
      </c>
      <c r="U1428">
        <v>70506</v>
      </c>
      <c r="V1428" s="3">
        <v>42147</v>
      </c>
      <c r="W1428" s="3">
        <v>42149</v>
      </c>
      <c r="X1428" s="3">
        <f t="shared" si="22"/>
        <v>2</v>
      </c>
      <c r="Y1428">
        <v>395.76</v>
      </c>
      <c r="Z1428">
        <v>24</v>
      </c>
      <c r="AA1428">
        <v>58.05</v>
      </c>
      <c r="AB1428">
        <v>87208</v>
      </c>
    </row>
    <row r="1429" spans="1:28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tr">
        <f>IFERROR(VLOOKUP(K1429, CategoryLookup!A:B, 2, FALSE), "Mismatch")</f>
        <v>Office Supplies</v>
      </c>
      <c r="M1429" t="s">
        <v>51</v>
      </c>
      <c r="N1429" t="s">
        <v>2199</v>
      </c>
      <c r="P1429">
        <v>0.59</v>
      </c>
      <c r="Q1429" t="s">
        <v>33</v>
      </c>
      <c r="R1429" t="s">
        <v>136</v>
      </c>
      <c r="S1429" t="s">
        <v>171</v>
      </c>
      <c r="T1429" t="s">
        <v>2369</v>
      </c>
      <c r="U1429">
        <v>70601</v>
      </c>
      <c r="V1429" s="3">
        <v>42147</v>
      </c>
      <c r="W1429" s="3">
        <v>42149</v>
      </c>
      <c r="X1429" s="3">
        <f t="shared" si="22"/>
        <v>2</v>
      </c>
      <c r="Y1429">
        <v>-39.396000000000001</v>
      </c>
      <c r="Z1429">
        <v>3</v>
      </c>
      <c r="AA1429">
        <v>68.64</v>
      </c>
      <c r="AB1429">
        <v>87208</v>
      </c>
    </row>
    <row r="1430" spans="1:28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tr">
        <f>IFERROR(VLOOKUP(K1430, CategoryLookup!A:B, 2, FALSE), "Mismatch")</f>
        <v>Technology</v>
      </c>
      <c r="M1430" t="s">
        <v>59</v>
      </c>
      <c r="N1430" t="s">
        <v>1270</v>
      </c>
      <c r="P1430">
        <v>0.74</v>
      </c>
      <c r="Q1430" t="s">
        <v>33</v>
      </c>
      <c r="R1430" t="s">
        <v>34</v>
      </c>
      <c r="S1430" t="s">
        <v>45</v>
      </c>
      <c r="T1430" t="s">
        <v>2371</v>
      </c>
      <c r="U1430">
        <v>92307</v>
      </c>
      <c r="V1430" s="3">
        <v>42092</v>
      </c>
      <c r="W1430" s="3">
        <v>42093</v>
      </c>
      <c r="X1430" s="3">
        <f t="shared" si="22"/>
        <v>1</v>
      </c>
      <c r="Y1430">
        <v>-89.5</v>
      </c>
      <c r="Z1430">
        <v>7</v>
      </c>
      <c r="AA1430">
        <v>277.07</v>
      </c>
      <c r="AB1430">
        <v>87451</v>
      </c>
    </row>
    <row r="1431" spans="1:28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tr">
        <f>IFERROR(VLOOKUP(K1431, CategoryLookup!A:B, 2, FALSE), "Mismatch")</f>
        <v>Office Supplies</v>
      </c>
      <c r="M1431" t="s">
        <v>31</v>
      </c>
      <c r="N1431" t="s">
        <v>204</v>
      </c>
      <c r="P1431">
        <v>0.37</v>
      </c>
      <c r="Q1431" t="s">
        <v>33</v>
      </c>
      <c r="R1431" t="s">
        <v>34</v>
      </c>
      <c r="S1431" t="s">
        <v>45</v>
      </c>
      <c r="T1431" t="s">
        <v>2373</v>
      </c>
      <c r="U1431">
        <v>93422</v>
      </c>
      <c r="V1431" s="3">
        <v>42126</v>
      </c>
      <c r="W1431" s="3">
        <v>42128</v>
      </c>
      <c r="X1431" s="3">
        <f t="shared" si="22"/>
        <v>2</v>
      </c>
      <c r="Y1431">
        <v>28.4</v>
      </c>
      <c r="Z1431">
        <v>14</v>
      </c>
      <c r="AA1431">
        <v>51.99</v>
      </c>
      <c r="AB1431">
        <v>87452</v>
      </c>
    </row>
    <row r="1432" spans="1:28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tr">
        <f>IFERROR(VLOOKUP(K1432, CategoryLookup!A:B, 2, FALSE), "Mismatch")</f>
        <v>Technology</v>
      </c>
      <c r="M1432" t="s">
        <v>51</v>
      </c>
      <c r="N1432" t="s">
        <v>1274</v>
      </c>
      <c r="P1432">
        <v>0.39</v>
      </c>
      <c r="Q1432" t="s">
        <v>33</v>
      </c>
      <c r="R1432" t="s">
        <v>53</v>
      </c>
      <c r="S1432" t="s">
        <v>188</v>
      </c>
      <c r="T1432" t="s">
        <v>450</v>
      </c>
      <c r="U1432">
        <v>4401</v>
      </c>
      <c r="V1432" s="3">
        <v>42092</v>
      </c>
      <c r="W1432" s="3">
        <v>42094</v>
      </c>
      <c r="X1432" s="3">
        <f t="shared" si="22"/>
        <v>2</v>
      </c>
      <c r="Y1432">
        <v>103.27229999999999</v>
      </c>
      <c r="Z1432">
        <v>5</v>
      </c>
      <c r="AA1432">
        <v>149.66999999999999</v>
      </c>
      <c r="AB1432">
        <v>87451</v>
      </c>
    </row>
    <row r="1433" spans="1:28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tr">
        <f>IFERROR(VLOOKUP(K1433, CategoryLookup!A:B, 2, FALSE), "Mismatch")</f>
        <v>Office Supplies</v>
      </c>
      <c r="M1433" t="s">
        <v>59</v>
      </c>
      <c r="N1433" t="s">
        <v>1664</v>
      </c>
      <c r="P1433">
        <v>0.38</v>
      </c>
      <c r="Q1433" t="s">
        <v>33</v>
      </c>
      <c r="R1433" t="s">
        <v>136</v>
      </c>
      <c r="S1433" t="s">
        <v>362</v>
      </c>
      <c r="T1433" t="s">
        <v>2376</v>
      </c>
      <c r="U1433">
        <v>32789</v>
      </c>
      <c r="V1433" s="3">
        <v>42101</v>
      </c>
      <c r="W1433" s="3">
        <v>42102</v>
      </c>
      <c r="X1433" s="3">
        <f t="shared" si="22"/>
        <v>1</v>
      </c>
      <c r="Y1433">
        <v>215.71799999999999</v>
      </c>
      <c r="Z1433">
        <v>5</v>
      </c>
      <c r="AA1433">
        <v>61.1</v>
      </c>
      <c r="AB1433">
        <v>91017</v>
      </c>
    </row>
    <row r="1434" spans="1:28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tr">
        <f>IFERROR(VLOOKUP(K1434, CategoryLookup!A:B, 2, FALSE), "Mismatch")</f>
        <v>Office Supplies</v>
      </c>
      <c r="M1434" t="s">
        <v>59</v>
      </c>
      <c r="N1434" t="s">
        <v>528</v>
      </c>
      <c r="P1434">
        <v>0.55000000000000004</v>
      </c>
      <c r="Q1434" t="s">
        <v>33</v>
      </c>
      <c r="R1434" t="s">
        <v>136</v>
      </c>
      <c r="S1434" t="s">
        <v>362</v>
      </c>
      <c r="T1434" t="s">
        <v>2378</v>
      </c>
      <c r="U1434">
        <v>32708</v>
      </c>
      <c r="V1434" s="3">
        <v>42101</v>
      </c>
      <c r="W1434" s="3">
        <v>42102</v>
      </c>
      <c r="X1434" s="3">
        <f t="shared" si="22"/>
        <v>1</v>
      </c>
      <c r="Y1434">
        <v>106.98479999999999</v>
      </c>
      <c r="Z1434">
        <v>1</v>
      </c>
      <c r="AA1434">
        <v>193.81</v>
      </c>
      <c r="AB1434">
        <v>91017</v>
      </c>
    </row>
    <row r="1435" spans="1:28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tr">
        <f>IFERROR(VLOOKUP(K1435, CategoryLookup!A:B, 2, FALSE), "Mismatch")</f>
        <v>Furniture</v>
      </c>
      <c r="M1435" t="s">
        <v>51</v>
      </c>
      <c r="N1435" t="s">
        <v>2380</v>
      </c>
      <c r="P1435">
        <v>0.46</v>
      </c>
      <c r="Q1435" t="s">
        <v>33</v>
      </c>
      <c r="R1435" t="s">
        <v>136</v>
      </c>
      <c r="S1435" t="s">
        <v>137</v>
      </c>
      <c r="T1435" t="s">
        <v>1567</v>
      </c>
      <c r="U1435">
        <v>23223</v>
      </c>
      <c r="V1435" s="3">
        <v>42166</v>
      </c>
      <c r="W1435" s="3">
        <v>42167</v>
      </c>
      <c r="X1435" s="3">
        <f t="shared" si="22"/>
        <v>1</v>
      </c>
      <c r="Y1435">
        <v>3.54</v>
      </c>
      <c r="Z1435">
        <v>17</v>
      </c>
      <c r="AA1435">
        <v>257.48</v>
      </c>
      <c r="AB1435">
        <v>87917</v>
      </c>
    </row>
    <row r="1436" spans="1:28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tr">
        <f>IFERROR(VLOOKUP(K1436, CategoryLookup!A:B, 2, FALSE), "Mismatch")</f>
        <v>Technology</v>
      </c>
      <c r="M1436" t="s">
        <v>59</v>
      </c>
      <c r="N1436" t="s">
        <v>2220</v>
      </c>
      <c r="P1436">
        <v>0.56000000000000005</v>
      </c>
      <c r="Q1436" t="s">
        <v>33</v>
      </c>
      <c r="R1436" t="s">
        <v>136</v>
      </c>
      <c r="S1436" t="s">
        <v>137</v>
      </c>
      <c r="T1436" t="s">
        <v>1567</v>
      </c>
      <c r="U1436">
        <v>23223</v>
      </c>
      <c r="V1436" s="3">
        <v>42166</v>
      </c>
      <c r="W1436" s="3">
        <v>42167</v>
      </c>
      <c r="X1436" s="3">
        <f t="shared" si="22"/>
        <v>1</v>
      </c>
      <c r="Y1436">
        <v>40.283999999999999</v>
      </c>
      <c r="Z1436">
        <v>19</v>
      </c>
      <c r="AA1436">
        <v>3194.99</v>
      </c>
      <c r="AB1436">
        <v>87917</v>
      </c>
    </row>
    <row r="1437" spans="1:28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tr">
        <f>IFERROR(VLOOKUP(K1437, CategoryLookup!A:B, 2, FALSE), "Mismatch")</f>
        <v>Technology</v>
      </c>
      <c r="M1437" t="s">
        <v>59</v>
      </c>
      <c r="N1437" t="s">
        <v>115</v>
      </c>
      <c r="P1437">
        <v>0.52</v>
      </c>
      <c r="Q1437" t="s">
        <v>33</v>
      </c>
      <c r="R1437" t="s">
        <v>136</v>
      </c>
      <c r="S1437" t="s">
        <v>137</v>
      </c>
      <c r="T1437" t="s">
        <v>1193</v>
      </c>
      <c r="U1437">
        <v>22153</v>
      </c>
      <c r="V1437" s="3">
        <v>42073</v>
      </c>
      <c r="W1437" s="3">
        <v>42075</v>
      </c>
      <c r="X1437" s="3">
        <f t="shared" si="22"/>
        <v>2</v>
      </c>
      <c r="Y1437">
        <v>90.024000000000001</v>
      </c>
      <c r="Z1437">
        <v>2</v>
      </c>
      <c r="AA1437">
        <v>202.98</v>
      </c>
      <c r="AB1437">
        <v>87915</v>
      </c>
    </row>
    <row r="1438" spans="1:28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tr">
        <f>IFERROR(VLOOKUP(K1438, CategoryLookup!A:B, 2, FALSE), "Mismatch")</f>
        <v>Office Supplies</v>
      </c>
      <c r="M1438" t="s">
        <v>59</v>
      </c>
      <c r="N1438" t="s">
        <v>2359</v>
      </c>
      <c r="P1438">
        <v>0.37</v>
      </c>
      <c r="Q1438" t="s">
        <v>33</v>
      </c>
      <c r="R1438" t="s">
        <v>136</v>
      </c>
      <c r="S1438" t="s">
        <v>137</v>
      </c>
      <c r="T1438" t="s">
        <v>2383</v>
      </c>
      <c r="U1438">
        <v>23464</v>
      </c>
      <c r="V1438" s="3">
        <v>42113</v>
      </c>
      <c r="W1438" s="3">
        <v>42113</v>
      </c>
      <c r="X1438" s="3">
        <f t="shared" si="22"/>
        <v>0</v>
      </c>
      <c r="Y1438">
        <v>2.2320000000000002</v>
      </c>
      <c r="Z1438">
        <v>1</v>
      </c>
      <c r="AA1438">
        <v>10.86</v>
      </c>
      <c r="AB1438">
        <v>87916</v>
      </c>
    </row>
    <row r="1439" spans="1:28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tr">
        <f>IFERROR(VLOOKUP(K1439, CategoryLookup!A:B, 2, FALSE), "Mismatch")</f>
        <v>Technology</v>
      </c>
      <c r="M1439" t="s">
        <v>51</v>
      </c>
      <c r="N1439" t="s">
        <v>2385</v>
      </c>
      <c r="P1439">
        <v>0.35</v>
      </c>
      <c r="Q1439" t="s">
        <v>33</v>
      </c>
      <c r="R1439" t="s">
        <v>34</v>
      </c>
      <c r="S1439" t="s">
        <v>45</v>
      </c>
      <c r="T1439" t="s">
        <v>663</v>
      </c>
      <c r="U1439">
        <v>90068</v>
      </c>
      <c r="V1439" s="3">
        <v>42098</v>
      </c>
      <c r="W1439" s="3">
        <v>42105</v>
      </c>
      <c r="X1439" s="3">
        <f t="shared" si="22"/>
        <v>7</v>
      </c>
      <c r="Y1439">
        <v>840.05099999999993</v>
      </c>
      <c r="Z1439">
        <v>46</v>
      </c>
      <c r="AA1439">
        <v>1477.57</v>
      </c>
      <c r="AB1439">
        <v>46436</v>
      </c>
    </row>
    <row r="1440" spans="1:28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tr">
        <f>IFERROR(VLOOKUP(K1440, CategoryLookup!A:B, 2, FALSE), "Mismatch")</f>
        <v>Office Supplies</v>
      </c>
      <c r="M1440" t="s">
        <v>59</v>
      </c>
      <c r="N1440" t="s">
        <v>2357</v>
      </c>
      <c r="P1440">
        <v>0.4</v>
      </c>
      <c r="Q1440" t="s">
        <v>33</v>
      </c>
      <c r="R1440" t="s">
        <v>34</v>
      </c>
      <c r="S1440" t="s">
        <v>45</v>
      </c>
      <c r="T1440" t="s">
        <v>663</v>
      </c>
      <c r="U1440">
        <v>90068</v>
      </c>
      <c r="V1440" s="3">
        <v>42115</v>
      </c>
      <c r="W1440" s="3">
        <v>42115</v>
      </c>
      <c r="X1440" s="3">
        <f t="shared" si="22"/>
        <v>0</v>
      </c>
      <c r="Y1440">
        <v>61.47</v>
      </c>
      <c r="Z1440">
        <v>12</v>
      </c>
      <c r="AA1440">
        <v>382.29</v>
      </c>
      <c r="AB1440">
        <v>40997</v>
      </c>
    </row>
    <row r="1441" spans="1:28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tr">
        <f>IFERROR(VLOOKUP(K1441, CategoryLookup!A:B, 2, FALSE), "Mismatch")</f>
        <v>Office Supplies</v>
      </c>
      <c r="M1441" t="s">
        <v>51</v>
      </c>
      <c r="N1441" t="s">
        <v>2386</v>
      </c>
      <c r="P1441">
        <v>0.56999999999999995</v>
      </c>
      <c r="Q1441" t="s">
        <v>33</v>
      </c>
      <c r="R1441" t="s">
        <v>34</v>
      </c>
      <c r="S1441" t="s">
        <v>45</v>
      </c>
      <c r="T1441" t="s">
        <v>663</v>
      </c>
      <c r="U1441">
        <v>90068</v>
      </c>
      <c r="V1441" s="3">
        <v>42115</v>
      </c>
      <c r="W1441" s="3">
        <v>42122</v>
      </c>
      <c r="X1441" s="3">
        <f t="shared" si="22"/>
        <v>7</v>
      </c>
      <c r="Y1441">
        <v>18.27</v>
      </c>
      <c r="Z1441">
        <v>37</v>
      </c>
      <c r="AA1441">
        <v>881.74</v>
      </c>
      <c r="AB1441">
        <v>40997</v>
      </c>
    </row>
    <row r="1442" spans="1:28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tr">
        <f>IFERROR(VLOOKUP(K1442, CategoryLookup!A:B, 2, FALSE), "Mismatch")</f>
        <v>Furniture</v>
      </c>
      <c r="M1442" t="s">
        <v>121</v>
      </c>
      <c r="N1442" t="s">
        <v>1348</v>
      </c>
      <c r="P1442">
        <v>0.73</v>
      </c>
      <c r="Q1442" t="s">
        <v>33</v>
      </c>
      <c r="R1442" t="s">
        <v>34</v>
      </c>
      <c r="S1442" t="s">
        <v>45</v>
      </c>
      <c r="T1442" t="s">
        <v>663</v>
      </c>
      <c r="U1442">
        <v>90068</v>
      </c>
      <c r="V1442" s="3">
        <v>42115</v>
      </c>
      <c r="W1442" s="3">
        <v>42119</v>
      </c>
      <c r="X1442" s="3">
        <f t="shared" si="22"/>
        <v>4</v>
      </c>
      <c r="Y1442">
        <v>-513.79042000000004</v>
      </c>
      <c r="Z1442">
        <v>33</v>
      </c>
      <c r="AA1442">
        <v>7384.18</v>
      </c>
      <c r="AB1442">
        <v>40997</v>
      </c>
    </row>
    <row r="1443" spans="1:28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tr">
        <f>IFERROR(VLOOKUP(K1443, CategoryLookup!A:B, 2, FALSE), "Mismatch")</f>
        <v>Office Supplies</v>
      </c>
      <c r="M1443" t="s">
        <v>31</v>
      </c>
      <c r="N1443" t="s">
        <v>2387</v>
      </c>
      <c r="P1443">
        <v>0.51</v>
      </c>
      <c r="Q1443" t="s">
        <v>33</v>
      </c>
      <c r="R1443" t="s">
        <v>34</v>
      </c>
      <c r="S1443" t="s">
        <v>45</v>
      </c>
      <c r="T1443" t="s">
        <v>663</v>
      </c>
      <c r="U1443">
        <v>90068</v>
      </c>
      <c r="V1443" s="3">
        <v>42159</v>
      </c>
      <c r="W1443" s="3">
        <v>42162</v>
      </c>
      <c r="X1443" s="3">
        <f t="shared" si="22"/>
        <v>3</v>
      </c>
      <c r="Y1443">
        <v>23.87</v>
      </c>
      <c r="Z1443">
        <v>81</v>
      </c>
      <c r="AA1443">
        <v>448.26</v>
      </c>
      <c r="AB1443">
        <v>29889</v>
      </c>
    </row>
    <row r="1444" spans="1:28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tr">
        <f>IFERROR(VLOOKUP(K1444, CategoryLookup!A:B, 2, FALSE), "Mismatch")</f>
        <v>Office Supplies</v>
      </c>
      <c r="M1444" t="s">
        <v>59</v>
      </c>
      <c r="N1444" t="s">
        <v>2357</v>
      </c>
      <c r="P1444">
        <v>0.4</v>
      </c>
      <c r="Q1444" t="s">
        <v>33</v>
      </c>
      <c r="R1444" t="s">
        <v>53</v>
      </c>
      <c r="S1444" t="s">
        <v>154</v>
      </c>
      <c r="T1444" t="s">
        <v>2389</v>
      </c>
      <c r="U1444">
        <v>43213</v>
      </c>
      <c r="V1444" s="3">
        <v>42115</v>
      </c>
      <c r="W1444" s="3">
        <v>42115</v>
      </c>
      <c r="X1444" s="3">
        <f t="shared" si="22"/>
        <v>0</v>
      </c>
      <c r="Y1444">
        <v>61.47</v>
      </c>
      <c r="Z1444">
        <v>3</v>
      </c>
      <c r="AA1444">
        <v>95.57</v>
      </c>
      <c r="AB1444">
        <v>88657</v>
      </c>
    </row>
    <row r="1445" spans="1:28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tr">
        <f>IFERROR(VLOOKUP(K1445, CategoryLookup!A:B, 2, FALSE), "Mismatch")</f>
        <v>Office Supplies</v>
      </c>
      <c r="M1445" t="s">
        <v>51</v>
      </c>
      <c r="N1445" t="s">
        <v>2386</v>
      </c>
      <c r="P1445">
        <v>0.56999999999999995</v>
      </c>
      <c r="Q1445" t="s">
        <v>33</v>
      </c>
      <c r="R1445" t="s">
        <v>53</v>
      </c>
      <c r="S1445" t="s">
        <v>154</v>
      </c>
      <c r="T1445" t="s">
        <v>2389</v>
      </c>
      <c r="U1445">
        <v>43213</v>
      </c>
      <c r="V1445" s="3">
        <v>42115</v>
      </c>
      <c r="W1445" s="3">
        <v>42122</v>
      </c>
      <c r="X1445" s="3">
        <f t="shared" si="22"/>
        <v>7</v>
      </c>
      <c r="Y1445">
        <v>18.27</v>
      </c>
      <c r="Z1445">
        <v>9</v>
      </c>
      <c r="AA1445">
        <v>214.48</v>
      </c>
      <c r="AB1445">
        <v>88657</v>
      </c>
    </row>
    <row r="1446" spans="1:28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tr">
        <f>IFERROR(VLOOKUP(K1446, CategoryLookup!A:B, 2, FALSE), "Mismatch")</f>
        <v>Furniture</v>
      </c>
      <c r="M1446" t="s">
        <v>121</v>
      </c>
      <c r="N1446" t="s">
        <v>1348</v>
      </c>
      <c r="P1446">
        <v>0.73</v>
      </c>
      <c r="Q1446" t="s">
        <v>33</v>
      </c>
      <c r="R1446" t="s">
        <v>53</v>
      </c>
      <c r="S1446" t="s">
        <v>154</v>
      </c>
      <c r="T1446" t="s">
        <v>2389</v>
      </c>
      <c r="U1446">
        <v>43213</v>
      </c>
      <c r="V1446" s="3">
        <v>42115</v>
      </c>
      <c r="W1446" s="3">
        <v>42119</v>
      </c>
      <c r="X1446" s="3">
        <f t="shared" si="22"/>
        <v>4</v>
      </c>
      <c r="Y1446">
        <v>-513.79042000000004</v>
      </c>
      <c r="Z1446">
        <v>8</v>
      </c>
      <c r="AA1446">
        <v>1790.1</v>
      </c>
      <c r="AB1446">
        <v>88657</v>
      </c>
    </row>
    <row r="1447" spans="1:28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tr">
        <f>IFERROR(VLOOKUP(K1447, CategoryLookup!A:B, 2, FALSE), "Mismatch")</f>
        <v>Office Supplies</v>
      </c>
      <c r="M1447" t="s">
        <v>31</v>
      </c>
      <c r="N1447" t="s">
        <v>2387</v>
      </c>
      <c r="P1447">
        <v>0.51</v>
      </c>
      <c r="Q1447" t="s">
        <v>33</v>
      </c>
      <c r="R1447" t="s">
        <v>53</v>
      </c>
      <c r="S1447" t="s">
        <v>154</v>
      </c>
      <c r="T1447" t="s">
        <v>2389</v>
      </c>
      <c r="U1447">
        <v>43213</v>
      </c>
      <c r="V1447" s="3">
        <v>42159</v>
      </c>
      <c r="W1447" s="3">
        <v>42162</v>
      </c>
      <c r="X1447" s="3">
        <f t="shared" si="22"/>
        <v>3</v>
      </c>
      <c r="Y1447">
        <v>35.805</v>
      </c>
      <c r="Z1447">
        <v>20</v>
      </c>
      <c r="AA1447">
        <v>110.68</v>
      </c>
      <c r="AB1447">
        <v>88658</v>
      </c>
    </row>
    <row r="1448" spans="1:28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tr">
        <f>IFERROR(VLOOKUP(K1448, CategoryLookup!A:B, 2, FALSE), "Mismatch")</f>
        <v>Technology</v>
      </c>
      <c r="M1448" t="s">
        <v>51</v>
      </c>
      <c r="N1448" t="s">
        <v>2385</v>
      </c>
      <c r="P1448">
        <v>0.35</v>
      </c>
      <c r="Q1448" t="s">
        <v>33</v>
      </c>
      <c r="R1448" t="s">
        <v>53</v>
      </c>
      <c r="S1448" t="s">
        <v>234</v>
      </c>
      <c r="T1448" t="s">
        <v>2391</v>
      </c>
      <c r="U1448">
        <v>17403</v>
      </c>
      <c r="V1448" s="3">
        <v>42098</v>
      </c>
      <c r="W1448" s="3">
        <v>42105</v>
      </c>
      <c r="X1448" s="3">
        <f t="shared" si="22"/>
        <v>7</v>
      </c>
      <c r="Y1448">
        <v>265.96049999999997</v>
      </c>
      <c r="Z1448">
        <v>12</v>
      </c>
      <c r="AA1448">
        <v>385.45</v>
      </c>
      <c r="AB1448">
        <v>88656</v>
      </c>
    </row>
    <row r="1449" spans="1:28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tr">
        <f>IFERROR(VLOOKUP(K1449, CategoryLookup!A:B, 2, FALSE), "Mismatch")</f>
        <v>Office Supplies</v>
      </c>
      <c r="M1449" t="s">
        <v>59</v>
      </c>
      <c r="N1449" t="s">
        <v>2393</v>
      </c>
      <c r="P1449">
        <v>0.38</v>
      </c>
      <c r="Q1449" t="s">
        <v>33</v>
      </c>
      <c r="R1449" t="s">
        <v>61</v>
      </c>
      <c r="S1449" t="s">
        <v>1858</v>
      </c>
      <c r="T1449" t="s">
        <v>2394</v>
      </c>
      <c r="U1449">
        <v>53142</v>
      </c>
      <c r="V1449" s="3">
        <v>42047</v>
      </c>
      <c r="W1449" s="3">
        <v>42048</v>
      </c>
      <c r="X1449" s="3">
        <f t="shared" si="22"/>
        <v>1</v>
      </c>
      <c r="Y1449">
        <v>-20.320500000000003</v>
      </c>
      <c r="Z1449">
        <v>1</v>
      </c>
      <c r="AA1449">
        <v>19.32</v>
      </c>
      <c r="AB1449">
        <v>86528</v>
      </c>
    </row>
    <row r="1450" spans="1:28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tr">
        <f>IFERROR(VLOOKUP(K1450, CategoryLookup!A:B, 2, FALSE), "Mismatch")</f>
        <v>Office Supplies</v>
      </c>
      <c r="M1450" t="s">
        <v>31</v>
      </c>
      <c r="N1450" t="s">
        <v>1023</v>
      </c>
      <c r="P1450">
        <v>0.57999999999999996</v>
      </c>
      <c r="Q1450" t="s">
        <v>33</v>
      </c>
      <c r="R1450" t="s">
        <v>61</v>
      </c>
      <c r="S1450" t="s">
        <v>1858</v>
      </c>
      <c r="T1450" t="s">
        <v>1279</v>
      </c>
      <c r="U1450">
        <v>53711</v>
      </c>
      <c r="V1450" s="3">
        <v>42013</v>
      </c>
      <c r="W1450" s="3">
        <v>42018</v>
      </c>
      <c r="X1450" s="3">
        <f t="shared" si="22"/>
        <v>5</v>
      </c>
      <c r="Y1450">
        <v>-88.039999999999992</v>
      </c>
      <c r="Z1450">
        <v>12</v>
      </c>
      <c r="AA1450">
        <v>30.1</v>
      </c>
      <c r="AB1450">
        <v>86527</v>
      </c>
    </row>
    <row r="1451" spans="1:28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tr">
        <f>IFERROR(VLOOKUP(K1451, CategoryLookup!A:B, 2, FALSE), "Mismatch")</f>
        <v>Office Supplies</v>
      </c>
      <c r="M1451" t="s">
        <v>59</v>
      </c>
      <c r="N1451" t="s">
        <v>1433</v>
      </c>
      <c r="P1451">
        <v>0.35</v>
      </c>
      <c r="Q1451" t="s">
        <v>33</v>
      </c>
      <c r="R1451" t="s">
        <v>61</v>
      </c>
      <c r="S1451" t="s">
        <v>1858</v>
      </c>
      <c r="T1451" t="s">
        <v>1279</v>
      </c>
      <c r="U1451">
        <v>53711</v>
      </c>
      <c r="V1451" s="3">
        <v>42037</v>
      </c>
      <c r="W1451" s="3">
        <v>42038</v>
      </c>
      <c r="X1451" s="3">
        <f t="shared" si="22"/>
        <v>1</v>
      </c>
      <c r="Y1451">
        <v>180.23489999999998</v>
      </c>
      <c r="Z1451">
        <v>19</v>
      </c>
      <c r="AA1451">
        <v>261.20999999999998</v>
      </c>
      <c r="AB1451">
        <v>86529</v>
      </c>
    </row>
    <row r="1452" spans="1:28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tr">
        <f>IFERROR(VLOOKUP(K1452, CategoryLookup!A:B, 2, FALSE), "Mismatch")</f>
        <v>Office Supplies</v>
      </c>
      <c r="M1452" t="s">
        <v>59</v>
      </c>
      <c r="N1452" t="s">
        <v>1561</v>
      </c>
      <c r="P1452">
        <v>0.36</v>
      </c>
      <c r="Q1452" t="s">
        <v>33</v>
      </c>
      <c r="R1452" t="s">
        <v>61</v>
      </c>
      <c r="S1452" t="s">
        <v>1858</v>
      </c>
      <c r="T1452" t="s">
        <v>1279</v>
      </c>
      <c r="U1452">
        <v>53711</v>
      </c>
      <c r="V1452" s="3">
        <v>42037</v>
      </c>
      <c r="W1452" s="3">
        <v>42037</v>
      </c>
      <c r="X1452" s="3">
        <f t="shared" si="22"/>
        <v>0</v>
      </c>
      <c r="Y1452">
        <v>29.525099999999998</v>
      </c>
      <c r="Z1452">
        <v>9</v>
      </c>
      <c r="AA1452">
        <v>42.79</v>
      </c>
      <c r="AB1452">
        <v>86529</v>
      </c>
    </row>
    <row r="1453" spans="1:28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tr">
        <f>IFERROR(VLOOKUP(K1453, CategoryLookup!A:B, 2, FALSE), "Mismatch")</f>
        <v>Furniture</v>
      </c>
      <c r="M1453" t="s">
        <v>43</v>
      </c>
      <c r="N1453" t="s">
        <v>177</v>
      </c>
      <c r="P1453">
        <v>0.62</v>
      </c>
      <c r="Q1453" t="s">
        <v>33</v>
      </c>
      <c r="R1453" t="s">
        <v>53</v>
      </c>
      <c r="S1453" t="s">
        <v>71</v>
      </c>
      <c r="T1453" t="s">
        <v>2397</v>
      </c>
      <c r="U1453">
        <v>10562</v>
      </c>
      <c r="V1453" s="3">
        <v>42085</v>
      </c>
      <c r="W1453" s="3">
        <v>42088</v>
      </c>
      <c r="X1453" s="3">
        <f t="shared" si="22"/>
        <v>3</v>
      </c>
      <c r="Y1453">
        <v>1261.4718</v>
      </c>
      <c r="Z1453">
        <v>11</v>
      </c>
      <c r="AA1453">
        <v>1828.22</v>
      </c>
      <c r="AB1453">
        <v>86465</v>
      </c>
    </row>
    <row r="1454" spans="1:28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tr">
        <f>IFERROR(VLOOKUP(K1454, CategoryLookup!A:B, 2, FALSE), "Mismatch")</f>
        <v>Office Supplies</v>
      </c>
      <c r="M1454" t="s">
        <v>59</v>
      </c>
      <c r="N1454" t="s">
        <v>1705</v>
      </c>
      <c r="P1454">
        <v>0.38</v>
      </c>
      <c r="Q1454" t="s">
        <v>33</v>
      </c>
      <c r="R1454" t="s">
        <v>53</v>
      </c>
      <c r="S1454" t="s">
        <v>71</v>
      </c>
      <c r="T1454" t="s">
        <v>2397</v>
      </c>
      <c r="U1454">
        <v>10562</v>
      </c>
      <c r="V1454" s="3">
        <v>42102</v>
      </c>
      <c r="W1454" s="3">
        <v>42104</v>
      </c>
      <c r="X1454" s="3">
        <f t="shared" si="22"/>
        <v>2</v>
      </c>
      <c r="Y1454">
        <v>-59.963760000000001</v>
      </c>
      <c r="Z1454">
        <v>7</v>
      </c>
      <c r="AA1454">
        <v>29.77</v>
      </c>
      <c r="AB1454">
        <v>86466</v>
      </c>
    </row>
    <row r="1455" spans="1:28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tr">
        <f>IFERROR(VLOOKUP(K1455, CategoryLookup!A:B, 2, FALSE), "Mismatch")</f>
        <v>Furniture</v>
      </c>
      <c r="M1455" t="s">
        <v>51</v>
      </c>
      <c r="N1455" t="s">
        <v>2398</v>
      </c>
      <c r="P1455">
        <v>0.55000000000000004</v>
      </c>
      <c r="Q1455" t="s">
        <v>33</v>
      </c>
      <c r="R1455" t="s">
        <v>53</v>
      </c>
      <c r="S1455" t="s">
        <v>71</v>
      </c>
      <c r="T1455" t="s">
        <v>2397</v>
      </c>
      <c r="U1455">
        <v>10562</v>
      </c>
      <c r="V1455" s="3">
        <v>42102</v>
      </c>
      <c r="W1455" s="3">
        <v>42102</v>
      </c>
      <c r="X1455" s="3">
        <f t="shared" si="22"/>
        <v>0</v>
      </c>
      <c r="Y1455">
        <v>89.4148</v>
      </c>
      <c r="Z1455">
        <v>12</v>
      </c>
      <c r="AA1455">
        <v>147.19</v>
      </c>
      <c r="AB1455">
        <v>86466</v>
      </c>
    </row>
    <row r="1456" spans="1:28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tr">
        <f>IFERROR(VLOOKUP(K1456, CategoryLookup!A:B, 2, FALSE), "Mismatch")</f>
        <v>Office Supplies</v>
      </c>
      <c r="M1456" t="s">
        <v>59</v>
      </c>
      <c r="N1456" t="s">
        <v>1441</v>
      </c>
      <c r="P1456">
        <v>0.35</v>
      </c>
      <c r="Q1456" t="s">
        <v>33</v>
      </c>
      <c r="R1456" t="s">
        <v>61</v>
      </c>
      <c r="S1456" t="s">
        <v>62</v>
      </c>
      <c r="T1456" t="s">
        <v>2400</v>
      </c>
      <c r="U1456">
        <v>55432</v>
      </c>
      <c r="V1456" s="3">
        <v>42102</v>
      </c>
      <c r="W1456" s="3">
        <v>42103</v>
      </c>
      <c r="X1456" s="3">
        <f t="shared" si="22"/>
        <v>1</v>
      </c>
      <c r="Y1456">
        <v>27.0273</v>
      </c>
      <c r="Z1456">
        <v>9</v>
      </c>
      <c r="AA1456">
        <v>39.17</v>
      </c>
      <c r="AB1456">
        <v>91447</v>
      </c>
    </row>
    <row r="1457" spans="1:28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tr">
        <f>IFERROR(VLOOKUP(K1457, CategoryLookup!A:B, 2, FALSE), "Mismatch")</f>
        <v>Office Supplies</v>
      </c>
      <c r="M1457" t="s">
        <v>59</v>
      </c>
      <c r="N1457" t="s">
        <v>994</v>
      </c>
      <c r="P1457">
        <v>0.59</v>
      </c>
      <c r="Q1457" t="s">
        <v>33</v>
      </c>
      <c r="R1457" t="s">
        <v>34</v>
      </c>
      <c r="S1457" t="s">
        <v>45</v>
      </c>
      <c r="T1457" t="s">
        <v>2402</v>
      </c>
      <c r="U1457">
        <v>95616</v>
      </c>
      <c r="V1457" s="3">
        <v>42119</v>
      </c>
      <c r="W1457" s="3">
        <v>42121</v>
      </c>
      <c r="X1457" s="3">
        <f t="shared" si="22"/>
        <v>2</v>
      </c>
      <c r="Y1457">
        <v>-150.2604</v>
      </c>
      <c r="Z1457">
        <v>19</v>
      </c>
      <c r="AA1457">
        <v>87.85</v>
      </c>
      <c r="AB1457">
        <v>90327</v>
      </c>
    </row>
    <row r="1458" spans="1:28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tr">
        <f>IFERROR(VLOOKUP(K1458, CategoryLookup!A:B, 2, FALSE), "Mismatch")</f>
        <v>Furniture</v>
      </c>
      <c r="M1458" t="s">
        <v>43</v>
      </c>
      <c r="N1458" t="s">
        <v>44</v>
      </c>
      <c r="P1458">
        <v>0.6</v>
      </c>
      <c r="Q1458" t="s">
        <v>33</v>
      </c>
      <c r="R1458" t="s">
        <v>34</v>
      </c>
      <c r="S1458" t="s">
        <v>45</v>
      </c>
      <c r="T1458" t="s">
        <v>2402</v>
      </c>
      <c r="U1458">
        <v>95616</v>
      </c>
      <c r="V1458" s="3">
        <v>42119</v>
      </c>
      <c r="W1458" s="3">
        <v>42120</v>
      </c>
      <c r="X1458" s="3">
        <f t="shared" si="22"/>
        <v>1</v>
      </c>
      <c r="Y1458">
        <v>4899.1288000000004</v>
      </c>
      <c r="Z1458">
        <v>14</v>
      </c>
      <c r="AA1458">
        <v>7429.63</v>
      </c>
      <c r="AB1458">
        <v>90327</v>
      </c>
    </row>
    <row r="1459" spans="1:28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tr">
        <f>IFERROR(VLOOKUP(K1459, CategoryLookup!A:B, 2, FALSE), "Mismatch")</f>
        <v>Furniture</v>
      </c>
      <c r="M1459" t="s">
        <v>59</v>
      </c>
      <c r="N1459" t="s">
        <v>2403</v>
      </c>
      <c r="P1459">
        <v>0.43</v>
      </c>
      <c r="Q1459" t="s">
        <v>33</v>
      </c>
      <c r="R1459" t="s">
        <v>34</v>
      </c>
      <c r="S1459" t="s">
        <v>45</v>
      </c>
      <c r="T1459" t="s">
        <v>2402</v>
      </c>
      <c r="U1459">
        <v>95616</v>
      </c>
      <c r="V1459" s="3">
        <v>42119</v>
      </c>
      <c r="W1459" s="3">
        <v>42119</v>
      </c>
      <c r="X1459" s="3">
        <f t="shared" si="22"/>
        <v>0</v>
      </c>
      <c r="Y1459">
        <v>44.712000000000003</v>
      </c>
      <c r="Z1459">
        <v>18</v>
      </c>
      <c r="AA1459">
        <v>224.29</v>
      </c>
      <c r="AB1459">
        <v>90327</v>
      </c>
    </row>
    <row r="1460" spans="1:28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tr">
        <f>IFERROR(VLOOKUP(K1460, CategoryLookup!A:B, 2, FALSE), "Mismatch")</f>
        <v>Furniture</v>
      </c>
      <c r="M1460" t="s">
        <v>31</v>
      </c>
      <c r="N1460" t="s">
        <v>2404</v>
      </c>
      <c r="P1460">
        <v>0.52</v>
      </c>
      <c r="Q1460" t="s">
        <v>33</v>
      </c>
      <c r="R1460" t="s">
        <v>34</v>
      </c>
      <c r="S1460" t="s">
        <v>45</v>
      </c>
      <c r="T1460" t="s">
        <v>2402</v>
      </c>
      <c r="U1460">
        <v>95616</v>
      </c>
      <c r="V1460" s="3">
        <v>42119</v>
      </c>
      <c r="W1460" s="3">
        <v>42120</v>
      </c>
      <c r="X1460" s="3">
        <f t="shared" si="22"/>
        <v>1</v>
      </c>
      <c r="Y1460">
        <v>-22.626000000000001</v>
      </c>
      <c r="Z1460">
        <v>7</v>
      </c>
      <c r="AA1460">
        <v>51.2</v>
      </c>
      <c r="AB1460">
        <v>90327</v>
      </c>
    </row>
    <row r="1461" spans="1:28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tr">
        <f>IFERROR(VLOOKUP(K1461, CategoryLookup!A:B, 2, FALSE), "Mismatch")</f>
        <v>Furniture</v>
      </c>
      <c r="M1461" t="s">
        <v>43</v>
      </c>
      <c r="N1461" t="s">
        <v>44</v>
      </c>
      <c r="P1461">
        <v>0.6</v>
      </c>
      <c r="Q1461" t="s">
        <v>33</v>
      </c>
      <c r="R1461" t="s">
        <v>53</v>
      </c>
      <c r="S1461" t="s">
        <v>71</v>
      </c>
      <c r="T1461" t="s">
        <v>90</v>
      </c>
      <c r="U1461">
        <v>10165</v>
      </c>
      <c r="V1461" s="3">
        <v>42119</v>
      </c>
      <c r="W1461" s="3">
        <v>42120</v>
      </c>
      <c r="X1461" s="3">
        <f t="shared" si="22"/>
        <v>1</v>
      </c>
      <c r="Y1461">
        <v>4260.1120000000001</v>
      </c>
      <c r="Z1461">
        <v>56</v>
      </c>
      <c r="AA1461">
        <v>29718.53</v>
      </c>
      <c r="AB1461">
        <v>50656</v>
      </c>
    </row>
    <row r="1462" spans="1:28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tr">
        <f>IFERROR(VLOOKUP(K1462, CategoryLookup!A:B, 2, FALSE), "Mismatch")</f>
        <v>Furniture</v>
      </c>
      <c r="M1462" t="s">
        <v>31</v>
      </c>
      <c r="N1462" t="s">
        <v>2404</v>
      </c>
      <c r="P1462">
        <v>0.52</v>
      </c>
      <c r="Q1462" t="s">
        <v>33</v>
      </c>
      <c r="R1462" t="s">
        <v>53</v>
      </c>
      <c r="S1462" t="s">
        <v>71</v>
      </c>
      <c r="T1462" t="s">
        <v>90</v>
      </c>
      <c r="U1462">
        <v>10165</v>
      </c>
      <c r="V1462" s="3">
        <v>42119</v>
      </c>
      <c r="W1462" s="3">
        <v>42120</v>
      </c>
      <c r="X1462" s="3">
        <f t="shared" si="22"/>
        <v>1</v>
      </c>
      <c r="Y1462">
        <v>-25.14</v>
      </c>
      <c r="Z1462">
        <v>27</v>
      </c>
      <c r="AA1462">
        <v>197.48</v>
      </c>
      <c r="AB1462">
        <v>50656</v>
      </c>
    </row>
    <row r="1463" spans="1:28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tr">
        <f>IFERROR(VLOOKUP(K1463, CategoryLookup!A:B, 2, FALSE), "Mismatch")</f>
        <v>Office Supplies</v>
      </c>
      <c r="M1463" t="s">
        <v>59</v>
      </c>
      <c r="N1463" t="s">
        <v>924</v>
      </c>
      <c r="P1463">
        <v>0.38</v>
      </c>
      <c r="Q1463" t="s">
        <v>33</v>
      </c>
      <c r="R1463" t="s">
        <v>136</v>
      </c>
      <c r="S1463" t="s">
        <v>1278</v>
      </c>
      <c r="T1463" t="s">
        <v>2407</v>
      </c>
      <c r="U1463">
        <v>36801</v>
      </c>
      <c r="V1463" s="3">
        <v>42126</v>
      </c>
      <c r="W1463" s="3">
        <v>42128</v>
      </c>
      <c r="X1463" s="3">
        <f t="shared" si="22"/>
        <v>2</v>
      </c>
      <c r="Y1463">
        <v>309.71159999999998</v>
      </c>
      <c r="Z1463">
        <v>5</v>
      </c>
      <c r="AA1463">
        <v>46.85</v>
      </c>
      <c r="AB1463">
        <v>88298</v>
      </c>
    </row>
    <row r="1464" spans="1:28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tr">
        <f>IFERROR(VLOOKUP(K1464, CategoryLookup!A:B, 2, FALSE), "Mismatch")</f>
        <v>Office Supplies</v>
      </c>
      <c r="M1464" t="s">
        <v>31</v>
      </c>
      <c r="N1464" t="s">
        <v>67</v>
      </c>
      <c r="P1464">
        <v>0.36</v>
      </c>
      <c r="Q1464" t="s">
        <v>33</v>
      </c>
      <c r="R1464" t="s">
        <v>136</v>
      </c>
      <c r="S1464" t="s">
        <v>1278</v>
      </c>
      <c r="T1464" t="s">
        <v>2407</v>
      </c>
      <c r="U1464">
        <v>36801</v>
      </c>
      <c r="V1464" s="3">
        <v>42126</v>
      </c>
      <c r="W1464" s="3">
        <v>42130</v>
      </c>
      <c r="X1464" s="3">
        <f t="shared" si="22"/>
        <v>4</v>
      </c>
      <c r="Y1464">
        <v>-128.85599999999999</v>
      </c>
      <c r="Z1464">
        <v>26</v>
      </c>
      <c r="AA1464">
        <v>93.57</v>
      </c>
      <c r="AB1464">
        <v>88298</v>
      </c>
    </row>
    <row r="1465" spans="1:28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tr">
        <f>IFERROR(VLOOKUP(K1465, CategoryLookup!A:B, 2, FALSE), "Mismatch")</f>
        <v>Furniture</v>
      </c>
      <c r="M1465" t="s">
        <v>121</v>
      </c>
      <c r="N1465" t="s">
        <v>2408</v>
      </c>
      <c r="P1465">
        <v>0.75</v>
      </c>
      <c r="Q1465" t="s">
        <v>33</v>
      </c>
      <c r="R1465" t="s">
        <v>136</v>
      </c>
      <c r="S1465" t="s">
        <v>1278</v>
      </c>
      <c r="T1465" t="s">
        <v>2407</v>
      </c>
      <c r="U1465">
        <v>36801</v>
      </c>
      <c r="V1465" s="3">
        <v>42126</v>
      </c>
      <c r="W1465" s="3">
        <v>42133</v>
      </c>
      <c r="X1465" s="3">
        <f t="shared" si="22"/>
        <v>7</v>
      </c>
      <c r="Y1465">
        <v>-36.945999999999998</v>
      </c>
      <c r="Z1465">
        <v>34</v>
      </c>
      <c r="AA1465">
        <v>2694.49</v>
      </c>
      <c r="AB1465">
        <v>88298</v>
      </c>
    </row>
    <row r="1466" spans="1:28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tr">
        <f>IFERROR(VLOOKUP(K1466, CategoryLookup!A:B, 2, FALSE), "Mismatch")</f>
        <v>Furniture</v>
      </c>
      <c r="M1466" t="s">
        <v>121</v>
      </c>
      <c r="N1466" t="s">
        <v>1348</v>
      </c>
      <c r="P1466">
        <v>0.64</v>
      </c>
      <c r="Q1466" t="s">
        <v>33</v>
      </c>
      <c r="R1466" t="s">
        <v>136</v>
      </c>
      <c r="S1466" t="s">
        <v>1278</v>
      </c>
      <c r="T1466" t="s">
        <v>2410</v>
      </c>
      <c r="U1466">
        <v>36869</v>
      </c>
      <c r="V1466" s="3">
        <v>42007</v>
      </c>
      <c r="W1466" s="3">
        <v>42008</v>
      </c>
      <c r="X1466" s="3">
        <f t="shared" si="22"/>
        <v>1</v>
      </c>
      <c r="Y1466">
        <v>-274.49799999999999</v>
      </c>
      <c r="Z1466">
        <v>1</v>
      </c>
      <c r="AA1466">
        <v>174.5</v>
      </c>
      <c r="AB1466">
        <v>88296</v>
      </c>
    </row>
    <row r="1467" spans="1:28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tr">
        <f>IFERROR(VLOOKUP(K1467, CategoryLookup!A:B, 2, FALSE), "Mismatch")</f>
        <v>Furniture</v>
      </c>
      <c r="M1467" t="s">
        <v>59</v>
      </c>
      <c r="N1467" t="s">
        <v>1775</v>
      </c>
      <c r="P1467">
        <v>0.41</v>
      </c>
      <c r="Q1467" t="s">
        <v>33</v>
      </c>
      <c r="R1467" t="s">
        <v>136</v>
      </c>
      <c r="S1467" t="s">
        <v>1278</v>
      </c>
      <c r="T1467" t="s">
        <v>2410</v>
      </c>
      <c r="U1467">
        <v>36869</v>
      </c>
      <c r="V1467" s="3">
        <v>42021</v>
      </c>
      <c r="W1467" s="3">
        <v>42021</v>
      </c>
      <c r="X1467" s="3">
        <f t="shared" si="22"/>
        <v>0</v>
      </c>
      <c r="Y1467">
        <v>0.58800000000001096</v>
      </c>
      <c r="Z1467">
        <v>15</v>
      </c>
      <c r="AA1467">
        <v>26.01</v>
      </c>
      <c r="AB1467">
        <v>88297</v>
      </c>
    </row>
    <row r="1468" spans="1:28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tr">
        <f>IFERROR(VLOOKUP(K1468, CategoryLookup!A:B, 2, FALSE), "Mismatch")</f>
        <v>Technology</v>
      </c>
      <c r="M1468" t="s">
        <v>43</v>
      </c>
      <c r="N1468" t="s">
        <v>2412</v>
      </c>
      <c r="P1468">
        <v>0.56000000000000005</v>
      </c>
      <c r="Q1468" t="s">
        <v>33</v>
      </c>
      <c r="R1468" t="s">
        <v>61</v>
      </c>
      <c r="S1468" t="s">
        <v>300</v>
      </c>
      <c r="T1468" t="s">
        <v>2413</v>
      </c>
      <c r="U1468">
        <v>49423</v>
      </c>
      <c r="V1468" s="3">
        <v>42162</v>
      </c>
      <c r="W1468" s="3">
        <v>42164</v>
      </c>
      <c r="X1468" s="3">
        <f t="shared" si="22"/>
        <v>2</v>
      </c>
      <c r="Y1468">
        <v>-251.40390000000002</v>
      </c>
      <c r="Z1468">
        <v>3</v>
      </c>
      <c r="AA1468">
        <v>1527.97</v>
      </c>
      <c r="AB1468">
        <v>89657</v>
      </c>
    </row>
    <row r="1469" spans="1:28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tr">
        <f>IFERROR(VLOOKUP(K1469, CategoryLookup!A:B, 2, FALSE), "Mismatch")</f>
        <v>Office Supplies</v>
      </c>
      <c r="M1469" t="s">
        <v>31</v>
      </c>
      <c r="N1469" t="s">
        <v>2414</v>
      </c>
      <c r="P1469">
        <v>0.36</v>
      </c>
      <c r="Q1469" t="s">
        <v>33</v>
      </c>
      <c r="R1469" t="s">
        <v>61</v>
      </c>
      <c r="S1469" t="s">
        <v>300</v>
      </c>
      <c r="T1469" t="s">
        <v>2413</v>
      </c>
      <c r="U1469">
        <v>49423</v>
      </c>
      <c r="V1469" s="3">
        <v>42162</v>
      </c>
      <c r="W1469" s="3">
        <v>42164</v>
      </c>
      <c r="X1469" s="3">
        <f t="shared" si="22"/>
        <v>2</v>
      </c>
      <c r="Y1469">
        <v>-2.3450000000000002</v>
      </c>
      <c r="Z1469">
        <v>23</v>
      </c>
      <c r="AA1469">
        <v>110.86</v>
      </c>
      <c r="AB1469">
        <v>89657</v>
      </c>
    </row>
    <row r="1470" spans="1:28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tr">
        <f>IFERROR(VLOOKUP(K1470, CategoryLookup!A:B, 2, FALSE), "Mismatch")</f>
        <v>Office Supplies</v>
      </c>
      <c r="M1470" t="s">
        <v>59</v>
      </c>
      <c r="N1470" t="s">
        <v>1158</v>
      </c>
      <c r="P1470">
        <v>0.39</v>
      </c>
      <c r="Q1470" t="s">
        <v>33</v>
      </c>
      <c r="R1470" t="s">
        <v>61</v>
      </c>
      <c r="S1470" t="s">
        <v>300</v>
      </c>
      <c r="T1470" t="s">
        <v>2416</v>
      </c>
      <c r="U1470">
        <v>48141</v>
      </c>
      <c r="V1470" s="3">
        <v>42164</v>
      </c>
      <c r="W1470" s="3">
        <v>42166</v>
      </c>
      <c r="X1470" s="3">
        <f t="shared" si="22"/>
        <v>2</v>
      </c>
      <c r="Y1470">
        <v>67.606200000000001</v>
      </c>
      <c r="Z1470">
        <v>15</v>
      </c>
      <c r="AA1470">
        <v>97.98</v>
      </c>
      <c r="AB1470">
        <v>89658</v>
      </c>
    </row>
    <row r="1471" spans="1:28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tr">
        <f>IFERROR(VLOOKUP(K1471, CategoryLookup!A:B, 2, FALSE), "Mismatch")</f>
        <v>Office Supplies</v>
      </c>
      <c r="M1471" t="s">
        <v>59</v>
      </c>
      <c r="N1471" t="s">
        <v>2418</v>
      </c>
      <c r="P1471">
        <v>0.37</v>
      </c>
      <c r="Q1471" t="s">
        <v>33</v>
      </c>
      <c r="R1471" t="s">
        <v>61</v>
      </c>
      <c r="S1471" t="s">
        <v>1858</v>
      </c>
      <c r="T1471" t="s">
        <v>2419</v>
      </c>
      <c r="U1471">
        <v>54220</v>
      </c>
      <c r="V1471" s="3">
        <v>42063</v>
      </c>
      <c r="W1471" s="3">
        <v>42063</v>
      </c>
      <c r="X1471" s="3">
        <f t="shared" si="22"/>
        <v>0</v>
      </c>
      <c r="Y1471">
        <v>-46.5244</v>
      </c>
      <c r="Z1471">
        <v>18</v>
      </c>
      <c r="AA1471">
        <v>127.83</v>
      </c>
      <c r="AB1471">
        <v>91166</v>
      </c>
    </row>
    <row r="1472" spans="1:28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tr">
        <f>IFERROR(VLOOKUP(K1472, CategoryLookup!A:B, 2, FALSE), "Mismatch")</f>
        <v>Furniture</v>
      </c>
      <c r="M1472" t="s">
        <v>51</v>
      </c>
      <c r="N1472" t="s">
        <v>782</v>
      </c>
      <c r="P1472">
        <v>0.44</v>
      </c>
      <c r="Q1472" t="s">
        <v>33</v>
      </c>
      <c r="R1472" t="s">
        <v>61</v>
      </c>
      <c r="S1472" t="s">
        <v>1858</v>
      </c>
      <c r="T1472" t="s">
        <v>2419</v>
      </c>
      <c r="U1472">
        <v>54220</v>
      </c>
      <c r="V1472" s="3">
        <v>42181</v>
      </c>
      <c r="W1472" s="3">
        <v>42181</v>
      </c>
      <c r="X1472" s="3">
        <f t="shared" si="22"/>
        <v>0</v>
      </c>
      <c r="Y1472">
        <v>200.01719999999997</v>
      </c>
      <c r="Z1472">
        <v>12</v>
      </c>
      <c r="AA1472">
        <v>289.88</v>
      </c>
      <c r="AB1472">
        <v>91167</v>
      </c>
    </row>
    <row r="1473" spans="1:28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tr">
        <f>IFERROR(VLOOKUP(K1473, CategoryLookup!A:B, 2, FALSE), "Mismatch")</f>
        <v>Office Supplies</v>
      </c>
      <c r="M1473" t="s">
        <v>59</v>
      </c>
      <c r="N1473" t="s">
        <v>741</v>
      </c>
      <c r="P1473">
        <v>0.57999999999999996</v>
      </c>
      <c r="Q1473" t="s">
        <v>33</v>
      </c>
      <c r="R1473" t="s">
        <v>136</v>
      </c>
      <c r="S1473" t="s">
        <v>387</v>
      </c>
      <c r="T1473" t="s">
        <v>2421</v>
      </c>
      <c r="U1473">
        <v>30605</v>
      </c>
      <c r="V1473" s="3">
        <v>42111</v>
      </c>
      <c r="W1473" s="3">
        <v>42111</v>
      </c>
      <c r="X1473" s="3">
        <f t="shared" si="22"/>
        <v>0</v>
      </c>
      <c r="Y1473">
        <v>-39.606000000000002</v>
      </c>
      <c r="Z1473">
        <v>10</v>
      </c>
      <c r="AA1473">
        <v>4354.55</v>
      </c>
      <c r="AB1473">
        <v>87772</v>
      </c>
    </row>
    <row r="1474" spans="1:28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tr">
        <f>IFERROR(VLOOKUP(K1474, CategoryLookup!A:B, 2, FALSE), "Mismatch")</f>
        <v>Technology</v>
      </c>
      <c r="M1474" t="s">
        <v>31</v>
      </c>
      <c r="N1474" t="s">
        <v>482</v>
      </c>
      <c r="P1474">
        <v>0.85</v>
      </c>
      <c r="Q1474" t="s">
        <v>33</v>
      </c>
      <c r="R1474" t="s">
        <v>136</v>
      </c>
      <c r="S1474" t="s">
        <v>387</v>
      </c>
      <c r="T1474" t="s">
        <v>2421</v>
      </c>
      <c r="U1474">
        <v>30605</v>
      </c>
      <c r="V1474" s="3">
        <v>42075</v>
      </c>
      <c r="W1474" s="3">
        <v>42080</v>
      </c>
      <c r="X1474" s="3">
        <f t="shared" si="22"/>
        <v>5</v>
      </c>
      <c r="Y1474">
        <v>311.72999999999996</v>
      </c>
      <c r="Z1474">
        <v>2</v>
      </c>
      <c r="AA1474">
        <v>146.16999999999999</v>
      </c>
      <c r="AB1474">
        <v>87773</v>
      </c>
    </row>
    <row r="1475" spans="1:28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tr">
        <f>IFERROR(VLOOKUP(K1475, CategoryLookup!A:B, 2, FALSE), "Mismatch")</f>
        <v>Office Supplies</v>
      </c>
      <c r="M1475" t="s">
        <v>51</v>
      </c>
      <c r="N1475" t="s">
        <v>2423</v>
      </c>
      <c r="P1475">
        <v>0.55000000000000004</v>
      </c>
      <c r="Q1475" t="s">
        <v>33</v>
      </c>
      <c r="R1475" t="s">
        <v>53</v>
      </c>
      <c r="S1475" t="s">
        <v>197</v>
      </c>
      <c r="T1475" t="s">
        <v>2424</v>
      </c>
      <c r="U1475">
        <v>3054</v>
      </c>
      <c r="V1475" s="3">
        <v>42084</v>
      </c>
      <c r="W1475" s="3">
        <v>42089</v>
      </c>
      <c r="X1475" s="3">
        <f t="shared" ref="X1475:X1538" si="23">W1475 - V1475</f>
        <v>5</v>
      </c>
      <c r="Y1475">
        <v>-50.75</v>
      </c>
      <c r="Z1475">
        <v>7</v>
      </c>
      <c r="AA1475">
        <v>42.02</v>
      </c>
      <c r="AB1475">
        <v>87382</v>
      </c>
    </row>
    <row r="1476" spans="1:28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tr">
        <f>IFERROR(VLOOKUP(K1476, CategoryLookup!A:B, 2, FALSE), "Mismatch")</f>
        <v>Technology</v>
      </c>
      <c r="M1476" t="s">
        <v>59</v>
      </c>
      <c r="N1476" t="s">
        <v>548</v>
      </c>
      <c r="P1476">
        <v>0.59</v>
      </c>
      <c r="Q1476" t="s">
        <v>33</v>
      </c>
      <c r="R1476" t="s">
        <v>53</v>
      </c>
      <c r="S1476" t="s">
        <v>54</v>
      </c>
      <c r="T1476" t="s">
        <v>2426</v>
      </c>
      <c r="U1476">
        <v>7601</v>
      </c>
      <c r="V1476" s="3">
        <v>42099</v>
      </c>
      <c r="W1476" s="3">
        <v>42100</v>
      </c>
      <c r="X1476" s="3">
        <f t="shared" si="23"/>
        <v>1</v>
      </c>
      <c r="Y1476">
        <v>2225.0761200000002</v>
      </c>
      <c r="Z1476">
        <v>22</v>
      </c>
      <c r="AA1476">
        <v>3705.14</v>
      </c>
      <c r="AB1476">
        <v>87383</v>
      </c>
    </row>
    <row r="1477" spans="1:28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tr">
        <f>IFERROR(VLOOKUP(K1477, CategoryLookup!A:B, 2, FALSE), "Mismatch")</f>
        <v>Technology</v>
      </c>
      <c r="M1477" t="s">
        <v>43</v>
      </c>
      <c r="N1477" t="s">
        <v>565</v>
      </c>
      <c r="P1477">
        <v>0.6</v>
      </c>
      <c r="Q1477" t="s">
        <v>33</v>
      </c>
      <c r="R1477" t="s">
        <v>53</v>
      </c>
      <c r="S1477" t="s">
        <v>54</v>
      </c>
      <c r="T1477" t="s">
        <v>2428</v>
      </c>
      <c r="U1477">
        <v>8830</v>
      </c>
      <c r="V1477" s="3">
        <v>42099</v>
      </c>
      <c r="W1477" s="3">
        <v>42100</v>
      </c>
      <c r="X1477" s="3">
        <f t="shared" si="23"/>
        <v>1</v>
      </c>
      <c r="Y1477">
        <v>-338.18083200000001</v>
      </c>
      <c r="Z1477">
        <v>3</v>
      </c>
      <c r="AA1477">
        <v>945.36</v>
      </c>
      <c r="AB1477">
        <v>87383</v>
      </c>
    </row>
    <row r="1478" spans="1:28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tr">
        <f>IFERROR(VLOOKUP(K1478, CategoryLookup!A:B, 2, FALSE), "Mismatch")</f>
        <v>Office Supplies</v>
      </c>
      <c r="M1478" t="s">
        <v>59</v>
      </c>
      <c r="N1478" t="s">
        <v>310</v>
      </c>
      <c r="P1478">
        <v>0.37</v>
      </c>
      <c r="Q1478" t="s">
        <v>33</v>
      </c>
      <c r="R1478" t="s">
        <v>34</v>
      </c>
      <c r="S1478" t="s">
        <v>45</v>
      </c>
      <c r="T1478" t="s">
        <v>2402</v>
      </c>
      <c r="U1478">
        <v>95616</v>
      </c>
      <c r="V1478" s="3">
        <v>42140</v>
      </c>
      <c r="W1478" s="3">
        <v>42141</v>
      </c>
      <c r="X1478" s="3">
        <f t="shared" si="23"/>
        <v>1</v>
      </c>
      <c r="Y1478">
        <v>-136.25200000000001</v>
      </c>
      <c r="Z1478">
        <v>9</v>
      </c>
      <c r="AA1478">
        <v>49.24</v>
      </c>
      <c r="AB1478">
        <v>86118</v>
      </c>
    </row>
    <row r="1479" spans="1:28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tr">
        <f>IFERROR(VLOOKUP(K1479, CategoryLookup!A:B, 2, FALSE), "Mismatch")</f>
        <v>Office Supplies</v>
      </c>
      <c r="M1479" t="s">
        <v>59</v>
      </c>
      <c r="N1479" t="s">
        <v>2431</v>
      </c>
      <c r="P1479">
        <v>0.57999999999999996</v>
      </c>
      <c r="Q1479" t="s">
        <v>33</v>
      </c>
      <c r="R1479" t="s">
        <v>53</v>
      </c>
      <c r="S1479" t="s">
        <v>54</v>
      </c>
      <c r="T1479" t="s">
        <v>2432</v>
      </c>
      <c r="U1479">
        <v>8863</v>
      </c>
      <c r="V1479" s="3">
        <v>42028</v>
      </c>
      <c r="W1479" s="3">
        <v>42028</v>
      </c>
      <c r="X1479" s="3">
        <f t="shared" si="23"/>
        <v>0</v>
      </c>
      <c r="Y1479">
        <v>-25.76</v>
      </c>
      <c r="Z1479">
        <v>1</v>
      </c>
      <c r="AA1479">
        <v>68.45</v>
      </c>
      <c r="AB1479">
        <v>86119</v>
      </c>
    </row>
    <row r="1480" spans="1:28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tr">
        <f>IFERROR(VLOOKUP(K1480, CategoryLookup!A:B, 2, FALSE), "Mismatch")</f>
        <v>Office Supplies</v>
      </c>
      <c r="M1480" t="s">
        <v>31</v>
      </c>
      <c r="N1480" t="s">
        <v>1023</v>
      </c>
      <c r="P1480">
        <v>0.57999999999999996</v>
      </c>
      <c r="Q1480" t="s">
        <v>33</v>
      </c>
      <c r="R1480" t="s">
        <v>61</v>
      </c>
      <c r="S1480" t="s">
        <v>300</v>
      </c>
      <c r="T1480" t="s">
        <v>2434</v>
      </c>
      <c r="U1480">
        <v>49002</v>
      </c>
      <c r="V1480" s="3">
        <v>42074</v>
      </c>
      <c r="W1480" s="3">
        <v>42076</v>
      </c>
      <c r="X1480" s="3">
        <f t="shared" si="23"/>
        <v>2</v>
      </c>
      <c r="Y1480">
        <v>-45.21</v>
      </c>
      <c r="Z1480">
        <v>16</v>
      </c>
      <c r="AA1480">
        <v>44.75</v>
      </c>
      <c r="AB1480">
        <v>91495</v>
      </c>
    </row>
    <row r="1481" spans="1:28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tr">
        <f>IFERROR(VLOOKUP(K1481, CategoryLookup!A:B, 2, FALSE), "Mismatch")</f>
        <v>Office Supplies</v>
      </c>
      <c r="M1481" t="s">
        <v>236</v>
      </c>
      <c r="N1481" t="s">
        <v>1890</v>
      </c>
      <c r="P1481">
        <v>0.56000000000000005</v>
      </c>
      <c r="Q1481" t="s">
        <v>33</v>
      </c>
      <c r="R1481" t="s">
        <v>61</v>
      </c>
      <c r="S1481" t="s">
        <v>2193</v>
      </c>
      <c r="T1481" t="s">
        <v>2436</v>
      </c>
      <c r="U1481">
        <v>57401</v>
      </c>
      <c r="V1481" s="3">
        <v>42182</v>
      </c>
      <c r="W1481" s="3">
        <v>42183</v>
      </c>
      <c r="X1481" s="3">
        <f t="shared" si="23"/>
        <v>1</v>
      </c>
      <c r="Y1481">
        <v>-286.245</v>
      </c>
      <c r="Z1481">
        <v>6</v>
      </c>
      <c r="AA1481">
        <v>40.69</v>
      </c>
      <c r="AB1481">
        <v>91496</v>
      </c>
    </row>
    <row r="1482" spans="1:28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tr">
        <f>IFERROR(VLOOKUP(K1482, CategoryLookup!A:B, 2, FALSE), "Mismatch")</f>
        <v>Office Supplies</v>
      </c>
      <c r="M1482" t="s">
        <v>59</v>
      </c>
      <c r="N1482" t="s">
        <v>2438</v>
      </c>
      <c r="P1482">
        <v>0.36</v>
      </c>
      <c r="Q1482" t="s">
        <v>33</v>
      </c>
      <c r="R1482" t="s">
        <v>53</v>
      </c>
      <c r="S1482" t="s">
        <v>71</v>
      </c>
      <c r="T1482" t="s">
        <v>90</v>
      </c>
      <c r="U1482">
        <v>10004</v>
      </c>
      <c r="V1482" s="3">
        <v>42021</v>
      </c>
      <c r="W1482" s="3">
        <v>42023</v>
      </c>
      <c r="X1482" s="3">
        <f t="shared" si="23"/>
        <v>2</v>
      </c>
      <c r="Y1482">
        <v>16.12</v>
      </c>
      <c r="Z1482">
        <v>18</v>
      </c>
      <c r="AA1482">
        <v>130.11000000000001</v>
      </c>
      <c r="AB1482">
        <v>46884</v>
      </c>
    </row>
    <row r="1483" spans="1:28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tr">
        <f>IFERROR(VLOOKUP(K1483, CategoryLookup!A:B, 2, FALSE), "Mismatch")</f>
        <v>Technology</v>
      </c>
      <c r="M1483" t="s">
        <v>59</v>
      </c>
      <c r="N1483" t="s">
        <v>2439</v>
      </c>
      <c r="P1483">
        <v>0.59</v>
      </c>
      <c r="Q1483" t="s">
        <v>33</v>
      </c>
      <c r="R1483" t="s">
        <v>53</v>
      </c>
      <c r="S1483" t="s">
        <v>71</v>
      </c>
      <c r="T1483" t="s">
        <v>90</v>
      </c>
      <c r="U1483">
        <v>10004</v>
      </c>
      <c r="V1483" s="3">
        <v>42021</v>
      </c>
      <c r="W1483" s="3">
        <v>42023</v>
      </c>
      <c r="X1483" s="3">
        <f t="shared" si="23"/>
        <v>2</v>
      </c>
      <c r="Y1483">
        <v>-815.90079999999989</v>
      </c>
      <c r="Z1483">
        <v>3</v>
      </c>
      <c r="AA1483">
        <v>337.34</v>
      </c>
      <c r="AB1483">
        <v>46884</v>
      </c>
    </row>
    <row r="1484" spans="1:28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tr">
        <f>IFERROR(VLOOKUP(K1484, CategoryLookup!A:B, 2, FALSE), "Mismatch")</f>
        <v>Office Supplies</v>
      </c>
      <c r="M1484" t="s">
        <v>31</v>
      </c>
      <c r="N1484" t="s">
        <v>312</v>
      </c>
      <c r="P1484">
        <v>0.55000000000000004</v>
      </c>
      <c r="Q1484" t="s">
        <v>33</v>
      </c>
      <c r="R1484" t="s">
        <v>53</v>
      </c>
      <c r="S1484" t="s">
        <v>71</v>
      </c>
      <c r="T1484" t="s">
        <v>90</v>
      </c>
      <c r="U1484">
        <v>10004</v>
      </c>
      <c r="V1484" s="3">
        <v>42021</v>
      </c>
      <c r="W1484" s="3">
        <v>42022</v>
      </c>
      <c r="X1484" s="3">
        <f t="shared" si="23"/>
        <v>1</v>
      </c>
      <c r="Y1484">
        <v>15.808000000000003</v>
      </c>
      <c r="Z1484">
        <v>25</v>
      </c>
      <c r="AA1484">
        <v>280.43</v>
      </c>
      <c r="AB1484">
        <v>46884</v>
      </c>
    </row>
    <row r="1485" spans="1:28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tr">
        <f>IFERROR(VLOOKUP(K1485, CategoryLookup!A:B, 2, FALSE), "Mismatch")</f>
        <v>Office Supplies</v>
      </c>
      <c r="M1485" t="s">
        <v>31</v>
      </c>
      <c r="N1485" t="s">
        <v>1476</v>
      </c>
      <c r="P1485">
        <v>0.52</v>
      </c>
      <c r="Q1485" t="s">
        <v>33</v>
      </c>
      <c r="R1485" t="s">
        <v>53</v>
      </c>
      <c r="S1485" t="s">
        <v>71</v>
      </c>
      <c r="T1485" t="s">
        <v>90</v>
      </c>
      <c r="U1485">
        <v>10004</v>
      </c>
      <c r="V1485" s="3">
        <v>42086</v>
      </c>
      <c r="W1485" s="3">
        <v>42086</v>
      </c>
      <c r="X1485" s="3">
        <f t="shared" si="23"/>
        <v>0</v>
      </c>
      <c r="Y1485">
        <v>29.17</v>
      </c>
      <c r="Z1485">
        <v>20</v>
      </c>
      <c r="AA1485">
        <v>103.39</v>
      </c>
      <c r="AB1485">
        <v>34017</v>
      </c>
    </row>
    <row r="1486" spans="1:28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tr">
        <f>IFERROR(VLOOKUP(K1486, CategoryLookup!A:B, 2, FALSE), "Mismatch")</f>
        <v>Office Supplies</v>
      </c>
      <c r="M1486" t="s">
        <v>59</v>
      </c>
      <c r="N1486" t="s">
        <v>1736</v>
      </c>
      <c r="P1486">
        <v>0.56999999999999995</v>
      </c>
      <c r="Q1486" t="s">
        <v>33</v>
      </c>
      <c r="R1486" t="s">
        <v>53</v>
      </c>
      <c r="S1486" t="s">
        <v>71</v>
      </c>
      <c r="T1486" t="s">
        <v>90</v>
      </c>
      <c r="U1486">
        <v>10004</v>
      </c>
      <c r="V1486" s="3">
        <v>42086</v>
      </c>
      <c r="W1486" s="3">
        <v>42088</v>
      </c>
      <c r="X1486" s="3">
        <f t="shared" si="23"/>
        <v>2</v>
      </c>
      <c r="Y1486">
        <v>-48.97</v>
      </c>
      <c r="Z1486">
        <v>28</v>
      </c>
      <c r="AA1486">
        <v>435.39</v>
      </c>
      <c r="AB1486">
        <v>34017</v>
      </c>
    </row>
    <row r="1487" spans="1:28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tr">
        <f>IFERROR(VLOOKUP(K1487, CategoryLookup!A:B, 2, FALSE), "Mismatch")</f>
        <v>Office Supplies</v>
      </c>
      <c r="M1487" t="s">
        <v>59</v>
      </c>
      <c r="N1487" t="s">
        <v>1514</v>
      </c>
      <c r="P1487">
        <v>0.56999999999999995</v>
      </c>
      <c r="Q1487" t="s">
        <v>33</v>
      </c>
      <c r="R1487" t="s">
        <v>53</v>
      </c>
      <c r="S1487" t="s">
        <v>71</v>
      </c>
      <c r="T1487" t="s">
        <v>90</v>
      </c>
      <c r="U1487">
        <v>10004</v>
      </c>
      <c r="V1487" s="3">
        <v>42086</v>
      </c>
      <c r="W1487" s="3">
        <v>42087</v>
      </c>
      <c r="X1487" s="3">
        <f t="shared" si="23"/>
        <v>1</v>
      </c>
      <c r="Y1487">
        <v>84.05</v>
      </c>
      <c r="Z1487">
        <v>53</v>
      </c>
      <c r="AA1487">
        <v>1051.52</v>
      </c>
      <c r="AB1487">
        <v>53153</v>
      </c>
    </row>
    <row r="1488" spans="1:28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tr">
        <f>IFERROR(VLOOKUP(K1488, CategoryLookup!A:B, 2, FALSE), "Mismatch")</f>
        <v>Office Supplies</v>
      </c>
      <c r="M1488" t="s">
        <v>31</v>
      </c>
      <c r="N1488" t="s">
        <v>1476</v>
      </c>
      <c r="P1488">
        <v>0.52</v>
      </c>
      <c r="Q1488" t="s">
        <v>33</v>
      </c>
      <c r="R1488" t="s">
        <v>61</v>
      </c>
      <c r="S1488" t="s">
        <v>2193</v>
      </c>
      <c r="T1488" t="s">
        <v>2441</v>
      </c>
      <c r="U1488">
        <v>57103</v>
      </c>
      <c r="V1488" s="3">
        <v>42086</v>
      </c>
      <c r="W1488" s="3">
        <v>42086</v>
      </c>
      <c r="X1488" s="3">
        <f t="shared" si="23"/>
        <v>0</v>
      </c>
      <c r="Y1488">
        <v>17.836500000000001</v>
      </c>
      <c r="Z1488">
        <v>5</v>
      </c>
      <c r="AA1488">
        <v>25.85</v>
      </c>
      <c r="AB1488">
        <v>88014</v>
      </c>
    </row>
    <row r="1489" spans="1:28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tr">
        <f>IFERROR(VLOOKUP(K1489, CategoryLookup!A:B, 2, FALSE), "Mismatch")</f>
        <v>Office Supplies</v>
      </c>
      <c r="M1489" t="s">
        <v>51</v>
      </c>
      <c r="N1489" t="s">
        <v>1555</v>
      </c>
      <c r="P1489">
        <v>0.57999999999999996</v>
      </c>
      <c r="Q1489" t="s">
        <v>33</v>
      </c>
      <c r="R1489" t="s">
        <v>61</v>
      </c>
      <c r="S1489" t="s">
        <v>2193</v>
      </c>
      <c r="T1489" t="s">
        <v>2441</v>
      </c>
      <c r="U1489">
        <v>57103</v>
      </c>
      <c r="V1489" s="3">
        <v>42044</v>
      </c>
      <c r="W1489" s="3">
        <v>42046</v>
      </c>
      <c r="X1489" s="3">
        <f t="shared" si="23"/>
        <v>2</v>
      </c>
      <c r="Y1489">
        <v>-20.222799999999999</v>
      </c>
      <c r="Z1489">
        <v>4</v>
      </c>
      <c r="AA1489">
        <v>119.37</v>
      </c>
      <c r="AB1489">
        <v>88015</v>
      </c>
    </row>
    <row r="1490" spans="1:28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tr">
        <f>IFERROR(VLOOKUP(K1490, CategoryLookup!A:B, 2, FALSE), "Mismatch")</f>
        <v>Office Supplies</v>
      </c>
      <c r="M1490" t="s">
        <v>59</v>
      </c>
      <c r="N1490" t="s">
        <v>1514</v>
      </c>
      <c r="P1490">
        <v>0.56999999999999995</v>
      </c>
      <c r="Q1490" t="s">
        <v>33</v>
      </c>
      <c r="R1490" t="s">
        <v>136</v>
      </c>
      <c r="S1490" t="s">
        <v>244</v>
      </c>
      <c r="T1490" t="s">
        <v>2443</v>
      </c>
      <c r="U1490">
        <v>38134</v>
      </c>
      <c r="V1490" s="3">
        <v>42086</v>
      </c>
      <c r="W1490" s="3">
        <v>42087</v>
      </c>
      <c r="X1490" s="3">
        <f t="shared" si="23"/>
        <v>1</v>
      </c>
      <c r="Y1490">
        <v>381.61799999999994</v>
      </c>
      <c r="Z1490">
        <v>13</v>
      </c>
      <c r="AA1490">
        <v>257.92</v>
      </c>
      <c r="AB1490">
        <v>88017</v>
      </c>
    </row>
    <row r="1491" spans="1:28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tr">
        <f>IFERROR(VLOOKUP(K1491, CategoryLookup!A:B, 2, FALSE), "Mismatch")</f>
        <v>Office Supplies</v>
      </c>
      <c r="M1491" t="s">
        <v>51</v>
      </c>
      <c r="N1491" t="s">
        <v>2445</v>
      </c>
      <c r="P1491">
        <v>0.59</v>
      </c>
      <c r="Q1491" t="s">
        <v>33</v>
      </c>
      <c r="R1491" t="s">
        <v>136</v>
      </c>
      <c r="S1491" t="s">
        <v>244</v>
      </c>
      <c r="T1491" t="s">
        <v>2446</v>
      </c>
      <c r="U1491">
        <v>37027</v>
      </c>
      <c r="V1491" s="3">
        <v>42082</v>
      </c>
      <c r="W1491" s="3">
        <v>42083</v>
      </c>
      <c r="X1491" s="3">
        <f t="shared" si="23"/>
        <v>1</v>
      </c>
      <c r="Y1491">
        <v>-177.05799999999999</v>
      </c>
      <c r="Z1491">
        <v>5</v>
      </c>
      <c r="AA1491">
        <v>207.22</v>
      </c>
      <c r="AB1491">
        <v>88016</v>
      </c>
    </row>
    <row r="1492" spans="1:28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tr">
        <f>IFERROR(VLOOKUP(K1492, CategoryLookup!A:B, 2, FALSE), "Mismatch")</f>
        <v>Office Supplies</v>
      </c>
      <c r="M1492" t="s">
        <v>59</v>
      </c>
      <c r="N1492" t="s">
        <v>2448</v>
      </c>
      <c r="P1492">
        <v>0.35</v>
      </c>
      <c r="Q1492" t="s">
        <v>33</v>
      </c>
      <c r="R1492" t="s">
        <v>34</v>
      </c>
      <c r="S1492" t="s">
        <v>45</v>
      </c>
      <c r="T1492" t="s">
        <v>1456</v>
      </c>
      <c r="U1492">
        <v>94025</v>
      </c>
      <c r="V1492" s="3">
        <v>42042</v>
      </c>
      <c r="W1492" s="3">
        <v>42043</v>
      </c>
      <c r="X1492" s="3">
        <f t="shared" si="23"/>
        <v>1</v>
      </c>
      <c r="Y1492">
        <v>164.08199999999999</v>
      </c>
      <c r="Z1492">
        <v>6</v>
      </c>
      <c r="AA1492">
        <v>237.8</v>
      </c>
      <c r="AB1492">
        <v>90927</v>
      </c>
    </row>
    <row r="1493" spans="1:28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tr">
        <f>IFERROR(VLOOKUP(K1493, CategoryLookup!A:B, 2, FALSE), "Mismatch")</f>
        <v>Office Supplies</v>
      </c>
      <c r="M1493" t="s">
        <v>59</v>
      </c>
      <c r="N1493" t="s">
        <v>697</v>
      </c>
      <c r="P1493">
        <v>0.39</v>
      </c>
      <c r="Q1493" t="s">
        <v>33</v>
      </c>
      <c r="R1493" t="s">
        <v>61</v>
      </c>
      <c r="S1493" t="s">
        <v>304</v>
      </c>
      <c r="T1493" t="s">
        <v>2289</v>
      </c>
      <c r="U1493">
        <v>73160</v>
      </c>
      <c r="V1493" s="3">
        <v>42021</v>
      </c>
      <c r="W1493" s="3">
        <v>42023</v>
      </c>
      <c r="X1493" s="3">
        <f t="shared" si="23"/>
        <v>2</v>
      </c>
      <c r="Y1493">
        <v>-54.63</v>
      </c>
      <c r="Z1493">
        <v>14</v>
      </c>
      <c r="AA1493">
        <v>448.47</v>
      </c>
      <c r="AB1493">
        <v>85916</v>
      </c>
    </row>
    <row r="1494" spans="1:28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tr">
        <f>IFERROR(VLOOKUP(K1494, CategoryLookup!A:B, 2, FALSE), "Mismatch")</f>
        <v>Furniture</v>
      </c>
      <c r="M1494" t="s">
        <v>236</v>
      </c>
      <c r="N1494" t="s">
        <v>1163</v>
      </c>
      <c r="P1494">
        <v>0.59</v>
      </c>
      <c r="Q1494" t="s">
        <v>33</v>
      </c>
      <c r="R1494" t="s">
        <v>61</v>
      </c>
      <c r="S1494" t="s">
        <v>304</v>
      </c>
      <c r="T1494" t="s">
        <v>2451</v>
      </c>
      <c r="U1494">
        <v>73071</v>
      </c>
      <c r="V1494" s="3">
        <v>42009</v>
      </c>
      <c r="W1494" s="3">
        <v>42011</v>
      </c>
      <c r="X1494" s="3">
        <f t="shared" si="23"/>
        <v>2</v>
      </c>
      <c r="Y1494">
        <v>690.17939999999999</v>
      </c>
      <c r="Z1494">
        <v>5</v>
      </c>
      <c r="AA1494">
        <v>1000.26</v>
      </c>
      <c r="AB1494">
        <v>85914</v>
      </c>
    </row>
    <row r="1495" spans="1:28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tr">
        <f>IFERROR(VLOOKUP(K1495, CategoryLookup!A:B, 2, FALSE), "Mismatch")</f>
        <v>Furniture</v>
      </c>
      <c r="M1495" t="s">
        <v>236</v>
      </c>
      <c r="N1495" t="s">
        <v>1162</v>
      </c>
      <c r="P1495">
        <v>0.59</v>
      </c>
      <c r="Q1495" t="s">
        <v>33</v>
      </c>
      <c r="R1495" t="s">
        <v>61</v>
      </c>
      <c r="S1495" t="s">
        <v>304</v>
      </c>
      <c r="T1495" t="s">
        <v>2451</v>
      </c>
      <c r="U1495">
        <v>73071</v>
      </c>
      <c r="V1495" s="3">
        <v>42009</v>
      </c>
      <c r="W1495" s="3">
        <v>42010</v>
      </c>
      <c r="X1495" s="3">
        <f t="shared" si="23"/>
        <v>1</v>
      </c>
      <c r="Y1495">
        <v>1507.6430999999998</v>
      </c>
      <c r="Z1495">
        <v>10</v>
      </c>
      <c r="AA1495">
        <v>2184.9899999999998</v>
      </c>
      <c r="AB1495">
        <v>85914</v>
      </c>
    </row>
    <row r="1496" spans="1:28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tr">
        <f>IFERROR(VLOOKUP(K1496, CategoryLookup!A:B, 2, FALSE), "Mismatch")</f>
        <v>Technology</v>
      </c>
      <c r="M1496" t="s">
        <v>43</v>
      </c>
      <c r="N1496" t="s">
        <v>1075</v>
      </c>
      <c r="P1496">
        <v>0.56000000000000005</v>
      </c>
      <c r="Q1496" t="s">
        <v>33</v>
      </c>
      <c r="R1496" t="s">
        <v>61</v>
      </c>
      <c r="S1496" t="s">
        <v>304</v>
      </c>
      <c r="T1496" t="s">
        <v>2451</v>
      </c>
      <c r="U1496">
        <v>73071</v>
      </c>
      <c r="V1496" s="3">
        <v>42009</v>
      </c>
      <c r="W1496" s="3">
        <v>42011</v>
      </c>
      <c r="X1496" s="3">
        <f t="shared" si="23"/>
        <v>2</v>
      </c>
      <c r="Y1496">
        <v>801.74680000000012</v>
      </c>
      <c r="Z1496">
        <v>8</v>
      </c>
      <c r="AA1496">
        <v>1191.2</v>
      </c>
      <c r="AB1496">
        <v>85914</v>
      </c>
    </row>
    <row r="1497" spans="1:28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tr">
        <f>IFERROR(VLOOKUP(K1497, CategoryLookup!A:B, 2, FALSE), "Mismatch")</f>
        <v>Technology</v>
      </c>
      <c r="M1497" t="s">
        <v>59</v>
      </c>
      <c r="N1497" t="s">
        <v>2452</v>
      </c>
      <c r="P1497">
        <v>0.57999999999999996</v>
      </c>
      <c r="Q1497" t="s">
        <v>33</v>
      </c>
      <c r="R1497" t="s">
        <v>61</v>
      </c>
      <c r="S1497" t="s">
        <v>304</v>
      </c>
      <c r="T1497" t="s">
        <v>2451</v>
      </c>
      <c r="U1497">
        <v>73071</v>
      </c>
      <c r="V1497" s="3">
        <v>42011</v>
      </c>
      <c r="W1497" s="3">
        <v>42012</v>
      </c>
      <c r="X1497" s="3">
        <f t="shared" si="23"/>
        <v>1</v>
      </c>
      <c r="Y1497">
        <v>-139.18256</v>
      </c>
      <c r="Z1497">
        <v>3</v>
      </c>
      <c r="AA1497">
        <v>165.71</v>
      </c>
      <c r="AB1497">
        <v>85915</v>
      </c>
    </row>
    <row r="1498" spans="1:28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tr">
        <f>IFERROR(VLOOKUP(K1498, CategoryLookup!A:B, 2, FALSE), "Mismatch")</f>
        <v>Technology</v>
      </c>
      <c r="M1498" t="s">
        <v>59</v>
      </c>
      <c r="N1498" t="s">
        <v>2093</v>
      </c>
      <c r="P1498">
        <v>0.46</v>
      </c>
      <c r="Q1498" t="s">
        <v>33</v>
      </c>
      <c r="R1498" t="s">
        <v>34</v>
      </c>
      <c r="S1498" t="s">
        <v>1741</v>
      </c>
      <c r="T1498" t="s">
        <v>2454</v>
      </c>
      <c r="U1498">
        <v>83704</v>
      </c>
      <c r="V1498" s="3">
        <v>42163</v>
      </c>
      <c r="W1498" s="3">
        <v>42163</v>
      </c>
      <c r="X1498" s="3">
        <f t="shared" si="23"/>
        <v>0</v>
      </c>
      <c r="Y1498">
        <v>881.46809999999994</v>
      </c>
      <c r="Z1498">
        <v>13</v>
      </c>
      <c r="AA1498">
        <v>1277.49</v>
      </c>
      <c r="AB1498">
        <v>90951</v>
      </c>
    </row>
    <row r="1499" spans="1:28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tr">
        <f>IFERROR(VLOOKUP(K1499, CategoryLookup!A:B, 2, FALSE), "Mismatch")</f>
        <v>Office Supplies</v>
      </c>
      <c r="M1499" t="s">
        <v>59</v>
      </c>
      <c r="N1499" t="s">
        <v>1422</v>
      </c>
      <c r="P1499">
        <v>0.39</v>
      </c>
      <c r="Q1499" t="s">
        <v>33</v>
      </c>
      <c r="R1499" t="s">
        <v>34</v>
      </c>
      <c r="S1499" t="s">
        <v>366</v>
      </c>
      <c r="T1499" t="s">
        <v>652</v>
      </c>
      <c r="U1499">
        <v>88201</v>
      </c>
      <c r="V1499" s="3">
        <v>42082</v>
      </c>
      <c r="W1499" s="3">
        <v>42082</v>
      </c>
      <c r="X1499" s="3">
        <f t="shared" si="23"/>
        <v>0</v>
      </c>
      <c r="Y1499">
        <v>3.84</v>
      </c>
      <c r="Z1499">
        <v>3</v>
      </c>
      <c r="AA1499">
        <v>14.2</v>
      </c>
      <c r="AB1499">
        <v>90952</v>
      </c>
    </row>
    <row r="1500" spans="1:28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tr">
        <f>IFERROR(VLOOKUP(K1500, CategoryLookup!A:B, 2, FALSE), "Mismatch")</f>
        <v>Office Supplies</v>
      </c>
      <c r="M1500" t="s">
        <v>59</v>
      </c>
      <c r="N1500" t="s">
        <v>1578</v>
      </c>
      <c r="P1500">
        <v>0.57999999999999996</v>
      </c>
      <c r="Q1500" t="s">
        <v>33</v>
      </c>
      <c r="R1500" t="s">
        <v>34</v>
      </c>
      <c r="S1500" t="s">
        <v>45</v>
      </c>
      <c r="T1500" t="s">
        <v>2457</v>
      </c>
      <c r="U1500">
        <v>93309</v>
      </c>
      <c r="V1500" s="3">
        <v>42080</v>
      </c>
      <c r="W1500" s="3">
        <v>42087</v>
      </c>
      <c r="X1500" s="3">
        <f t="shared" si="23"/>
        <v>7</v>
      </c>
      <c r="Y1500">
        <v>-21.03</v>
      </c>
      <c r="Z1500">
        <v>5</v>
      </c>
      <c r="AA1500">
        <v>52.21</v>
      </c>
      <c r="AB1500">
        <v>91386</v>
      </c>
    </row>
    <row r="1501" spans="1:28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tr">
        <f>IFERROR(VLOOKUP(K1501, CategoryLookup!A:B, 2, FALSE), "Mismatch")</f>
        <v>Furniture</v>
      </c>
      <c r="M1501" t="s">
        <v>31</v>
      </c>
      <c r="N1501" t="s">
        <v>2458</v>
      </c>
      <c r="P1501">
        <v>0.65</v>
      </c>
      <c r="Q1501" t="s">
        <v>33</v>
      </c>
      <c r="R1501" t="s">
        <v>34</v>
      </c>
      <c r="S1501" t="s">
        <v>45</v>
      </c>
      <c r="T1501" t="s">
        <v>2457</v>
      </c>
      <c r="U1501">
        <v>93309</v>
      </c>
      <c r="V1501" s="3">
        <v>42080</v>
      </c>
      <c r="W1501" s="3">
        <v>42082</v>
      </c>
      <c r="X1501" s="3">
        <f t="shared" si="23"/>
        <v>2</v>
      </c>
      <c r="Y1501">
        <v>117.52079999999998</v>
      </c>
      <c r="Z1501">
        <v>4</v>
      </c>
      <c r="AA1501">
        <v>170.32</v>
      </c>
      <c r="AB1501">
        <v>91386</v>
      </c>
    </row>
    <row r="1502" spans="1:28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tr">
        <f>IFERROR(VLOOKUP(K1502, CategoryLookup!A:B, 2, FALSE), "Mismatch")</f>
        <v>Technology</v>
      </c>
      <c r="M1502" t="s">
        <v>59</v>
      </c>
      <c r="N1502" t="s">
        <v>252</v>
      </c>
      <c r="P1502">
        <v>0.7</v>
      </c>
      <c r="Q1502" t="s">
        <v>33</v>
      </c>
      <c r="R1502" t="s">
        <v>53</v>
      </c>
      <c r="S1502" t="s">
        <v>415</v>
      </c>
      <c r="T1502" t="s">
        <v>2223</v>
      </c>
      <c r="U1502">
        <v>21040</v>
      </c>
      <c r="V1502" s="3">
        <v>42166</v>
      </c>
      <c r="W1502" s="3">
        <v>42167</v>
      </c>
      <c r="X1502" s="3">
        <f t="shared" si="23"/>
        <v>1</v>
      </c>
      <c r="Y1502">
        <v>-30.808</v>
      </c>
      <c r="Z1502">
        <v>5</v>
      </c>
      <c r="AA1502">
        <v>203.29</v>
      </c>
      <c r="AB1502">
        <v>88814</v>
      </c>
    </row>
    <row r="1503" spans="1:28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tr">
        <f>IFERROR(VLOOKUP(K1503, CategoryLookup!A:B, 2, FALSE), "Mismatch")</f>
        <v>Technology</v>
      </c>
      <c r="M1503" t="s">
        <v>31</v>
      </c>
      <c r="N1503" t="s">
        <v>981</v>
      </c>
      <c r="P1503">
        <v>0.38</v>
      </c>
      <c r="Q1503" t="s">
        <v>33</v>
      </c>
      <c r="R1503" t="s">
        <v>53</v>
      </c>
      <c r="S1503" t="s">
        <v>234</v>
      </c>
      <c r="T1503" t="s">
        <v>2461</v>
      </c>
      <c r="U1503">
        <v>15234</v>
      </c>
      <c r="V1503" s="3">
        <v>42128</v>
      </c>
      <c r="W1503" s="3">
        <v>42129</v>
      </c>
      <c r="X1503" s="3">
        <f t="shared" si="23"/>
        <v>1</v>
      </c>
      <c r="Y1503">
        <v>524.31719999999996</v>
      </c>
      <c r="Z1503">
        <v>26</v>
      </c>
      <c r="AA1503">
        <v>759.88</v>
      </c>
      <c r="AB1503">
        <v>88815</v>
      </c>
    </row>
    <row r="1504" spans="1:28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tr">
        <f>IFERROR(VLOOKUP(K1504, CategoryLookup!A:B, 2, FALSE), "Mismatch")</f>
        <v>Office Supplies</v>
      </c>
      <c r="M1504" t="s">
        <v>59</v>
      </c>
      <c r="N1504" t="s">
        <v>1937</v>
      </c>
      <c r="P1504">
        <v>0.37</v>
      </c>
      <c r="Q1504" t="s">
        <v>33</v>
      </c>
      <c r="R1504" t="s">
        <v>34</v>
      </c>
      <c r="S1504" t="s">
        <v>45</v>
      </c>
      <c r="T1504" t="s">
        <v>2457</v>
      </c>
      <c r="U1504">
        <v>93309</v>
      </c>
      <c r="V1504" s="3">
        <v>42149</v>
      </c>
      <c r="W1504" s="3">
        <v>42151</v>
      </c>
      <c r="X1504" s="3">
        <f t="shared" si="23"/>
        <v>2</v>
      </c>
      <c r="Y1504">
        <v>21.78</v>
      </c>
      <c r="Z1504">
        <v>2</v>
      </c>
      <c r="AA1504">
        <v>94.2</v>
      </c>
      <c r="AB1504">
        <v>89361</v>
      </c>
    </row>
    <row r="1505" spans="1:28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tr">
        <f>IFERROR(VLOOKUP(K1505, CategoryLookup!A:B, 2, FALSE), "Mismatch")</f>
        <v>Technology</v>
      </c>
      <c r="M1505" t="s">
        <v>51</v>
      </c>
      <c r="N1505" t="s">
        <v>411</v>
      </c>
      <c r="P1505">
        <v>0.64</v>
      </c>
      <c r="Q1505" t="s">
        <v>33</v>
      </c>
      <c r="R1505" t="s">
        <v>61</v>
      </c>
      <c r="S1505" t="s">
        <v>183</v>
      </c>
      <c r="T1505" t="s">
        <v>2464</v>
      </c>
      <c r="U1505">
        <v>67037</v>
      </c>
      <c r="V1505" s="3">
        <v>42057</v>
      </c>
      <c r="W1505" s="3">
        <v>42058</v>
      </c>
      <c r="X1505" s="3">
        <f t="shared" si="23"/>
        <v>1</v>
      </c>
      <c r="Y1505">
        <v>-98.35</v>
      </c>
      <c r="Z1505">
        <v>7</v>
      </c>
      <c r="AA1505">
        <v>34.32</v>
      </c>
      <c r="AB1505">
        <v>89360</v>
      </c>
    </row>
    <row r="1506" spans="1:28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tr">
        <f>IFERROR(VLOOKUP(K1506, CategoryLookup!A:B, 2, FALSE), "Mismatch")</f>
        <v>Furniture</v>
      </c>
      <c r="M1506" t="s">
        <v>59</v>
      </c>
      <c r="N1506" t="s">
        <v>1371</v>
      </c>
      <c r="P1506">
        <v>0.55000000000000004</v>
      </c>
      <c r="Q1506" t="s">
        <v>33</v>
      </c>
      <c r="R1506" t="s">
        <v>61</v>
      </c>
      <c r="S1506" t="s">
        <v>183</v>
      </c>
      <c r="T1506" t="s">
        <v>2464</v>
      </c>
      <c r="U1506">
        <v>67037</v>
      </c>
      <c r="V1506" s="3">
        <v>42057</v>
      </c>
      <c r="W1506" s="3">
        <v>42059</v>
      </c>
      <c r="X1506" s="3">
        <f t="shared" si="23"/>
        <v>2</v>
      </c>
      <c r="Y1506">
        <v>270.79049999999995</v>
      </c>
      <c r="Z1506">
        <v>11</v>
      </c>
      <c r="AA1506">
        <v>392.45</v>
      </c>
      <c r="AB1506">
        <v>89360</v>
      </c>
    </row>
    <row r="1507" spans="1:28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tr">
        <f>IFERROR(VLOOKUP(K1507, CategoryLookup!A:B, 2, FALSE), "Mismatch")</f>
        <v>Furniture</v>
      </c>
      <c r="M1507" t="s">
        <v>43</v>
      </c>
      <c r="N1507" t="s">
        <v>2466</v>
      </c>
      <c r="P1507">
        <v>0.66</v>
      </c>
      <c r="Q1507" t="s">
        <v>33</v>
      </c>
      <c r="R1507" t="s">
        <v>136</v>
      </c>
      <c r="S1507" t="s">
        <v>387</v>
      </c>
      <c r="T1507" t="s">
        <v>580</v>
      </c>
      <c r="U1507">
        <v>30318</v>
      </c>
      <c r="V1507" s="3">
        <v>42112</v>
      </c>
      <c r="W1507" s="3">
        <v>42112</v>
      </c>
      <c r="X1507" s="3">
        <f t="shared" si="23"/>
        <v>0</v>
      </c>
      <c r="Y1507">
        <v>223.416</v>
      </c>
      <c r="Z1507">
        <v>6</v>
      </c>
      <c r="AA1507">
        <v>511.25</v>
      </c>
      <c r="AB1507">
        <v>86063</v>
      </c>
    </row>
    <row r="1508" spans="1:28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tr">
        <f>IFERROR(VLOOKUP(K1508, CategoryLookup!A:B, 2, FALSE), "Mismatch")</f>
        <v>Office Supplies</v>
      </c>
      <c r="M1508" t="s">
        <v>31</v>
      </c>
      <c r="N1508" t="s">
        <v>2467</v>
      </c>
      <c r="P1508">
        <v>0.4</v>
      </c>
      <c r="Q1508" t="s">
        <v>33</v>
      </c>
      <c r="R1508" t="s">
        <v>136</v>
      </c>
      <c r="S1508" t="s">
        <v>387</v>
      </c>
      <c r="T1508" t="s">
        <v>580</v>
      </c>
      <c r="U1508">
        <v>30318</v>
      </c>
      <c r="V1508" s="3">
        <v>42102</v>
      </c>
      <c r="W1508" s="3">
        <v>42103</v>
      </c>
      <c r="X1508" s="3">
        <f t="shared" si="23"/>
        <v>1</v>
      </c>
      <c r="Y1508">
        <v>-93.927400000000006</v>
      </c>
      <c r="Z1508">
        <v>10</v>
      </c>
      <c r="AA1508">
        <v>29.88</v>
      </c>
      <c r="AB1508">
        <v>86064</v>
      </c>
    </row>
    <row r="1509" spans="1:28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tr">
        <f>IFERROR(VLOOKUP(K1509, CategoryLookup!A:B, 2, FALSE), "Mismatch")</f>
        <v>Office Supplies</v>
      </c>
      <c r="M1509" t="s">
        <v>236</v>
      </c>
      <c r="N1509" t="s">
        <v>2469</v>
      </c>
      <c r="Q1509" t="s">
        <v>33</v>
      </c>
      <c r="R1509" t="s">
        <v>53</v>
      </c>
      <c r="S1509" t="s">
        <v>188</v>
      </c>
      <c r="T1509" t="s">
        <v>1109</v>
      </c>
      <c r="U1509">
        <v>4038</v>
      </c>
      <c r="V1509" s="3">
        <v>42059</v>
      </c>
      <c r="W1509" s="3">
        <v>42061</v>
      </c>
      <c r="X1509" s="3">
        <f t="shared" si="23"/>
        <v>2</v>
      </c>
      <c r="Y1509">
        <v>-321.51</v>
      </c>
      <c r="Z1509">
        <v>4</v>
      </c>
      <c r="AA1509">
        <v>599.03</v>
      </c>
      <c r="AB1509">
        <v>86486</v>
      </c>
    </row>
    <row r="1510" spans="1:28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tr">
        <f>IFERROR(VLOOKUP(K1510, CategoryLookup!A:B, 2, FALSE), "Mismatch")</f>
        <v>Office Supplies</v>
      </c>
      <c r="M1510" t="s">
        <v>59</v>
      </c>
      <c r="N1510" t="s">
        <v>2471</v>
      </c>
      <c r="P1510">
        <v>0.56000000000000005</v>
      </c>
      <c r="Q1510" t="s">
        <v>33</v>
      </c>
      <c r="R1510" t="s">
        <v>53</v>
      </c>
      <c r="S1510" t="s">
        <v>154</v>
      </c>
      <c r="T1510" t="s">
        <v>99</v>
      </c>
      <c r="U1510">
        <v>44107</v>
      </c>
      <c r="V1510" s="3">
        <v>42096</v>
      </c>
      <c r="W1510" s="3">
        <v>42098</v>
      </c>
      <c r="X1510" s="3">
        <f t="shared" si="23"/>
        <v>2</v>
      </c>
      <c r="Y1510">
        <v>246.2748</v>
      </c>
      <c r="Z1510">
        <v>4</v>
      </c>
      <c r="AA1510">
        <v>356.92</v>
      </c>
      <c r="AB1510">
        <v>87831</v>
      </c>
    </row>
    <row r="1511" spans="1:28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tr">
        <f>IFERROR(VLOOKUP(K1511, CategoryLookup!A:B, 2, FALSE), "Mismatch")</f>
        <v>Office Supplies</v>
      </c>
      <c r="M1511" t="s">
        <v>59</v>
      </c>
      <c r="N1511" t="s">
        <v>1937</v>
      </c>
      <c r="P1511">
        <v>0.37</v>
      </c>
      <c r="Q1511" t="s">
        <v>33</v>
      </c>
      <c r="R1511" t="s">
        <v>53</v>
      </c>
      <c r="S1511" t="s">
        <v>154</v>
      </c>
      <c r="T1511" t="s">
        <v>99</v>
      </c>
      <c r="U1511">
        <v>44107</v>
      </c>
      <c r="V1511" s="3">
        <v>42096</v>
      </c>
      <c r="W1511" s="3">
        <v>42098</v>
      </c>
      <c r="X1511" s="3">
        <f t="shared" si="23"/>
        <v>2</v>
      </c>
      <c r="Y1511">
        <v>93.950399999999988</v>
      </c>
      <c r="Z1511">
        <v>3</v>
      </c>
      <c r="AA1511">
        <v>136.16</v>
      </c>
      <c r="AB1511">
        <v>87831</v>
      </c>
    </row>
    <row r="1512" spans="1:28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tr">
        <f>IFERROR(VLOOKUP(K1512, CategoryLookup!A:B, 2, FALSE), "Mismatch")</f>
        <v>Furniture</v>
      </c>
      <c r="M1512" t="s">
        <v>51</v>
      </c>
      <c r="N1512" t="s">
        <v>2473</v>
      </c>
      <c r="P1512">
        <v>0.51</v>
      </c>
      <c r="Q1512" t="s">
        <v>33</v>
      </c>
      <c r="R1512" t="s">
        <v>61</v>
      </c>
      <c r="S1512" t="s">
        <v>2193</v>
      </c>
      <c r="T1512" t="s">
        <v>2474</v>
      </c>
      <c r="U1512">
        <v>57701</v>
      </c>
      <c r="V1512" s="3">
        <v>42091</v>
      </c>
      <c r="W1512" s="3">
        <v>42092</v>
      </c>
      <c r="X1512" s="3">
        <f t="shared" si="23"/>
        <v>1</v>
      </c>
      <c r="Y1512">
        <v>29.98</v>
      </c>
      <c r="Z1512">
        <v>12</v>
      </c>
      <c r="AA1512">
        <v>130.74</v>
      </c>
      <c r="AB1512">
        <v>87830</v>
      </c>
    </row>
    <row r="1513" spans="1:28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tr">
        <f>IFERROR(VLOOKUP(K1513, CategoryLookup!A:B, 2, FALSE), "Mismatch")</f>
        <v>Office Supplies</v>
      </c>
      <c r="M1513" t="s">
        <v>59</v>
      </c>
      <c r="N1513" t="s">
        <v>2475</v>
      </c>
      <c r="P1513">
        <v>0.4</v>
      </c>
      <c r="Q1513" t="s">
        <v>33</v>
      </c>
      <c r="R1513" t="s">
        <v>61</v>
      </c>
      <c r="S1513" t="s">
        <v>2193</v>
      </c>
      <c r="T1513" t="s">
        <v>2474</v>
      </c>
      <c r="U1513">
        <v>57701</v>
      </c>
      <c r="V1513" s="3">
        <v>42091</v>
      </c>
      <c r="W1513" s="3">
        <v>42093</v>
      </c>
      <c r="X1513" s="3">
        <f t="shared" si="23"/>
        <v>2</v>
      </c>
      <c r="Y1513">
        <v>-121.2</v>
      </c>
      <c r="Z1513">
        <v>12</v>
      </c>
      <c r="AA1513">
        <v>49.87</v>
      </c>
      <c r="AB1513">
        <v>87830</v>
      </c>
    </row>
    <row r="1514" spans="1:28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tr">
        <f>IFERROR(VLOOKUP(K1514, CategoryLookup!A:B, 2, FALSE), "Mismatch")</f>
        <v>Office Supplies</v>
      </c>
      <c r="M1514" t="s">
        <v>31</v>
      </c>
      <c r="N1514" t="s">
        <v>2476</v>
      </c>
      <c r="P1514">
        <v>0.39</v>
      </c>
      <c r="Q1514" t="s">
        <v>33</v>
      </c>
      <c r="R1514" t="s">
        <v>61</v>
      </c>
      <c r="S1514" t="s">
        <v>2193</v>
      </c>
      <c r="T1514" t="s">
        <v>2474</v>
      </c>
      <c r="U1514">
        <v>57701</v>
      </c>
      <c r="V1514" s="3">
        <v>42115</v>
      </c>
      <c r="W1514" s="3">
        <v>42117</v>
      </c>
      <c r="X1514" s="3">
        <f t="shared" si="23"/>
        <v>2</v>
      </c>
      <c r="Y1514">
        <v>10.782400000000001</v>
      </c>
      <c r="Z1514">
        <v>6</v>
      </c>
      <c r="AA1514">
        <v>24.18</v>
      </c>
      <c r="AB1514">
        <v>87832</v>
      </c>
    </row>
    <row r="1515" spans="1:28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tr">
        <f>IFERROR(VLOOKUP(K1515, CategoryLookup!A:B, 2, FALSE), "Mismatch")</f>
        <v>Office Supplies</v>
      </c>
      <c r="M1515" t="s">
        <v>59</v>
      </c>
      <c r="N1515" t="s">
        <v>562</v>
      </c>
      <c r="P1515">
        <v>0.59</v>
      </c>
      <c r="Q1515" t="s">
        <v>33</v>
      </c>
      <c r="R1515" t="s">
        <v>34</v>
      </c>
      <c r="S1515" t="s">
        <v>45</v>
      </c>
      <c r="T1515" t="s">
        <v>663</v>
      </c>
      <c r="U1515">
        <v>90049</v>
      </c>
      <c r="V1515" s="3">
        <v>42153</v>
      </c>
      <c r="W1515" s="3">
        <v>42153</v>
      </c>
      <c r="X1515" s="3">
        <f t="shared" si="23"/>
        <v>0</v>
      </c>
      <c r="Y1515">
        <v>2008.71</v>
      </c>
      <c r="Z1515">
        <v>167</v>
      </c>
      <c r="AA1515">
        <v>27587.55</v>
      </c>
      <c r="AB1515">
        <v>37924</v>
      </c>
    </row>
    <row r="1516" spans="1:28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tr">
        <f>IFERROR(VLOOKUP(K1516, CategoryLookup!A:B, 2, FALSE), "Mismatch")</f>
        <v>Office Supplies</v>
      </c>
      <c r="M1516" t="s">
        <v>59</v>
      </c>
      <c r="N1516" t="s">
        <v>2478</v>
      </c>
      <c r="P1516">
        <v>0.56999999999999995</v>
      </c>
      <c r="Q1516" t="s">
        <v>33</v>
      </c>
      <c r="R1516" t="s">
        <v>34</v>
      </c>
      <c r="S1516" t="s">
        <v>45</v>
      </c>
      <c r="T1516" t="s">
        <v>663</v>
      </c>
      <c r="U1516">
        <v>90049</v>
      </c>
      <c r="V1516" s="3">
        <v>42153</v>
      </c>
      <c r="W1516" s="3">
        <v>42153</v>
      </c>
      <c r="X1516" s="3">
        <f t="shared" si="23"/>
        <v>0</v>
      </c>
      <c r="Y1516">
        <v>-80.53</v>
      </c>
      <c r="Z1516">
        <v>71</v>
      </c>
      <c r="AA1516">
        <v>1191.58</v>
      </c>
      <c r="AB1516">
        <v>37924</v>
      </c>
    </row>
    <row r="1517" spans="1:28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tr">
        <f>IFERROR(VLOOKUP(K1517, CategoryLookup!A:B, 2, FALSE), "Mismatch")</f>
        <v>Office Supplies</v>
      </c>
      <c r="M1517" t="s">
        <v>59</v>
      </c>
      <c r="N1517" t="s">
        <v>562</v>
      </c>
      <c r="P1517">
        <v>0.59</v>
      </c>
      <c r="Q1517" t="s">
        <v>33</v>
      </c>
      <c r="R1517" t="s">
        <v>136</v>
      </c>
      <c r="S1517" t="s">
        <v>244</v>
      </c>
      <c r="T1517" t="s">
        <v>2446</v>
      </c>
      <c r="U1517">
        <v>37027</v>
      </c>
      <c r="V1517" s="3">
        <v>42153</v>
      </c>
      <c r="W1517" s="3">
        <v>42153</v>
      </c>
      <c r="X1517" s="3">
        <f t="shared" si="23"/>
        <v>0</v>
      </c>
      <c r="Y1517">
        <v>-48.957999999999998</v>
      </c>
      <c r="Z1517">
        <v>42</v>
      </c>
      <c r="AA1517">
        <v>6938.19</v>
      </c>
      <c r="AB1517">
        <v>90551</v>
      </c>
    </row>
    <row r="1518" spans="1:28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tr">
        <f>IFERROR(VLOOKUP(K1518, CategoryLookup!A:B, 2, FALSE), "Mismatch")</f>
        <v>Furniture</v>
      </c>
      <c r="M1518" t="s">
        <v>86</v>
      </c>
      <c r="N1518" t="s">
        <v>2481</v>
      </c>
      <c r="P1518">
        <v>0.76</v>
      </c>
      <c r="Q1518" t="s">
        <v>33</v>
      </c>
      <c r="R1518" t="s">
        <v>136</v>
      </c>
      <c r="S1518" t="s">
        <v>137</v>
      </c>
      <c r="T1518" t="s">
        <v>2482</v>
      </c>
      <c r="U1518">
        <v>22601</v>
      </c>
      <c r="V1518" s="3">
        <v>42171</v>
      </c>
      <c r="W1518" s="3">
        <v>42172</v>
      </c>
      <c r="X1518" s="3">
        <f t="shared" si="23"/>
        <v>1</v>
      </c>
      <c r="Y1518">
        <v>-32.816000000000003</v>
      </c>
      <c r="Z1518">
        <v>10</v>
      </c>
      <c r="AA1518">
        <v>419.27</v>
      </c>
      <c r="AB1518">
        <v>86633</v>
      </c>
    </row>
    <row r="1519" spans="1:28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tr">
        <f>IFERROR(VLOOKUP(K1519, CategoryLookup!A:B, 2, FALSE), "Mismatch")</f>
        <v>Office Supplies</v>
      </c>
      <c r="M1519" t="s">
        <v>31</v>
      </c>
      <c r="N1519" t="s">
        <v>662</v>
      </c>
      <c r="P1519">
        <v>0.39</v>
      </c>
      <c r="Q1519" t="s">
        <v>33</v>
      </c>
      <c r="R1519" t="s">
        <v>136</v>
      </c>
      <c r="S1519" t="s">
        <v>137</v>
      </c>
      <c r="T1519" t="s">
        <v>2482</v>
      </c>
      <c r="U1519">
        <v>22601</v>
      </c>
      <c r="V1519" s="3">
        <v>42171</v>
      </c>
      <c r="W1519" s="3">
        <v>42171</v>
      </c>
      <c r="X1519" s="3">
        <f t="shared" si="23"/>
        <v>0</v>
      </c>
      <c r="Y1519">
        <v>-15.61</v>
      </c>
      <c r="Z1519">
        <v>5</v>
      </c>
      <c r="AA1519">
        <v>36</v>
      </c>
      <c r="AB1519">
        <v>86633</v>
      </c>
    </row>
    <row r="1520" spans="1:28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tr">
        <f>IFERROR(VLOOKUP(K1520, CategoryLookup!A:B, 2, FALSE), "Mismatch")</f>
        <v>Office Supplies</v>
      </c>
      <c r="M1520" t="s">
        <v>59</v>
      </c>
      <c r="N1520" t="s">
        <v>1482</v>
      </c>
      <c r="P1520">
        <v>0.38</v>
      </c>
      <c r="Q1520" t="s">
        <v>33</v>
      </c>
      <c r="R1520" t="s">
        <v>136</v>
      </c>
      <c r="S1520" t="s">
        <v>362</v>
      </c>
      <c r="T1520" t="s">
        <v>2484</v>
      </c>
      <c r="U1520">
        <v>33952</v>
      </c>
      <c r="V1520" s="3">
        <v>42050</v>
      </c>
      <c r="W1520" s="3">
        <v>42055</v>
      </c>
      <c r="X1520" s="3">
        <f t="shared" si="23"/>
        <v>5</v>
      </c>
      <c r="Y1520">
        <v>23.616</v>
      </c>
      <c r="Z1520">
        <v>1</v>
      </c>
      <c r="AA1520">
        <v>11.78</v>
      </c>
      <c r="AB1520">
        <v>89146</v>
      </c>
    </row>
    <row r="1521" spans="1:28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tr">
        <f>IFERROR(VLOOKUP(K1521, CategoryLookup!A:B, 2, FALSE), "Mismatch")</f>
        <v>Office Supplies</v>
      </c>
      <c r="M1521" t="s">
        <v>59</v>
      </c>
      <c r="N1521" t="s">
        <v>775</v>
      </c>
      <c r="P1521">
        <v>0.37</v>
      </c>
      <c r="Q1521" t="s">
        <v>33</v>
      </c>
      <c r="R1521" t="s">
        <v>136</v>
      </c>
      <c r="S1521" t="s">
        <v>362</v>
      </c>
      <c r="T1521" t="s">
        <v>2484</v>
      </c>
      <c r="U1521">
        <v>33952</v>
      </c>
      <c r="V1521" s="3">
        <v>42050</v>
      </c>
      <c r="W1521" s="3">
        <v>42055</v>
      </c>
      <c r="X1521" s="3">
        <f t="shared" si="23"/>
        <v>5</v>
      </c>
      <c r="Y1521">
        <v>-1748.0119999999999</v>
      </c>
      <c r="Z1521">
        <v>1</v>
      </c>
      <c r="AA1521">
        <v>20.96</v>
      </c>
      <c r="AB1521">
        <v>89146</v>
      </c>
    </row>
    <row r="1522" spans="1:28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tr">
        <f>IFERROR(VLOOKUP(K1522, CategoryLookup!A:B, 2, FALSE), "Mismatch")</f>
        <v>Furniture</v>
      </c>
      <c r="M1522" t="s">
        <v>86</v>
      </c>
      <c r="N1522" t="s">
        <v>2485</v>
      </c>
      <c r="P1522">
        <v>0.54</v>
      </c>
      <c r="Q1522" t="s">
        <v>33</v>
      </c>
      <c r="R1522" t="s">
        <v>136</v>
      </c>
      <c r="S1522" t="s">
        <v>362</v>
      </c>
      <c r="T1522" t="s">
        <v>2484</v>
      </c>
      <c r="U1522">
        <v>33952</v>
      </c>
      <c r="V1522" s="3">
        <v>42104</v>
      </c>
      <c r="W1522" s="3">
        <v>42109</v>
      </c>
      <c r="X1522" s="3">
        <f t="shared" si="23"/>
        <v>5</v>
      </c>
      <c r="Y1522">
        <v>-180.15200000000002</v>
      </c>
      <c r="Z1522">
        <v>5</v>
      </c>
      <c r="AA1522">
        <v>26.66</v>
      </c>
      <c r="AB1522">
        <v>89148</v>
      </c>
    </row>
    <row r="1523" spans="1:28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tr">
        <f>IFERROR(VLOOKUP(K1523, CategoryLookup!A:B, 2, FALSE), "Mismatch")</f>
        <v>Office Supplies</v>
      </c>
      <c r="M1523" t="s">
        <v>31</v>
      </c>
      <c r="N1523" t="s">
        <v>1409</v>
      </c>
      <c r="P1523">
        <v>0.39</v>
      </c>
      <c r="Q1523" t="s">
        <v>33</v>
      </c>
      <c r="R1523" t="s">
        <v>136</v>
      </c>
      <c r="S1523" t="s">
        <v>362</v>
      </c>
      <c r="T1523" t="s">
        <v>2484</v>
      </c>
      <c r="U1523">
        <v>33952</v>
      </c>
      <c r="V1523" s="3">
        <v>42104</v>
      </c>
      <c r="W1523" s="3">
        <v>42106</v>
      </c>
      <c r="X1523" s="3">
        <f t="shared" si="23"/>
        <v>2</v>
      </c>
      <c r="Y1523">
        <v>8.3879999999999999</v>
      </c>
      <c r="Z1523">
        <v>12</v>
      </c>
      <c r="AA1523">
        <v>29.55</v>
      </c>
      <c r="AB1523">
        <v>89148</v>
      </c>
    </row>
    <row r="1524" spans="1:28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tr">
        <f>IFERROR(VLOOKUP(K1524, CategoryLookup!A:B, 2, FALSE), "Mismatch")</f>
        <v>Technology</v>
      </c>
      <c r="M1524" t="s">
        <v>59</v>
      </c>
      <c r="N1524" t="s">
        <v>751</v>
      </c>
      <c r="P1524">
        <v>0.57999999999999996</v>
      </c>
      <c r="Q1524" t="s">
        <v>33</v>
      </c>
      <c r="R1524" t="s">
        <v>136</v>
      </c>
      <c r="S1524" t="s">
        <v>362</v>
      </c>
      <c r="T1524" t="s">
        <v>2484</v>
      </c>
      <c r="U1524">
        <v>33952</v>
      </c>
      <c r="V1524" s="3">
        <v>42104</v>
      </c>
      <c r="W1524" s="3">
        <v>42104</v>
      </c>
      <c r="X1524" s="3">
        <f t="shared" si="23"/>
        <v>0</v>
      </c>
      <c r="Y1524">
        <v>9.939899999999998</v>
      </c>
      <c r="Z1524">
        <v>21</v>
      </c>
      <c r="AA1524">
        <v>1237.4000000000001</v>
      </c>
      <c r="AB1524">
        <v>89148</v>
      </c>
    </row>
    <row r="1525" spans="1:28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tr">
        <f>IFERROR(VLOOKUP(K1525, CategoryLookup!A:B, 2, FALSE), "Mismatch")</f>
        <v>Office Supplies</v>
      </c>
      <c r="M1525" t="s">
        <v>59</v>
      </c>
      <c r="N1525" t="s">
        <v>2487</v>
      </c>
      <c r="P1525">
        <v>0.36</v>
      </c>
      <c r="Q1525" t="s">
        <v>33</v>
      </c>
      <c r="R1525" t="s">
        <v>53</v>
      </c>
      <c r="S1525" t="s">
        <v>71</v>
      </c>
      <c r="T1525" t="s">
        <v>2488</v>
      </c>
      <c r="U1525">
        <v>11803</v>
      </c>
      <c r="V1525" s="3">
        <v>42098</v>
      </c>
      <c r="W1525" s="3">
        <v>42099</v>
      </c>
      <c r="X1525" s="3">
        <f t="shared" si="23"/>
        <v>1</v>
      </c>
      <c r="Y1525">
        <v>-66.170999999999992</v>
      </c>
      <c r="Z1525">
        <v>2</v>
      </c>
      <c r="AA1525">
        <v>17.64</v>
      </c>
      <c r="AB1525">
        <v>89147</v>
      </c>
    </row>
    <row r="1526" spans="1:28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tr">
        <f>IFERROR(VLOOKUP(K1526, CategoryLookup!A:B, 2, FALSE), "Mismatch")</f>
        <v>Office Supplies</v>
      </c>
      <c r="M1526" t="s">
        <v>59</v>
      </c>
      <c r="N1526" t="s">
        <v>2490</v>
      </c>
      <c r="P1526">
        <v>0.37</v>
      </c>
      <c r="Q1526" t="s">
        <v>33</v>
      </c>
      <c r="R1526" t="s">
        <v>53</v>
      </c>
      <c r="S1526" t="s">
        <v>54</v>
      </c>
      <c r="T1526" t="s">
        <v>2491</v>
      </c>
      <c r="U1526">
        <v>7011</v>
      </c>
      <c r="V1526" s="3">
        <v>42128</v>
      </c>
      <c r="W1526" s="3">
        <v>42130</v>
      </c>
      <c r="X1526" s="3">
        <f t="shared" si="23"/>
        <v>2</v>
      </c>
      <c r="Y1526">
        <v>51.218699999999998</v>
      </c>
      <c r="Z1526">
        <v>21</v>
      </c>
      <c r="AA1526">
        <v>74.23</v>
      </c>
      <c r="AB1526">
        <v>90624</v>
      </c>
    </row>
    <row r="1527" spans="1:28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tr">
        <f>IFERROR(VLOOKUP(K1527, CategoryLookup!A:B, 2, FALSE), "Mismatch")</f>
        <v>Office Supplies</v>
      </c>
      <c r="M1527" t="s">
        <v>59</v>
      </c>
      <c r="N1527" t="s">
        <v>2357</v>
      </c>
      <c r="P1527">
        <v>0.4</v>
      </c>
      <c r="Q1527" t="s">
        <v>33</v>
      </c>
      <c r="R1527" t="s">
        <v>53</v>
      </c>
      <c r="S1527" t="s">
        <v>149</v>
      </c>
      <c r="T1527" t="s">
        <v>1104</v>
      </c>
      <c r="U1527">
        <v>5201</v>
      </c>
      <c r="V1527" s="3">
        <v>42128</v>
      </c>
      <c r="W1527" s="3">
        <v>42128</v>
      </c>
      <c r="X1527" s="3">
        <f t="shared" si="23"/>
        <v>0</v>
      </c>
      <c r="Y1527">
        <v>380.46800000000002</v>
      </c>
      <c r="Z1527">
        <v>20</v>
      </c>
      <c r="AA1527">
        <v>627.19000000000005</v>
      </c>
      <c r="AB1527">
        <v>90624</v>
      </c>
    </row>
    <row r="1528" spans="1:28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tr">
        <f>IFERROR(VLOOKUP(K1528, CategoryLookup!A:B, 2, FALSE), "Mismatch")</f>
        <v>Furniture</v>
      </c>
      <c r="M1528" t="s">
        <v>86</v>
      </c>
      <c r="N1528" t="s">
        <v>1653</v>
      </c>
      <c r="P1528">
        <v>0.65</v>
      </c>
      <c r="Q1528" t="s">
        <v>33</v>
      </c>
      <c r="R1528" t="s">
        <v>136</v>
      </c>
      <c r="S1528" t="s">
        <v>1278</v>
      </c>
      <c r="T1528" t="s">
        <v>2494</v>
      </c>
      <c r="U1528">
        <v>35401</v>
      </c>
      <c r="V1528" s="3">
        <v>42068</v>
      </c>
      <c r="W1528" s="3">
        <v>42069</v>
      </c>
      <c r="X1528" s="3">
        <f t="shared" si="23"/>
        <v>1</v>
      </c>
      <c r="Y1528">
        <v>-89.418000000000006</v>
      </c>
      <c r="Z1528">
        <v>6</v>
      </c>
      <c r="AA1528">
        <v>612.91999999999996</v>
      </c>
      <c r="AB1528">
        <v>87676</v>
      </c>
    </row>
    <row r="1529" spans="1:28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tr">
        <f>IFERROR(VLOOKUP(K1529, CategoryLookup!A:B, 2, FALSE), "Mismatch")</f>
        <v>Furniture</v>
      </c>
      <c r="M1529" t="s">
        <v>51</v>
      </c>
      <c r="N1529" t="s">
        <v>219</v>
      </c>
      <c r="P1529">
        <v>0.53</v>
      </c>
      <c r="Q1529" t="s">
        <v>33</v>
      </c>
      <c r="R1529" t="s">
        <v>136</v>
      </c>
      <c r="S1529" t="s">
        <v>1278</v>
      </c>
      <c r="T1529" t="s">
        <v>2496</v>
      </c>
      <c r="U1529">
        <v>35216</v>
      </c>
      <c r="V1529" s="3">
        <v>42058</v>
      </c>
      <c r="W1529" s="3">
        <v>42060</v>
      </c>
      <c r="X1529" s="3">
        <f t="shared" si="23"/>
        <v>2</v>
      </c>
      <c r="Y1529">
        <v>9.2519999999999989</v>
      </c>
      <c r="Z1529">
        <v>16</v>
      </c>
      <c r="AA1529">
        <v>29.08</v>
      </c>
      <c r="AB1529">
        <v>87678</v>
      </c>
    </row>
    <row r="1530" spans="1:28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tr">
        <f>IFERROR(VLOOKUP(K1530, CategoryLookup!A:B, 2, FALSE), "Mismatch")</f>
        <v>Technology</v>
      </c>
      <c r="M1530" t="s">
        <v>121</v>
      </c>
      <c r="N1530" t="s">
        <v>318</v>
      </c>
      <c r="P1530">
        <v>0.39</v>
      </c>
      <c r="Q1530" t="s">
        <v>33</v>
      </c>
      <c r="R1530" t="s">
        <v>136</v>
      </c>
      <c r="S1530" t="s">
        <v>1278</v>
      </c>
      <c r="T1530" t="s">
        <v>2496</v>
      </c>
      <c r="U1530">
        <v>35216</v>
      </c>
      <c r="V1530" s="3">
        <v>42058</v>
      </c>
      <c r="W1530" s="3">
        <v>42059</v>
      </c>
      <c r="X1530" s="3">
        <f t="shared" si="23"/>
        <v>1</v>
      </c>
      <c r="Y1530">
        <v>-1197.0419999999999</v>
      </c>
      <c r="Z1530">
        <v>21</v>
      </c>
      <c r="AA1530">
        <v>2569.5700000000002</v>
      </c>
      <c r="AB1530">
        <v>87678</v>
      </c>
    </row>
    <row r="1531" spans="1:28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tr">
        <f>IFERROR(VLOOKUP(K1531, CategoryLookup!A:B, 2, FALSE), "Mismatch")</f>
        <v>Office Supplies</v>
      </c>
      <c r="M1531" t="s">
        <v>59</v>
      </c>
      <c r="N1531" t="s">
        <v>2498</v>
      </c>
      <c r="P1531">
        <v>0.37</v>
      </c>
      <c r="Q1531" t="s">
        <v>33</v>
      </c>
      <c r="R1531" t="s">
        <v>34</v>
      </c>
      <c r="S1531" t="s">
        <v>378</v>
      </c>
      <c r="T1531" t="s">
        <v>2499</v>
      </c>
      <c r="U1531">
        <v>86442</v>
      </c>
      <c r="V1531" s="3">
        <v>42146</v>
      </c>
      <c r="W1531" s="3">
        <v>42148</v>
      </c>
      <c r="X1531" s="3">
        <f t="shared" si="23"/>
        <v>2</v>
      </c>
      <c r="Y1531">
        <v>-103.224</v>
      </c>
      <c r="Z1531">
        <v>16</v>
      </c>
      <c r="AA1531">
        <v>78.989999999999995</v>
      </c>
      <c r="AB1531">
        <v>87677</v>
      </c>
    </row>
    <row r="1532" spans="1:28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tr">
        <f>IFERROR(VLOOKUP(K1532, CategoryLookup!A:B, 2, FALSE), "Mismatch")</f>
        <v>Furniture</v>
      </c>
      <c r="M1532" t="s">
        <v>121</v>
      </c>
      <c r="N1532" t="s">
        <v>2500</v>
      </c>
      <c r="P1532">
        <v>0.6</v>
      </c>
      <c r="Q1532" t="s">
        <v>33</v>
      </c>
      <c r="R1532" t="s">
        <v>34</v>
      </c>
      <c r="S1532" t="s">
        <v>378</v>
      </c>
      <c r="T1532" t="s">
        <v>2499</v>
      </c>
      <c r="U1532">
        <v>86442</v>
      </c>
      <c r="V1532" s="3">
        <v>42102</v>
      </c>
      <c r="W1532" s="3">
        <v>42104</v>
      </c>
      <c r="X1532" s="3">
        <f t="shared" si="23"/>
        <v>2</v>
      </c>
      <c r="Y1532">
        <v>-84.628799999999998</v>
      </c>
      <c r="Z1532">
        <v>19</v>
      </c>
      <c r="AA1532">
        <v>1345.33</v>
      </c>
      <c r="AB1532">
        <v>87679</v>
      </c>
    </row>
    <row r="1533" spans="1:28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tr">
        <f>IFERROR(VLOOKUP(K1533, CategoryLookup!A:B, 2, FALSE), "Mismatch")</f>
        <v>Office Supplies</v>
      </c>
      <c r="M1533" t="s">
        <v>31</v>
      </c>
      <c r="N1533" t="s">
        <v>1669</v>
      </c>
      <c r="P1533">
        <v>0.39</v>
      </c>
      <c r="Q1533" t="s">
        <v>33</v>
      </c>
      <c r="R1533" t="s">
        <v>136</v>
      </c>
      <c r="S1533" t="s">
        <v>362</v>
      </c>
      <c r="T1533" t="s">
        <v>2502</v>
      </c>
      <c r="U1533">
        <v>32503</v>
      </c>
      <c r="V1533" s="3">
        <v>42124</v>
      </c>
      <c r="W1533" s="3">
        <v>42126</v>
      </c>
      <c r="X1533" s="3">
        <f t="shared" si="23"/>
        <v>2</v>
      </c>
      <c r="Y1533">
        <v>2755.6422000000002</v>
      </c>
      <c r="Z1533">
        <v>4</v>
      </c>
      <c r="AA1533">
        <v>15.19</v>
      </c>
      <c r="AB1533">
        <v>91407</v>
      </c>
    </row>
    <row r="1534" spans="1:28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tr">
        <f>IFERROR(VLOOKUP(K1534, CategoryLookup!A:B, 2, FALSE), "Mismatch")</f>
        <v>Office Supplies</v>
      </c>
      <c r="M1534" t="s">
        <v>59</v>
      </c>
      <c r="N1534" t="s">
        <v>2503</v>
      </c>
      <c r="P1534">
        <v>0.59</v>
      </c>
      <c r="Q1534" t="s">
        <v>33</v>
      </c>
      <c r="R1534" t="s">
        <v>136</v>
      </c>
      <c r="S1534" t="s">
        <v>362</v>
      </c>
      <c r="T1534" t="s">
        <v>2502</v>
      </c>
      <c r="U1534">
        <v>32503</v>
      </c>
      <c r="V1534" s="3">
        <v>42124</v>
      </c>
      <c r="W1534" s="3">
        <v>42128</v>
      </c>
      <c r="X1534" s="3">
        <f t="shared" si="23"/>
        <v>4</v>
      </c>
      <c r="Y1534">
        <v>-256.01800000000003</v>
      </c>
      <c r="Z1534">
        <v>4</v>
      </c>
      <c r="AA1534">
        <v>59.49</v>
      </c>
      <c r="AB1534">
        <v>91408</v>
      </c>
    </row>
    <row r="1535" spans="1:28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tr">
        <f>IFERROR(VLOOKUP(K1535, CategoryLookup!A:B, 2, FALSE), "Mismatch")</f>
        <v>Office Supplies</v>
      </c>
      <c r="M1535" t="s">
        <v>59</v>
      </c>
      <c r="N1535" t="s">
        <v>2132</v>
      </c>
      <c r="P1535">
        <v>0.56000000000000005</v>
      </c>
      <c r="Q1535" t="s">
        <v>33</v>
      </c>
      <c r="R1535" t="s">
        <v>53</v>
      </c>
      <c r="S1535" t="s">
        <v>415</v>
      </c>
      <c r="T1535" t="s">
        <v>2505</v>
      </c>
      <c r="U1535">
        <v>21042</v>
      </c>
      <c r="V1535" s="3">
        <v>42152</v>
      </c>
      <c r="W1535" s="3">
        <v>42154</v>
      </c>
      <c r="X1535" s="3">
        <f t="shared" si="23"/>
        <v>2</v>
      </c>
      <c r="Y1535">
        <v>-41.77</v>
      </c>
      <c r="Z1535">
        <v>1</v>
      </c>
      <c r="AA1535">
        <v>57.84</v>
      </c>
      <c r="AB1535">
        <v>89240</v>
      </c>
    </row>
    <row r="1536" spans="1:28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tr">
        <f>IFERROR(VLOOKUP(K1536, CategoryLookup!A:B, 2, FALSE), "Mismatch")</f>
        <v>Furniture</v>
      </c>
      <c r="M1536" t="s">
        <v>86</v>
      </c>
      <c r="N1536" t="s">
        <v>1061</v>
      </c>
      <c r="P1536">
        <v>0.74</v>
      </c>
      <c r="Q1536" t="s">
        <v>33</v>
      </c>
      <c r="R1536" t="s">
        <v>53</v>
      </c>
      <c r="S1536" t="s">
        <v>415</v>
      </c>
      <c r="T1536" t="s">
        <v>2505</v>
      </c>
      <c r="U1536">
        <v>21042</v>
      </c>
      <c r="V1536" s="3">
        <v>42152</v>
      </c>
      <c r="W1536" s="3">
        <v>42154</v>
      </c>
      <c r="X1536" s="3">
        <f t="shared" si="23"/>
        <v>2</v>
      </c>
      <c r="Y1536">
        <v>-1014.11</v>
      </c>
      <c r="Z1536">
        <v>15</v>
      </c>
      <c r="AA1536">
        <v>1425.71</v>
      </c>
      <c r="AB1536">
        <v>89240</v>
      </c>
    </row>
    <row r="1537" spans="1:28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tr">
        <f>IFERROR(VLOOKUP(K1537, CategoryLookup!A:B, 2, FALSE), "Mismatch")</f>
        <v>Office Supplies</v>
      </c>
      <c r="M1537" t="s">
        <v>59</v>
      </c>
      <c r="N1537" t="s">
        <v>2507</v>
      </c>
      <c r="P1537">
        <v>0.39</v>
      </c>
      <c r="Q1537" t="s">
        <v>33</v>
      </c>
      <c r="R1537" t="s">
        <v>61</v>
      </c>
      <c r="S1537" t="s">
        <v>300</v>
      </c>
      <c r="T1537" t="s">
        <v>2508</v>
      </c>
      <c r="U1537">
        <v>49001</v>
      </c>
      <c r="V1537" s="3">
        <v>42176</v>
      </c>
      <c r="W1537" s="3">
        <v>42179</v>
      </c>
      <c r="X1537" s="3">
        <f t="shared" si="23"/>
        <v>3</v>
      </c>
      <c r="Y1537">
        <v>17.429400000000001</v>
      </c>
      <c r="Z1537">
        <v>9</v>
      </c>
      <c r="AA1537">
        <v>25.26</v>
      </c>
      <c r="AB1537">
        <v>88701</v>
      </c>
    </row>
    <row r="1538" spans="1:28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tr">
        <f>IFERROR(VLOOKUP(K1538, CategoryLookup!A:B, 2, FALSE), "Mismatch")</f>
        <v>Furniture</v>
      </c>
      <c r="M1538" t="s">
        <v>121</v>
      </c>
      <c r="N1538" t="s">
        <v>1572</v>
      </c>
      <c r="P1538">
        <v>0.62</v>
      </c>
      <c r="Q1538" t="s">
        <v>33</v>
      </c>
      <c r="R1538" t="s">
        <v>61</v>
      </c>
      <c r="S1538" t="s">
        <v>300</v>
      </c>
      <c r="T1538" t="s">
        <v>2508</v>
      </c>
      <c r="U1538">
        <v>49001</v>
      </c>
      <c r="V1538" s="3">
        <v>42176</v>
      </c>
      <c r="W1538" s="3">
        <v>42177</v>
      </c>
      <c r="X1538" s="3">
        <f t="shared" si="23"/>
        <v>1</v>
      </c>
      <c r="Y1538">
        <v>-178.86960000000002</v>
      </c>
      <c r="Z1538">
        <v>2</v>
      </c>
      <c r="AA1538">
        <v>736.16</v>
      </c>
      <c r="AB1538">
        <v>88701</v>
      </c>
    </row>
    <row r="1539" spans="1:28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tr">
        <f>IFERROR(VLOOKUP(K1539, CategoryLookup!A:B, 2, FALSE), "Mismatch")</f>
        <v>Technology</v>
      </c>
      <c r="M1539" t="s">
        <v>51</v>
      </c>
      <c r="N1539" t="s">
        <v>1311</v>
      </c>
      <c r="P1539">
        <v>0.5</v>
      </c>
      <c r="Q1539" t="s">
        <v>33</v>
      </c>
      <c r="R1539" t="s">
        <v>61</v>
      </c>
      <c r="S1539" t="s">
        <v>300</v>
      </c>
      <c r="T1539" t="s">
        <v>2510</v>
      </c>
      <c r="U1539">
        <v>48911</v>
      </c>
      <c r="V1539" s="3">
        <v>42016</v>
      </c>
      <c r="W1539" s="3">
        <v>42020</v>
      </c>
      <c r="X1539" s="3">
        <f t="shared" ref="X1539:X1602" si="24">W1539 - V1539</f>
        <v>4</v>
      </c>
      <c r="Y1539">
        <v>-74.64</v>
      </c>
      <c r="Z1539">
        <v>1</v>
      </c>
      <c r="AA1539">
        <v>31.96</v>
      </c>
      <c r="AB1539">
        <v>88702</v>
      </c>
    </row>
    <row r="1540" spans="1:28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tr">
        <f>IFERROR(VLOOKUP(K1540, CategoryLookup!A:B, 2, FALSE), "Mismatch")</f>
        <v>Office Supplies</v>
      </c>
      <c r="M1540" t="s">
        <v>31</v>
      </c>
      <c r="N1540" t="s">
        <v>2512</v>
      </c>
      <c r="P1540">
        <v>0.35</v>
      </c>
      <c r="Q1540" t="s">
        <v>33</v>
      </c>
      <c r="R1540" t="s">
        <v>61</v>
      </c>
      <c r="S1540" t="s">
        <v>178</v>
      </c>
      <c r="T1540" t="s">
        <v>2510</v>
      </c>
      <c r="U1540">
        <v>60438</v>
      </c>
      <c r="V1540" s="3">
        <v>42064</v>
      </c>
      <c r="W1540" s="3">
        <v>42066</v>
      </c>
      <c r="X1540" s="3">
        <f t="shared" si="24"/>
        <v>2</v>
      </c>
      <c r="Y1540">
        <v>65.41</v>
      </c>
      <c r="Z1540">
        <v>15</v>
      </c>
      <c r="AA1540">
        <v>98.17</v>
      </c>
      <c r="AB1540">
        <v>89394</v>
      </c>
    </row>
    <row r="1541" spans="1:28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tr">
        <f>IFERROR(VLOOKUP(K1541, CategoryLookup!A:B, 2, FALSE), "Mismatch")</f>
        <v>Technology</v>
      </c>
      <c r="M1541" t="s">
        <v>59</v>
      </c>
      <c r="N1541" t="s">
        <v>830</v>
      </c>
      <c r="P1541">
        <v>0.77</v>
      </c>
      <c r="Q1541" t="s">
        <v>33</v>
      </c>
      <c r="R1541" t="s">
        <v>136</v>
      </c>
      <c r="S1541" t="s">
        <v>387</v>
      </c>
      <c r="T1541" t="s">
        <v>2514</v>
      </c>
      <c r="U1541">
        <v>30721</v>
      </c>
      <c r="V1541" s="3">
        <v>42171</v>
      </c>
      <c r="W1541" s="3">
        <v>42172</v>
      </c>
      <c r="X1541" s="3">
        <f t="shared" si="24"/>
        <v>1</v>
      </c>
      <c r="Y1541">
        <v>-25.634</v>
      </c>
      <c r="Z1541">
        <v>6</v>
      </c>
      <c r="AA1541">
        <v>264.95</v>
      </c>
      <c r="AB1541">
        <v>88766</v>
      </c>
    </row>
    <row r="1542" spans="1:28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tr">
        <f>IFERROR(VLOOKUP(K1542, CategoryLookup!A:B, 2, FALSE), "Mismatch")</f>
        <v>Office Supplies</v>
      </c>
      <c r="M1542" t="s">
        <v>59</v>
      </c>
      <c r="N1542" t="s">
        <v>384</v>
      </c>
      <c r="P1542">
        <v>0.36</v>
      </c>
      <c r="Q1542" t="s">
        <v>33</v>
      </c>
      <c r="R1542" t="s">
        <v>136</v>
      </c>
      <c r="S1542" t="s">
        <v>244</v>
      </c>
      <c r="T1542" t="s">
        <v>2516</v>
      </c>
      <c r="U1542">
        <v>37421</v>
      </c>
      <c r="V1542" s="3">
        <v>42125</v>
      </c>
      <c r="W1542" s="3">
        <v>42126</v>
      </c>
      <c r="X1542" s="3">
        <f t="shared" si="24"/>
        <v>1</v>
      </c>
      <c r="Y1542">
        <v>-37.561999999999998</v>
      </c>
      <c r="Z1542">
        <v>10</v>
      </c>
      <c r="AA1542">
        <v>53.21</v>
      </c>
      <c r="AB1542">
        <v>88959</v>
      </c>
    </row>
    <row r="1543" spans="1:28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tr">
        <f>IFERROR(VLOOKUP(K1543, CategoryLookup!A:B, 2, FALSE), "Mismatch")</f>
        <v>Office Supplies</v>
      </c>
      <c r="M1543" t="s">
        <v>59</v>
      </c>
      <c r="N1543" t="s">
        <v>714</v>
      </c>
      <c r="P1543">
        <v>0.37</v>
      </c>
      <c r="Q1543" t="s">
        <v>33</v>
      </c>
      <c r="R1543" t="s">
        <v>136</v>
      </c>
      <c r="S1543" t="s">
        <v>244</v>
      </c>
      <c r="T1543" t="s">
        <v>2516</v>
      </c>
      <c r="U1543">
        <v>37421</v>
      </c>
      <c r="V1543" s="3">
        <v>42125</v>
      </c>
      <c r="W1543" s="3">
        <v>42127</v>
      </c>
      <c r="X1543" s="3">
        <f t="shared" si="24"/>
        <v>2</v>
      </c>
      <c r="Y1543">
        <v>-449.69399999999996</v>
      </c>
      <c r="Z1543">
        <v>18</v>
      </c>
      <c r="AA1543">
        <v>122.8</v>
      </c>
      <c r="AB1543">
        <v>88959</v>
      </c>
    </row>
    <row r="1544" spans="1:28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tr">
        <f>IFERROR(VLOOKUP(K1544, CategoryLookup!A:B, 2, FALSE), "Mismatch")</f>
        <v>Office Supplies</v>
      </c>
      <c r="M1544" t="s">
        <v>51</v>
      </c>
      <c r="N1544" t="s">
        <v>2337</v>
      </c>
      <c r="P1544">
        <v>0.55000000000000004</v>
      </c>
      <c r="Q1544" t="s">
        <v>33</v>
      </c>
      <c r="R1544" t="s">
        <v>136</v>
      </c>
      <c r="S1544" t="s">
        <v>244</v>
      </c>
      <c r="T1544" t="s">
        <v>2518</v>
      </c>
      <c r="U1544">
        <v>37042</v>
      </c>
      <c r="V1544" s="3">
        <v>42021</v>
      </c>
      <c r="W1544" s="3">
        <v>42022</v>
      </c>
      <c r="X1544" s="3">
        <f t="shared" si="24"/>
        <v>1</v>
      </c>
      <c r="Y1544">
        <v>-66.248000000000005</v>
      </c>
      <c r="Z1544">
        <v>10</v>
      </c>
      <c r="AA1544">
        <v>282.38</v>
      </c>
      <c r="AB1544">
        <v>88958</v>
      </c>
    </row>
    <row r="1545" spans="1:28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tr">
        <f>IFERROR(VLOOKUP(K1545, CategoryLookup!A:B, 2, FALSE), "Mismatch")</f>
        <v>Furniture</v>
      </c>
      <c r="M1545" t="s">
        <v>121</v>
      </c>
      <c r="N1545" t="s">
        <v>825</v>
      </c>
      <c r="P1545">
        <v>0.6</v>
      </c>
      <c r="Q1545" t="s">
        <v>33</v>
      </c>
      <c r="R1545" t="s">
        <v>34</v>
      </c>
      <c r="S1545" t="s">
        <v>35</v>
      </c>
      <c r="T1545" t="s">
        <v>566</v>
      </c>
      <c r="U1545">
        <v>98226</v>
      </c>
      <c r="V1545" s="3">
        <v>42069</v>
      </c>
      <c r="W1545" s="3">
        <v>42073</v>
      </c>
      <c r="X1545" s="3">
        <f t="shared" si="24"/>
        <v>4</v>
      </c>
      <c r="Y1545">
        <v>501.69</v>
      </c>
      <c r="Z1545">
        <v>4</v>
      </c>
      <c r="AA1545">
        <v>924.8</v>
      </c>
      <c r="AB1545">
        <v>88114</v>
      </c>
    </row>
    <row r="1546" spans="1:28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tr">
        <f>IFERROR(VLOOKUP(K1546, CategoryLookup!A:B, 2, FALSE), "Mismatch")</f>
        <v>Technology</v>
      </c>
      <c r="M1546" t="s">
        <v>59</v>
      </c>
      <c r="N1546" t="s">
        <v>2275</v>
      </c>
      <c r="P1546">
        <v>0.4</v>
      </c>
      <c r="Q1546" t="s">
        <v>33</v>
      </c>
      <c r="R1546" t="s">
        <v>53</v>
      </c>
      <c r="S1546" t="s">
        <v>149</v>
      </c>
      <c r="T1546" t="s">
        <v>739</v>
      </c>
      <c r="U1546">
        <v>5701</v>
      </c>
      <c r="V1546" s="3">
        <v>42116</v>
      </c>
      <c r="W1546" s="3">
        <v>42118</v>
      </c>
      <c r="X1546" s="3">
        <f t="shared" si="24"/>
        <v>2</v>
      </c>
      <c r="Y1546">
        <v>566.6072999999999</v>
      </c>
      <c r="Z1546">
        <v>8</v>
      </c>
      <c r="AA1546">
        <v>821.17</v>
      </c>
      <c r="AB1546">
        <v>89018</v>
      </c>
    </row>
    <row r="1547" spans="1:28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tr">
        <f>IFERROR(VLOOKUP(K1547, CategoryLookup!A:B, 2, FALSE), "Mismatch")</f>
        <v>Office Supplies</v>
      </c>
      <c r="M1547" t="s">
        <v>59</v>
      </c>
      <c r="N1547" t="s">
        <v>1928</v>
      </c>
      <c r="P1547">
        <v>0.56999999999999995</v>
      </c>
      <c r="Q1547" t="s">
        <v>33</v>
      </c>
      <c r="R1547" t="s">
        <v>53</v>
      </c>
      <c r="S1547" t="s">
        <v>149</v>
      </c>
      <c r="T1547" t="s">
        <v>739</v>
      </c>
      <c r="U1547">
        <v>5701</v>
      </c>
      <c r="V1547" s="3">
        <v>42156</v>
      </c>
      <c r="W1547" s="3">
        <v>42157</v>
      </c>
      <c r="X1547" s="3">
        <f t="shared" si="24"/>
        <v>1</v>
      </c>
      <c r="Y1547">
        <v>-57.56</v>
      </c>
      <c r="Z1547">
        <v>12</v>
      </c>
      <c r="AA1547">
        <v>194.08</v>
      </c>
      <c r="AB1547">
        <v>89019</v>
      </c>
    </row>
    <row r="1548" spans="1:28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tr">
        <f>IFERROR(VLOOKUP(K1548, CategoryLookup!A:B, 2, FALSE), "Mismatch")</f>
        <v>Technology</v>
      </c>
      <c r="M1548" t="s">
        <v>51</v>
      </c>
      <c r="N1548" t="s">
        <v>2522</v>
      </c>
      <c r="P1548">
        <v>0.45</v>
      </c>
      <c r="Q1548" t="s">
        <v>33</v>
      </c>
      <c r="R1548" t="s">
        <v>53</v>
      </c>
      <c r="S1548" t="s">
        <v>149</v>
      </c>
      <c r="T1548" t="s">
        <v>778</v>
      </c>
      <c r="U1548">
        <v>5403</v>
      </c>
      <c r="V1548" s="3">
        <v>42107</v>
      </c>
      <c r="W1548" s="3">
        <v>42109</v>
      </c>
      <c r="X1548" s="3">
        <f t="shared" si="24"/>
        <v>2</v>
      </c>
      <c r="Y1548">
        <v>164.06129999999999</v>
      </c>
      <c r="Z1548">
        <v>7</v>
      </c>
      <c r="AA1548">
        <v>237.77</v>
      </c>
      <c r="AB1548">
        <v>89017</v>
      </c>
    </row>
    <row r="1549" spans="1:28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tr">
        <f>IFERROR(VLOOKUP(K1549, CategoryLookup!A:B, 2, FALSE), "Mismatch")</f>
        <v>Technology</v>
      </c>
      <c r="M1549" t="s">
        <v>31</v>
      </c>
      <c r="N1549" t="s">
        <v>981</v>
      </c>
      <c r="P1549">
        <v>0.38</v>
      </c>
      <c r="Q1549" t="s">
        <v>33</v>
      </c>
      <c r="R1549" t="s">
        <v>34</v>
      </c>
      <c r="S1549" t="s">
        <v>1741</v>
      </c>
      <c r="T1549" t="s">
        <v>2524</v>
      </c>
      <c r="U1549">
        <v>83605</v>
      </c>
      <c r="V1549" s="3">
        <v>42075</v>
      </c>
      <c r="W1549" s="3">
        <v>42082</v>
      </c>
      <c r="X1549" s="3">
        <f t="shared" si="24"/>
        <v>7</v>
      </c>
      <c r="Y1549">
        <v>218.23319999999995</v>
      </c>
      <c r="Z1549">
        <v>10</v>
      </c>
      <c r="AA1549">
        <v>316.27999999999997</v>
      </c>
      <c r="AB1549">
        <v>89481</v>
      </c>
    </row>
    <row r="1550" spans="1:28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tr">
        <f>IFERROR(VLOOKUP(K1550, CategoryLookup!A:B, 2, FALSE), "Mismatch")</f>
        <v>Furniture</v>
      </c>
      <c r="M1550" t="s">
        <v>121</v>
      </c>
      <c r="N1550" t="s">
        <v>2526</v>
      </c>
      <c r="P1550">
        <v>0.62</v>
      </c>
      <c r="Q1550" t="s">
        <v>33</v>
      </c>
      <c r="R1550" t="s">
        <v>34</v>
      </c>
      <c r="S1550" t="s">
        <v>378</v>
      </c>
      <c r="T1550" t="s">
        <v>2527</v>
      </c>
      <c r="U1550">
        <v>85224</v>
      </c>
      <c r="V1550" s="3">
        <v>42081</v>
      </c>
      <c r="W1550" s="3">
        <v>42082</v>
      </c>
      <c r="X1550" s="3">
        <f t="shared" si="24"/>
        <v>1</v>
      </c>
      <c r="Y1550">
        <v>1049.03</v>
      </c>
      <c r="Z1550">
        <v>11</v>
      </c>
      <c r="AA1550">
        <v>2591.09</v>
      </c>
      <c r="AB1550">
        <v>86184</v>
      </c>
    </row>
    <row r="1551" spans="1:28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tr">
        <f>IFERROR(VLOOKUP(K1551, CategoryLookup!A:B, 2, FALSE), "Mismatch")</f>
        <v>Furniture</v>
      </c>
      <c r="M1551" t="s">
        <v>59</v>
      </c>
      <c r="N1551" t="s">
        <v>2529</v>
      </c>
      <c r="P1551">
        <v>0.56999999999999995</v>
      </c>
      <c r="Q1551" t="s">
        <v>33</v>
      </c>
      <c r="R1551" t="s">
        <v>53</v>
      </c>
      <c r="S1551" t="s">
        <v>71</v>
      </c>
      <c r="T1551" t="s">
        <v>90</v>
      </c>
      <c r="U1551">
        <v>10115</v>
      </c>
      <c r="V1551" s="3">
        <v>42040</v>
      </c>
      <c r="W1551" s="3">
        <v>42042</v>
      </c>
      <c r="X1551" s="3">
        <f t="shared" si="24"/>
        <v>2</v>
      </c>
      <c r="Y1551">
        <v>-102.93</v>
      </c>
      <c r="Z1551">
        <v>15</v>
      </c>
      <c r="AA1551">
        <v>150.24</v>
      </c>
      <c r="AB1551">
        <v>35200</v>
      </c>
    </row>
    <row r="1552" spans="1:28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tr">
        <f>IFERROR(VLOOKUP(K1552, CategoryLookup!A:B, 2, FALSE), "Mismatch")</f>
        <v>Furniture</v>
      </c>
      <c r="M1552" t="s">
        <v>121</v>
      </c>
      <c r="N1552" t="s">
        <v>2526</v>
      </c>
      <c r="P1552">
        <v>0.62</v>
      </c>
      <c r="Q1552" t="s">
        <v>33</v>
      </c>
      <c r="R1552" t="s">
        <v>53</v>
      </c>
      <c r="S1552" t="s">
        <v>71</v>
      </c>
      <c r="T1552" t="s">
        <v>90</v>
      </c>
      <c r="U1552">
        <v>10115</v>
      </c>
      <c r="V1552" s="3">
        <v>42081</v>
      </c>
      <c r="W1552" s="3">
        <v>42082</v>
      </c>
      <c r="X1552" s="3">
        <f t="shared" si="24"/>
        <v>1</v>
      </c>
      <c r="Y1552">
        <v>1049.03</v>
      </c>
      <c r="Z1552">
        <v>44</v>
      </c>
      <c r="AA1552">
        <v>10364.36</v>
      </c>
      <c r="AB1552">
        <v>23751</v>
      </c>
    </row>
    <row r="1553" spans="1:28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tr">
        <f>IFERROR(VLOOKUP(K1553, CategoryLookup!A:B, 2, FALSE), "Mismatch")</f>
        <v>Office Supplies</v>
      </c>
      <c r="M1553" t="s">
        <v>59</v>
      </c>
      <c r="N1553" t="s">
        <v>161</v>
      </c>
      <c r="P1553">
        <v>0.66</v>
      </c>
      <c r="Q1553" t="s">
        <v>33</v>
      </c>
      <c r="R1553" t="s">
        <v>136</v>
      </c>
      <c r="S1553" t="s">
        <v>137</v>
      </c>
      <c r="T1553" t="s">
        <v>2531</v>
      </c>
      <c r="U1553">
        <v>22980</v>
      </c>
      <c r="V1553" s="3">
        <v>42071</v>
      </c>
      <c r="W1553" s="3">
        <v>42071</v>
      </c>
      <c r="X1553" s="3">
        <f t="shared" si="24"/>
        <v>0</v>
      </c>
      <c r="Y1553">
        <v>664.51800000000003</v>
      </c>
      <c r="Z1553">
        <v>4</v>
      </c>
      <c r="AA1553">
        <v>657.61</v>
      </c>
      <c r="AB1553">
        <v>91424</v>
      </c>
    </row>
    <row r="1554" spans="1:28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tr">
        <f>IFERROR(VLOOKUP(K1554, CategoryLookup!A:B, 2, FALSE), "Mismatch")</f>
        <v>Office Supplies</v>
      </c>
      <c r="M1554" t="s">
        <v>51</v>
      </c>
      <c r="N1554" t="s">
        <v>2051</v>
      </c>
      <c r="P1554">
        <v>0.59</v>
      </c>
      <c r="Q1554" t="s">
        <v>33</v>
      </c>
      <c r="R1554" t="s">
        <v>53</v>
      </c>
      <c r="S1554" t="s">
        <v>228</v>
      </c>
      <c r="T1554" t="s">
        <v>2533</v>
      </c>
      <c r="U1554">
        <v>6708</v>
      </c>
      <c r="V1554" s="3">
        <v>42116</v>
      </c>
      <c r="W1554" s="3">
        <v>42118</v>
      </c>
      <c r="X1554" s="3">
        <f t="shared" si="24"/>
        <v>2</v>
      </c>
      <c r="Y1554">
        <v>105.7</v>
      </c>
      <c r="Z1554">
        <v>11</v>
      </c>
      <c r="AA1554">
        <v>241.97</v>
      </c>
      <c r="AB1554">
        <v>90724</v>
      </c>
    </row>
    <row r="1555" spans="1:28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tr">
        <f>IFERROR(VLOOKUP(K1555, CategoryLookup!A:B, 2, FALSE), "Mismatch")</f>
        <v>Office Supplies</v>
      </c>
      <c r="M1555" t="s">
        <v>59</v>
      </c>
      <c r="N1555" t="s">
        <v>2535</v>
      </c>
      <c r="P1555">
        <v>0.7</v>
      </c>
      <c r="Q1555" t="s">
        <v>33</v>
      </c>
      <c r="R1555" t="s">
        <v>53</v>
      </c>
      <c r="S1555" t="s">
        <v>54</v>
      </c>
      <c r="T1555" t="s">
        <v>2426</v>
      </c>
      <c r="U1555">
        <v>7601</v>
      </c>
      <c r="V1555" s="3">
        <v>42116</v>
      </c>
      <c r="W1555" s="3">
        <v>42116</v>
      </c>
      <c r="X1555" s="3">
        <f t="shared" si="24"/>
        <v>0</v>
      </c>
      <c r="Y1555">
        <v>-21.06</v>
      </c>
      <c r="Z1555">
        <v>4</v>
      </c>
      <c r="AA1555">
        <v>120.81</v>
      </c>
      <c r="AB1555">
        <v>90724</v>
      </c>
    </row>
    <row r="1556" spans="1:28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tr">
        <f>IFERROR(VLOOKUP(K1556, CategoryLookup!A:B, 2, FALSE), "Mismatch")</f>
        <v>Office Supplies</v>
      </c>
      <c r="M1556" t="s">
        <v>31</v>
      </c>
      <c r="N1556" t="s">
        <v>2537</v>
      </c>
      <c r="P1556">
        <v>0.56000000000000005</v>
      </c>
      <c r="Q1556" t="s">
        <v>33</v>
      </c>
      <c r="R1556" t="s">
        <v>53</v>
      </c>
      <c r="S1556" t="s">
        <v>54</v>
      </c>
      <c r="T1556" t="s">
        <v>2538</v>
      </c>
      <c r="U1556">
        <v>8021</v>
      </c>
      <c r="V1556" s="3">
        <v>42152</v>
      </c>
      <c r="W1556" s="3">
        <v>42154</v>
      </c>
      <c r="X1556" s="3">
        <f t="shared" si="24"/>
        <v>2</v>
      </c>
      <c r="Y1556">
        <v>-5.08</v>
      </c>
      <c r="Z1556">
        <v>7</v>
      </c>
      <c r="AA1556">
        <v>41.4</v>
      </c>
      <c r="AB1556">
        <v>90725</v>
      </c>
    </row>
    <row r="1557" spans="1:28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tr">
        <f>IFERROR(VLOOKUP(K1557, CategoryLookup!A:B, 2, FALSE), "Mismatch")</f>
        <v>Office Supplies</v>
      </c>
      <c r="M1557" t="s">
        <v>31</v>
      </c>
      <c r="N1557" t="s">
        <v>312</v>
      </c>
      <c r="P1557">
        <v>0.55000000000000004</v>
      </c>
      <c r="Q1557" t="s">
        <v>33</v>
      </c>
      <c r="R1557" t="s">
        <v>136</v>
      </c>
      <c r="S1557" t="s">
        <v>387</v>
      </c>
      <c r="T1557" t="s">
        <v>2540</v>
      </c>
      <c r="U1557">
        <v>30338</v>
      </c>
      <c r="V1557" s="3">
        <v>42071</v>
      </c>
      <c r="W1557" s="3">
        <v>42073</v>
      </c>
      <c r="X1557" s="3">
        <f t="shared" si="24"/>
        <v>2</v>
      </c>
      <c r="Y1557">
        <v>1289.3819999999998</v>
      </c>
      <c r="Z1557">
        <v>14</v>
      </c>
      <c r="AA1557">
        <v>159.53</v>
      </c>
      <c r="AB1557">
        <v>88975</v>
      </c>
    </row>
    <row r="1558" spans="1:28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tr">
        <f>IFERROR(VLOOKUP(K1558, CategoryLookup!A:B, 2, FALSE), "Mismatch")</f>
        <v>Office Supplies</v>
      </c>
      <c r="M1558" t="s">
        <v>59</v>
      </c>
      <c r="N1558" t="s">
        <v>1496</v>
      </c>
      <c r="P1558">
        <v>0.56000000000000005</v>
      </c>
      <c r="Q1558" t="s">
        <v>33</v>
      </c>
      <c r="R1558" t="s">
        <v>136</v>
      </c>
      <c r="S1558" t="s">
        <v>387</v>
      </c>
      <c r="T1558" t="s">
        <v>2542</v>
      </c>
      <c r="U1558">
        <v>30344</v>
      </c>
      <c r="V1558" s="3">
        <v>42168</v>
      </c>
      <c r="W1558" s="3">
        <v>42168</v>
      </c>
      <c r="X1558" s="3">
        <f t="shared" si="24"/>
        <v>0</v>
      </c>
      <c r="Y1558">
        <v>-191.548</v>
      </c>
      <c r="Z1558">
        <v>3</v>
      </c>
      <c r="AA1558">
        <v>536.29</v>
      </c>
      <c r="AB1558">
        <v>88974</v>
      </c>
    </row>
    <row r="1559" spans="1:28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tr">
        <f>IFERROR(VLOOKUP(K1559, CategoryLookup!A:B, 2, FALSE), "Mismatch")</f>
        <v>Office Supplies</v>
      </c>
      <c r="M1559" t="s">
        <v>59</v>
      </c>
      <c r="N1559" t="s">
        <v>875</v>
      </c>
      <c r="P1559">
        <v>0.36</v>
      </c>
      <c r="Q1559" t="s">
        <v>33</v>
      </c>
      <c r="R1559" t="s">
        <v>34</v>
      </c>
      <c r="S1559" t="s">
        <v>45</v>
      </c>
      <c r="T1559" t="s">
        <v>1152</v>
      </c>
      <c r="U1559">
        <v>94568</v>
      </c>
      <c r="V1559" s="3">
        <v>42089</v>
      </c>
      <c r="W1559" s="3">
        <v>42091</v>
      </c>
      <c r="X1559" s="3">
        <f t="shared" si="24"/>
        <v>2</v>
      </c>
      <c r="Y1559">
        <v>-29.003</v>
      </c>
      <c r="Z1559">
        <v>2</v>
      </c>
      <c r="AA1559">
        <v>10.96</v>
      </c>
      <c r="AB1559">
        <v>91584</v>
      </c>
    </row>
    <row r="1560" spans="1:28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tr">
        <f>IFERROR(VLOOKUP(K1560, CategoryLookup!A:B, 2, FALSE), "Mismatch")</f>
        <v>Technology</v>
      </c>
      <c r="M1560" t="s">
        <v>236</v>
      </c>
      <c r="N1560" t="s">
        <v>269</v>
      </c>
      <c r="P1560">
        <v>0.37</v>
      </c>
      <c r="Q1560" t="s">
        <v>33</v>
      </c>
      <c r="R1560" t="s">
        <v>61</v>
      </c>
      <c r="S1560" t="s">
        <v>178</v>
      </c>
      <c r="T1560" t="s">
        <v>2545</v>
      </c>
      <c r="U1560">
        <v>60131</v>
      </c>
      <c r="V1560" s="3">
        <v>42034</v>
      </c>
      <c r="W1560" s="3">
        <v>42039</v>
      </c>
      <c r="X1560" s="3">
        <f t="shared" si="24"/>
        <v>5</v>
      </c>
      <c r="Y1560">
        <v>2860.9331999999995</v>
      </c>
      <c r="Z1560">
        <v>8</v>
      </c>
      <c r="AA1560">
        <v>4146.28</v>
      </c>
      <c r="AB1560">
        <v>91229</v>
      </c>
    </row>
    <row r="1561" spans="1:28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tr">
        <f>IFERROR(VLOOKUP(K1561, CategoryLookup!A:B, 2, FALSE), "Mismatch")</f>
        <v>Furniture</v>
      </c>
      <c r="M1561" t="s">
        <v>43</v>
      </c>
      <c r="N1561" t="s">
        <v>862</v>
      </c>
      <c r="P1561">
        <v>0.61</v>
      </c>
      <c r="Q1561" t="s">
        <v>33</v>
      </c>
      <c r="R1561" t="s">
        <v>53</v>
      </c>
      <c r="S1561" t="s">
        <v>415</v>
      </c>
      <c r="T1561" t="s">
        <v>2547</v>
      </c>
      <c r="U1561">
        <v>20877</v>
      </c>
      <c r="V1561" s="3">
        <v>42016</v>
      </c>
      <c r="W1561" s="3">
        <v>42019</v>
      </c>
      <c r="X1561" s="3">
        <f t="shared" si="24"/>
        <v>3</v>
      </c>
      <c r="Y1561">
        <v>2692.4420999999998</v>
      </c>
      <c r="Z1561">
        <v>11</v>
      </c>
      <c r="AA1561">
        <v>3902.09</v>
      </c>
      <c r="AB1561">
        <v>91228</v>
      </c>
    </row>
    <row r="1562" spans="1:28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tr">
        <f>IFERROR(VLOOKUP(K1562, CategoryLookup!A:B, 2, FALSE), "Mismatch")</f>
        <v>Office Supplies</v>
      </c>
      <c r="M1562" t="s">
        <v>31</v>
      </c>
      <c r="N1562" t="s">
        <v>2548</v>
      </c>
      <c r="P1562">
        <v>0.35</v>
      </c>
      <c r="Q1562" t="s">
        <v>33</v>
      </c>
      <c r="R1562" t="s">
        <v>53</v>
      </c>
      <c r="S1562" t="s">
        <v>415</v>
      </c>
      <c r="T1562" t="s">
        <v>2547</v>
      </c>
      <c r="U1562">
        <v>20877</v>
      </c>
      <c r="V1562" s="3">
        <v>42016</v>
      </c>
      <c r="W1562" s="3">
        <v>42018</v>
      </c>
      <c r="X1562" s="3">
        <f t="shared" si="24"/>
        <v>2</v>
      </c>
      <c r="Y1562">
        <v>2.0672000000000001</v>
      </c>
      <c r="Z1562">
        <v>8</v>
      </c>
      <c r="AA1562">
        <v>14.18</v>
      </c>
      <c r="AB1562">
        <v>91228</v>
      </c>
    </row>
    <row r="1563" spans="1:28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tr">
        <f>IFERROR(VLOOKUP(K1563, CategoryLookup!A:B, 2, FALSE), "Mismatch")</f>
        <v>Technology</v>
      </c>
      <c r="M1563" t="s">
        <v>59</v>
      </c>
      <c r="N1563" t="s">
        <v>2550</v>
      </c>
      <c r="P1563">
        <v>0.57999999999999996</v>
      </c>
      <c r="Q1563" t="s">
        <v>33</v>
      </c>
      <c r="R1563" t="s">
        <v>136</v>
      </c>
      <c r="S1563" t="s">
        <v>322</v>
      </c>
      <c r="T1563" t="s">
        <v>1021</v>
      </c>
      <c r="U1563">
        <v>28403</v>
      </c>
      <c r="V1563" s="3">
        <v>42046</v>
      </c>
      <c r="W1563" s="3">
        <v>42047</v>
      </c>
      <c r="X1563" s="3">
        <f t="shared" si="24"/>
        <v>1</v>
      </c>
      <c r="Y1563">
        <v>111.05249999999999</v>
      </c>
      <c r="Z1563">
        <v>12</v>
      </c>
      <c r="AA1563">
        <v>2118.9899999999998</v>
      </c>
      <c r="AB1563">
        <v>87160</v>
      </c>
    </row>
    <row r="1564" spans="1:28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tr">
        <f>IFERROR(VLOOKUP(K1564, CategoryLookup!A:B, 2, FALSE), "Mismatch")</f>
        <v>Technology</v>
      </c>
      <c r="M1564" t="s">
        <v>59</v>
      </c>
      <c r="N1564" t="s">
        <v>107</v>
      </c>
      <c r="P1564">
        <v>0.56000000000000005</v>
      </c>
      <c r="Q1564" t="s">
        <v>33</v>
      </c>
      <c r="R1564" t="s">
        <v>136</v>
      </c>
      <c r="S1564" t="s">
        <v>322</v>
      </c>
      <c r="T1564" t="s">
        <v>1021</v>
      </c>
      <c r="U1564">
        <v>28403</v>
      </c>
      <c r="V1564" s="3">
        <v>42046</v>
      </c>
      <c r="W1564" s="3">
        <v>42047</v>
      </c>
      <c r="X1564" s="3">
        <f t="shared" si="24"/>
        <v>1</v>
      </c>
      <c r="Y1564">
        <v>-1963.752</v>
      </c>
      <c r="Z1564">
        <v>5</v>
      </c>
      <c r="AA1564">
        <v>837.64</v>
      </c>
      <c r="AB1564">
        <v>87160</v>
      </c>
    </row>
    <row r="1565" spans="1:28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tr">
        <f>IFERROR(VLOOKUP(K1565, CategoryLookup!A:B, 2, FALSE), "Mismatch")</f>
        <v>Technology</v>
      </c>
      <c r="M1565" t="s">
        <v>31</v>
      </c>
      <c r="N1565" t="s">
        <v>981</v>
      </c>
      <c r="P1565">
        <v>0.38</v>
      </c>
      <c r="Q1565" t="s">
        <v>33</v>
      </c>
      <c r="R1565" t="s">
        <v>136</v>
      </c>
      <c r="S1565" t="s">
        <v>322</v>
      </c>
      <c r="T1565" t="s">
        <v>2552</v>
      </c>
      <c r="U1565">
        <v>27893</v>
      </c>
      <c r="V1565" s="3">
        <v>42166</v>
      </c>
      <c r="W1565" s="3">
        <v>42167</v>
      </c>
      <c r="X1565" s="3">
        <f t="shared" si="24"/>
        <v>1</v>
      </c>
      <c r="Y1565">
        <v>-60.704000000000001</v>
      </c>
      <c r="Z1565">
        <v>11</v>
      </c>
      <c r="AA1565">
        <v>345.07</v>
      </c>
      <c r="AB1565">
        <v>87161</v>
      </c>
    </row>
    <row r="1566" spans="1:28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tr">
        <f>IFERROR(VLOOKUP(K1566, CategoryLookup!A:B, 2, FALSE), "Mismatch")</f>
        <v>Office Supplies</v>
      </c>
      <c r="M1566" t="s">
        <v>59</v>
      </c>
      <c r="N1566" t="s">
        <v>1536</v>
      </c>
      <c r="P1566">
        <v>0.37</v>
      </c>
      <c r="Q1566" t="s">
        <v>33</v>
      </c>
      <c r="R1566" t="s">
        <v>34</v>
      </c>
      <c r="S1566" t="s">
        <v>102</v>
      </c>
      <c r="T1566" t="s">
        <v>2554</v>
      </c>
      <c r="U1566">
        <v>97071</v>
      </c>
      <c r="V1566" s="3">
        <v>42035</v>
      </c>
      <c r="W1566" s="3">
        <v>42039</v>
      </c>
      <c r="X1566" s="3">
        <f t="shared" si="24"/>
        <v>4</v>
      </c>
      <c r="Y1566">
        <v>-37.789000000000001</v>
      </c>
      <c r="Z1566">
        <v>2</v>
      </c>
      <c r="AA1566">
        <v>5.48</v>
      </c>
      <c r="AB1566">
        <v>87162</v>
      </c>
    </row>
    <row r="1567" spans="1:28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tr">
        <f>IFERROR(VLOOKUP(K1567, CategoryLookup!A:B, 2, FALSE), "Mismatch")</f>
        <v>Technology</v>
      </c>
      <c r="M1567" t="s">
        <v>43</v>
      </c>
      <c r="N1567" t="s">
        <v>2555</v>
      </c>
      <c r="P1567">
        <v>0.4</v>
      </c>
      <c r="Q1567" t="s">
        <v>33</v>
      </c>
      <c r="R1567" t="s">
        <v>34</v>
      </c>
      <c r="S1567" t="s">
        <v>102</v>
      </c>
      <c r="T1567" t="s">
        <v>2554</v>
      </c>
      <c r="U1567">
        <v>97071</v>
      </c>
      <c r="V1567" s="3">
        <v>42035</v>
      </c>
      <c r="W1567" s="3">
        <v>42042</v>
      </c>
      <c r="X1567" s="3">
        <f t="shared" si="24"/>
        <v>7</v>
      </c>
      <c r="Y1567">
        <v>7576.11</v>
      </c>
      <c r="Z1567">
        <v>11</v>
      </c>
      <c r="AA1567">
        <v>8201.33</v>
      </c>
      <c r="AB1567">
        <v>87162</v>
      </c>
    </row>
    <row r="1568" spans="1:28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tr">
        <f>IFERROR(VLOOKUP(K1568, CategoryLookup!A:B, 2, FALSE), "Mismatch")</f>
        <v>Office Supplies</v>
      </c>
      <c r="M1568" t="s">
        <v>59</v>
      </c>
      <c r="N1568" t="s">
        <v>2556</v>
      </c>
      <c r="P1568">
        <v>0.37</v>
      </c>
      <c r="Q1568" t="s">
        <v>33</v>
      </c>
      <c r="R1568" t="s">
        <v>34</v>
      </c>
      <c r="S1568" t="s">
        <v>102</v>
      </c>
      <c r="T1568" t="s">
        <v>2554</v>
      </c>
      <c r="U1568">
        <v>97071</v>
      </c>
      <c r="V1568" s="3">
        <v>42035</v>
      </c>
      <c r="W1568" s="3">
        <v>42042</v>
      </c>
      <c r="X1568" s="3">
        <f t="shared" si="24"/>
        <v>7</v>
      </c>
      <c r="Y1568">
        <v>-43.26</v>
      </c>
      <c r="Z1568">
        <v>3</v>
      </c>
      <c r="AA1568">
        <v>22.67</v>
      </c>
      <c r="AB1568">
        <v>87162</v>
      </c>
    </row>
    <row r="1569" spans="1:28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tr">
        <f>IFERROR(VLOOKUP(K1569, CategoryLookup!A:B, 2, FALSE), "Mismatch")</f>
        <v>Technology</v>
      </c>
      <c r="M1569" t="s">
        <v>51</v>
      </c>
      <c r="N1569" t="s">
        <v>1013</v>
      </c>
      <c r="P1569">
        <v>0.71</v>
      </c>
      <c r="Q1569" t="s">
        <v>33</v>
      </c>
      <c r="R1569" t="s">
        <v>136</v>
      </c>
      <c r="S1569" t="s">
        <v>171</v>
      </c>
      <c r="T1569" t="s">
        <v>2558</v>
      </c>
      <c r="U1569">
        <v>70003</v>
      </c>
      <c r="V1569" s="3">
        <v>42075</v>
      </c>
      <c r="W1569" s="3">
        <v>42076</v>
      </c>
      <c r="X1569" s="3">
        <f t="shared" si="24"/>
        <v>1</v>
      </c>
      <c r="Y1569">
        <v>-44.436</v>
      </c>
      <c r="Z1569">
        <v>8</v>
      </c>
      <c r="AA1569">
        <v>393.98</v>
      </c>
      <c r="AB1569">
        <v>91316</v>
      </c>
    </row>
    <row r="1570" spans="1:28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tr">
        <f>IFERROR(VLOOKUP(K1570, CategoryLookup!A:B, 2, FALSE), "Mismatch")</f>
        <v>Office Supplies</v>
      </c>
      <c r="M1570" t="s">
        <v>31</v>
      </c>
      <c r="N1570" t="s">
        <v>2560</v>
      </c>
      <c r="P1570">
        <v>0.56000000000000005</v>
      </c>
      <c r="Q1570" t="s">
        <v>33</v>
      </c>
      <c r="R1570" t="s">
        <v>61</v>
      </c>
      <c r="S1570" t="s">
        <v>300</v>
      </c>
      <c r="T1570" t="s">
        <v>2561</v>
      </c>
      <c r="U1570">
        <v>48071</v>
      </c>
      <c r="V1570" s="3">
        <v>42019</v>
      </c>
      <c r="W1570" s="3">
        <v>42019</v>
      </c>
      <c r="X1570" s="3">
        <f t="shared" si="24"/>
        <v>0</v>
      </c>
      <c r="Y1570">
        <v>4.8499999999999996</v>
      </c>
      <c r="Z1570">
        <v>7</v>
      </c>
      <c r="AA1570">
        <v>19.29</v>
      </c>
      <c r="AB1570">
        <v>88758</v>
      </c>
    </row>
    <row r="1571" spans="1:28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tr">
        <f>IFERROR(VLOOKUP(K1571, CategoryLookup!A:B, 2, FALSE), "Mismatch")</f>
        <v>Office Supplies</v>
      </c>
      <c r="M1571" t="s">
        <v>59</v>
      </c>
      <c r="N1571" t="s">
        <v>885</v>
      </c>
      <c r="P1571">
        <v>0.39</v>
      </c>
      <c r="Q1571" t="s">
        <v>33</v>
      </c>
      <c r="R1571" t="s">
        <v>61</v>
      </c>
      <c r="S1571" t="s">
        <v>330</v>
      </c>
      <c r="T1571" t="s">
        <v>2563</v>
      </c>
      <c r="U1571">
        <v>50158</v>
      </c>
      <c r="V1571" s="3">
        <v>42083</v>
      </c>
      <c r="W1571" s="3">
        <v>42085</v>
      </c>
      <c r="X1571" s="3">
        <f t="shared" si="24"/>
        <v>2</v>
      </c>
      <c r="Y1571">
        <v>3.5948999999999995</v>
      </c>
      <c r="Z1571">
        <v>2</v>
      </c>
      <c r="AA1571">
        <v>5.21</v>
      </c>
      <c r="AB1571">
        <v>87554</v>
      </c>
    </row>
    <row r="1572" spans="1:28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tr">
        <f>IFERROR(VLOOKUP(K1572, CategoryLookup!A:B, 2, FALSE), "Mismatch")</f>
        <v>Office Supplies</v>
      </c>
      <c r="M1572" t="s">
        <v>31</v>
      </c>
      <c r="N1572" t="s">
        <v>2564</v>
      </c>
      <c r="P1572">
        <v>0.39</v>
      </c>
      <c r="Q1572" t="s">
        <v>33</v>
      </c>
      <c r="R1572" t="s">
        <v>61</v>
      </c>
      <c r="S1572" t="s">
        <v>330</v>
      </c>
      <c r="T1572" t="s">
        <v>2563</v>
      </c>
      <c r="U1572">
        <v>50158</v>
      </c>
      <c r="V1572" s="3">
        <v>42162</v>
      </c>
      <c r="W1572" s="3">
        <v>42162</v>
      </c>
      <c r="X1572" s="3">
        <f t="shared" si="24"/>
        <v>0</v>
      </c>
      <c r="Y1572">
        <v>15.8148</v>
      </c>
      <c r="Z1572">
        <v>5</v>
      </c>
      <c r="AA1572">
        <v>22.92</v>
      </c>
      <c r="AB1572">
        <v>87555</v>
      </c>
    </row>
    <row r="1573" spans="1:28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tr">
        <f>IFERROR(VLOOKUP(K1573, CategoryLookup!A:B, 2, FALSE), "Mismatch")</f>
        <v>Office Supplies</v>
      </c>
      <c r="M1573" t="s">
        <v>51</v>
      </c>
      <c r="N1573" t="s">
        <v>2566</v>
      </c>
      <c r="P1573">
        <v>0.59</v>
      </c>
      <c r="Q1573" t="s">
        <v>33</v>
      </c>
      <c r="R1573" t="s">
        <v>61</v>
      </c>
      <c r="S1573" t="s">
        <v>330</v>
      </c>
      <c r="T1573" t="s">
        <v>2567</v>
      </c>
      <c r="U1573">
        <v>50401</v>
      </c>
      <c r="V1573" s="3">
        <v>42030</v>
      </c>
      <c r="W1573" s="3">
        <v>42032</v>
      </c>
      <c r="X1573" s="3">
        <f t="shared" si="24"/>
        <v>2</v>
      </c>
      <c r="Y1573">
        <v>-69.91</v>
      </c>
      <c r="Z1573">
        <v>8</v>
      </c>
      <c r="AA1573">
        <v>30.9</v>
      </c>
      <c r="AB1573">
        <v>87556</v>
      </c>
    </row>
    <row r="1574" spans="1:28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tr">
        <f>IFERROR(VLOOKUP(K1574, CategoryLookup!A:B, 2, FALSE), "Mismatch")</f>
        <v>Technology</v>
      </c>
      <c r="M1574" t="s">
        <v>59</v>
      </c>
      <c r="N1574" t="s">
        <v>548</v>
      </c>
      <c r="P1574">
        <v>0.59</v>
      </c>
      <c r="Q1574" t="s">
        <v>33</v>
      </c>
      <c r="R1574" t="s">
        <v>61</v>
      </c>
      <c r="S1574" t="s">
        <v>330</v>
      </c>
      <c r="T1574" t="s">
        <v>2567</v>
      </c>
      <c r="U1574">
        <v>50401</v>
      </c>
      <c r="V1574" s="3">
        <v>42030</v>
      </c>
      <c r="W1574" s="3">
        <v>42034</v>
      </c>
      <c r="X1574" s="3">
        <f t="shared" si="24"/>
        <v>4</v>
      </c>
      <c r="Y1574">
        <v>1630.5251999999998</v>
      </c>
      <c r="Z1574">
        <v>14</v>
      </c>
      <c r="AA1574">
        <v>2363.08</v>
      </c>
      <c r="AB1574">
        <v>87556</v>
      </c>
    </row>
    <row r="1575" spans="1:28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tr">
        <f>IFERROR(VLOOKUP(K1575, CategoryLookup!A:B, 2, FALSE), "Mismatch")</f>
        <v>Technology</v>
      </c>
      <c r="M1575" t="s">
        <v>59</v>
      </c>
      <c r="N1575" t="s">
        <v>2568</v>
      </c>
      <c r="P1575">
        <v>0.57999999999999996</v>
      </c>
      <c r="Q1575" t="s">
        <v>33</v>
      </c>
      <c r="R1575" t="s">
        <v>61</v>
      </c>
      <c r="S1575" t="s">
        <v>330</v>
      </c>
      <c r="T1575" t="s">
        <v>2567</v>
      </c>
      <c r="U1575">
        <v>50401</v>
      </c>
      <c r="V1575" s="3">
        <v>42030</v>
      </c>
      <c r="W1575" s="3">
        <v>42030</v>
      </c>
      <c r="X1575" s="3">
        <f t="shared" si="24"/>
        <v>0</v>
      </c>
      <c r="Y1575">
        <v>-457.16</v>
      </c>
      <c r="Z1575">
        <v>2</v>
      </c>
      <c r="AA1575">
        <v>328.45</v>
      </c>
      <c r="AB1575">
        <v>87556</v>
      </c>
    </row>
    <row r="1576" spans="1:28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tr">
        <f>IFERROR(VLOOKUP(K1576, CategoryLookup!A:B, 2, FALSE), "Mismatch")</f>
        <v>Office Supplies</v>
      </c>
      <c r="M1576" t="s">
        <v>59</v>
      </c>
      <c r="N1576" t="s">
        <v>2570</v>
      </c>
      <c r="P1576">
        <v>0.37</v>
      </c>
      <c r="Q1576" t="s">
        <v>33</v>
      </c>
      <c r="R1576" t="s">
        <v>61</v>
      </c>
      <c r="S1576" t="s">
        <v>330</v>
      </c>
      <c r="T1576" t="s">
        <v>2571</v>
      </c>
      <c r="U1576">
        <v>51106</v>
      </c>
      <c r="V1576" s="3">
        <v>42025</v>
      </c>
      <c r="W1576" s="3">
        <v>42027</v>
      </c>
      <c r="X1576" s="3">
        <f t="shared" si="24"/>
        <v>2</v>
      </c>
      <c r="Y1576">
        <v>266.76089999999999</v>
      </c>
      <c r="Z1576">
        <v>12</v>
      </c>
      <c r="AA1576">
        <v>386.61</v>
      </c>
      <c r="AB1576">
        <v>87553</v>
      </c>
    </row>
    <row r="1577" spans="1:28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tr">
        <f>IFERROR(VLOOKUP(K1577, CategoryLookup!A:B, 2, FALSE), "Mismatch")</f>
        <v>Technology</v>
      </c>
      <c r="M1577" t="s">
        <v>51</v>
      </c>
      <c r="N1577" t="s">
        <v>840</v>
      </c>
      <c r="P1577">
        <v>0.79</v>
      </c>
      <c r="Q1577" t="s">
        <v>33</v>
      </c>
      <c r="R1577" t="s">
        <v>53</v>
      </c>
      <c r="S1577" t="s">
        <v>234</v>
      </c>
      <c r="T1577" t="s">
        <v>2573</v>
      </c>
      <c r="U1577">
        <v>15122</v>
      </c>
      <c r="V1577" s="3">
        <v>42014</v>
      </c>
      <c r="W1577" s="3">
        <v>42015</v>
      </c>
      <c r="X1577" s="3">
        <f t="shared" si="24"/>
        <v>1</v>
      </c>
      <c r="Y1577">
        <v>-159.30279999999999</v>
      </c>
      <c r="Z1577">
        <v>8</v>
      </c>
      <c r="AA1577">
        <v>43.94</v>
      </c>
      <c r="AB1577">
        <v>87552</v>
      </c>
    </row>
    <row r="1578" spans="1:28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tr">
        <f>IFERROR(VLOOKUP(K1578, CategoryLookup!A:B, 2, FALSE), "Mismatch")</f>
        <v>Office Supplies</v>
      </c>
      <c r="M1578" t="s">
        <v>59</v>
      </c>
      <c r="N1578" t="s">
        <v>1561</v>
      </c>
      <c r="P1578">
        <v>0.36</v>
      </c>
      <c r="Q1578" t="s">
        <v>33</v>
      </c>
      <c r="R1578" t="s">
        <v>53</v>
      </c>
      <c r="S1578" t="s">
        <v>234</v>
      </c>
      <c r="T1578" t="s">
        <v>2573</v>
      </c>
      <c r="U1578">
        <v>15122</v>
      </c>
      <c r="V1578" s="3">
        <v>42025</v>
      </c>
      <c r="W1578" s="3">
        <v>42026</v>
      </c>
      <c r="X1578" s="3">
        <f t="shared" si="24"/>
        <v>1</v>
      </c>
      <c r="Y1578">
        <v>29.883900000000001</v>
      </c>
      <c r="Z1578">
        <v>9</v>
      </c>
      <c r="AA1578">
        <v>43.31</v>
      </c>
      <c r="AB1578">
        <v>87553</v>
      </c>
    </row>
    <row r="1579" spans="1:28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tr">
        <f>IFERROR(VLOOKUP(K1579, CategoryLookup!A:B, 2, FALSE), "Mismatch")</f>
        <v>Office Supplies</v>
      </c>
      <c r="M1579" t="s">
        <v>86</v>
      </c>
      <c r="N1579" t="s">
        <v>2575</v>
      </c>
      <c r="P1579">
        <v>0.5</v>
      </c>
      <c r="Q1579" t="s">
        <v>33</v>
      </c>
      <c r="R1579" t="s">
        <v>34</v>
      </c>
      <c r="S1579" t="s">
        <v>378</v>
      </c>
      <c r="T1579" t="s">
        <v>2527</v>
      </c>
      <c r="U1579">
        <v>85224</v>
      </c>
      <c r="V1579" s="3">
        <v>42183</v>
      </c>
      <c r="W1579" s="3">
        <v>42188</v>
      </c>
      <c r="X1579" s="3">
        <f t="shared" si="24"/>
        <v>5</v>
      </c>
      <c r="Y1579">
        <v>52.763999999999996</v>
      </c>
      <c r="Z1579">
        <v>15</v>
      </c>
      <c r="AA1579">
        <v>284.33999999999997</v>
      </c>
      <c r="AB1579">
        <v>91049</v>
      </c>
    </row>
    <row r="1580" spans="1:28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tr">
        <f>IFERROR(VLOOKUP(K1580, CategoryLookup!A:B, 2, FALSE), "Mismatch")</f>
        <v>Technology</v>
      </c>
      <c r="M1580" t="s">
        <v>43</v>
      </c>
      <c r="N1580" t="s">
        <v>2577</v>
      </c>
      <c r="P1580">
        <v>0.38</v>
      </c>
      <c r="Q1580" t="s">
        <v>33</v>
      </c>
      <c r="R1580" t="s">
        <v>34</v>
      </c>
      <c r="S1580" t="s">
        <v>45</v>
      </c>
      <c r="T1580" t="s">
        <v>2578</v>
      </c>
      <c r="U1580">
        <v>90022</v>
      </c>
      <c r="V1580" s="3">
        <v>42040</v>
      </c>
      <c r="W1580" s="3">
        <v>42041</v>
      </c>
      <c r="X1580" s="3">
        <f t="shared" si="24"/>
        <v>1</v>
      </c>
      <c r="Y1580">
        <v>2699.9838</v>
      </c>
      <c r="Z1580">
        <v>10</v>
      </c>
      <c r="AA1580">
        <v>3913.02</v>
      </c>
      <c r="AB1580">
        <v>86227</v>
      </c>
    </row>
    <row r="1581" spans="1:28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tr">
        <f>IFERROR(VLOOKUP(K1581, CategoryLookup!A:B, 2, FALSE), "Mismatch")</f>
        <v>Office Supplies</v>
      </c>
      <c r="M1581" t="s">
        <v>59</v>
      </c>
      <c r="N1581" t="s">
        <v>528</v>
      </c>
      <c r="P1581">
        <v>0.55000000000000004</v>
      </c>
      <c r="Q1581" t="s">
        <v>33</v>
      </c>
      <c r="R1581" t="s">
        <v>34</v>
      </c>
      <c r="S1581" t="s">
        <v>45</v>
      </c>
      <c r="T1581" t="s">
        <v>2578</v>
      </c>
      <c r="U1581">
        <v>90022</v>
      </c>
      <c r="V1581" s="3">
        <v>42040</v>
      </c>
      <c r="W1581" s="3">
        <v>42042</v>
      </c>
      <c r="X1581" s="3">
        <f t="shared" si="24"/>
        <v>2</v>
      </c>
      <c r="Y1581">
        <v>-170.98</v>
      </c>
      <c r="Z1581">
        <v>1</v>
      </c>
      <c r="AA1581">
        <v>180.14</v>
      </c>
      <c r="AB1581">
        <v>86227</v>
      </c>
    </row>
    <row r="1582" spans="1:28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tr">
        <f>IFERROR(VLOOKUP(K1582, CategoryLookup!A:B, 2, FALSE), "Mismatch")</f>
        <v>Office Supplies</v>
      </c>
      <c r="M1582" t="s">
        <v>59</v>
      </c>
      <c r="N1582" t="s">
        <v>2580</v>
      </c>
      <c r="P1582">
        <v>0.35</v>
      </c>
      <c r="Q1582" t="s">
        <v>33</v>
      </c>
      <c r="R1582" t="s">
        <v>136</v>
      </c>
      <c r="S1582" t="s">
        <v>244</v>
      </c>
      <c r="T1582" t="s">
        <v>2581</v>
      </c>
      <c r="U1582">
        <v>37311</v>
      </c>
      <c r="V1582" s="3">
        <v>42042</v>
      </c>
      <c r="W1582" s="3">
        <v>42042</v>
      </c>
      <c r="X1582" s="3">
        <f t="shared" si="24"/>
        <v>0</v>
      </c>
      <c r="Y1582">
        <v>-95.618600000000015</v>
      </c>
      <c r="Z1582">
        <v>12</v>
      </c>
      <c r="AA1582">
        <v>364.92</v>
      </c>
      <c r="AB1582">
        <v>88819</v>
      </c>
    </row>
    <row r="1583" spans="1:28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tr">
        <f>IFERROR(VLOOKUP(K1583, CategoryLookup!A:B, 2, FALSE), "Mismatch")</f>
        <v>Office Supplies</v>
      </c>
      <c r="M1583" t="s">
        <v>31</v>
      </c>
      <c r="N1583" t="s">
        <v>1232</v>
      </c>
      <c r="P1583">
        <v>0.8</v>
      </c>
      <c r="Q1583" t="s">
        <v>33</v>
      </c>
      <c r="R1583" t="s">
        <v>53</v>
      </c>
      <c r="S1583" t="s">
        <v>154</v>
      </c>
      <c r="T1583" t="s">
        <v>401</v>
      </c>
      <c r="U1583">
        <v>43055</v>
      </c>
      <c r="V1583" s="3">
        <v>42156</v>
      </c>
      <c r="W1583" s="3">
        <v>42157</v>
      </c>
      <c r="X1583" s="3">
        <f t="shared" si="24"/>
        <v>1</v>
      </c>
      <c r="Y1583">
        <v>-2.3760000000000003</v>
      </c>
      <c r="Z1583">
        <v>2</v>
      </c>
      <c r="AA1583">
        <v>12.16</v>
      </c>
      <c r="AB1583">
        <v>89743</v>
      </c>
    </row>
    <row r="1584" spans="1:28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tr">
        <f>IFERROR(VLOOKUP(K1584, CategoryLookup!A:B, 2, FALSE), "Mismatch")</f>
        <v>Technology</v>
      </c>
      <c r="M1584" t="s">
        <v>51</v>
      </c>
      <c r="N1584" t="s">
        <v>2583</v>
      </c>
      <c r="P1584">
        <v>0.35</v>
      </c>
      <c r="Q1584" t="s">
        <v>33</v>
      </c>
      <c r="R1584" t="s">
        <v>53</v>
      </c>
      <c r="S1584" t="s">
        <v>154</v>
      </c>
      <c r="T1584" t="s">
        <v>401</v>
      </c>
      <c r="U1584">
        <v>43055</v>
      </c>
      <c r="V1584" s="3">
        <v>42156</v>
      </c>
      <c r="W1584" s="3">
        <v>42157</v>
      </c>
      <c r="X1584" s="3">
        <f t="shared" si="24"/>
        <v>1</v>
      </c>
      <c r="Y1584">
        <v>-18.3216</v>
      </c>
      <c r="Z1584">
        <v>3</v>
      </c>
      <c r="AA1584">
        <v>147.56</v>
      </c>
      <c r="AB1584">
        <v>89743</v>
      </c>
    </row>
    <row r="1585" spans="1:28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tr">
        <f>IFERROR(VLOOKUP(K1585, CategoryLookup!A:B, 2, FALSE), "Mismatch")</f>
        <v>Technology</v>
      </c>
      <c r="M1585" t="s">
        <v>51</v>
      </c>
      <c r="N1585" t="s">
        <v>1662</v>
      </c>
      <c r="P1585">
        <v>0.71</v>
      </c>
      <c r="Q1585" t="s">
        <v>33</v>
      </c>
      <c r="R1585" t="s">
        <v>61</v>
      </c>
      <c r="S1585" t="s">
        <v>506</v>
      </c>
      <c r="T1585" t="s">
        <v>2585</v>
      </c>
      <c r="U1585">
        <v>63129</v>
      </c>
      <c r="V1585" s="3">
        <v>42134</v>
      </c>
      <c r="W1585" s="3">
        <v>42136</v>
      </c>
      <c r="X1585" s="3">
        <f t="shared" si="24"/>
        <v>2</v>
      </c>
      <c r="Y1585">
        <v>-82.64</v>
      </c>
      <c r="Z1585">
        <v>18</v>
      </c>
      <c r="AA1585">
        <v>113.68</v>
      </c>
      <c r="AB1585">
        <v>87899</v>
      </c>
    </row>
    <row r="1586" spans="1:28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tr">
        <f>IFERROR(VLOOKUP(K1586, CategoryLookup!A:B, 2, FALSE), "Mismatch")</f>
        <v>Office Supplies</v>
      </c>
      <c r="M1586" t="s">
        <v>51</v>
      </c>
      <c r="N1586" t="s">
        <v>2051</v>
      </c>
      <c r="P1586">
        <v>0.59</v>
      </c>
      <c r="Q1586" t="s">
        <v>33</v>
      </c>
      <c r="R1586" t="s">
        <v>61</v>
      </c>
      <c r="S1586" t="s">
        <v>506</v>
      </c>
      <c r="T1586" t="s">
        <v>2585</v>
      </c>
      <c r="U1586">
        <v>63129</v>
      </c>
      <c r="V1586" s="3">
        <v>42018</v>
      </c>
      <c r="W1586" s="3">
        <v>42019</v>
      </c>
      <c r="X1586" s="3">
        <f t="shared" si="24"/>
        <v>1</v>
      </c>
      <c r="Y1586">
        <v>31.59</v>
      </c>
      <c r="Z1586">
        <v>14</v>
      </c>
      <c r="AA1586">
        <v>281.75</v>
      </c>
      <c r="AB1586">
        <v>87900</v>
      </c>
    </row>
    <row r="1587" spans="1:28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tr">
        <f>IFERROR(VLOOKUP(K1587, CategoryLookup!A:B, 2, FALSE), "Mismatch")</f>
        <v>Office Supplies</v>
      </c>
      <c r="M1587" t="s">
        <v>51</v>
      </c>
      <c r="N1587" t="s">
        <v>2587</v>
      </c>
      <c r="P1587">
        <v>0.55000000000000004</v>
      </c>
      <c r="Q1587" t="s">
        <v>33</v>
      </c>
      <c r="R1587" t="s">
        <v>34</v>
      </c>
      <c r="S1587" t="s">
        <v>533</v>
      </c>
      <c r="T1587" t="s">
        <v>2588</v>
      </c>
      <c r="U1587">
        <v>89031</v>
      </c>
      <c r="V1587" s="3">
        <v>42124</v>
      </c>
      <c r="W1587" s="3">
        <v>42126</v>
      </c>
      <c r="X1587" s="3">
        <f t="shared" si="24"/>
        <v>2</v>
      </c>
      <c r="Y1587">
        <v>165.6345</v>
      </c>
      <c r="Z1587">
        <v>11</v>
      </c>
      <c r="AA1587">
        <v>240.05</v>
      </c>
      <c r="AB1587">
        <v>87240</v>
      </c>
    </row>
    <row r="1588" spans="1:28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tr">
        <f>IFERROR(VLOOKUP(K1588, CategoryLookup!A:B, 2, FALSE), "Mismatch")</f>
        <v>Technology</v>
      </c>
      <c r="M1588" t="s">
        <v>59</v>
      </c>
      <c r="N1588" t="s">
        <v>870</v>
      </c>
      <c r="P1588">
        <v>0.75</v>
      </c>
      <c r="Q1588" t="s">
        <v>33</v>
      </c>
      <c r="R1588" t="s">
        <v>34</v>
      </c>
      <c r="S1588" t="s">
        <v>1741</v>
      </c>
      <c r="T1588" t="s">
        <v>2454</v>
      </c>
      <c r="U1588">
        <v>83701</v>
      </c>
      <c r="V1588" s="3">
        <v>42144</v>
      </c>
      <c r="W1588" s="3">
        <v>42151</v>
      </c>
      <c r="X1588" s="3">
        <f t="shared" si="24"/>
        <v>7</v>
      </c>
      <c r="Y1588">
        <v>19.308000000000021</v>
      </c>
      <c r="Z1588">
        <v>3</v>
      </c>
      <c r="AA1588">
        <v>87.21</v>
      </c>
      <c r="AB1588">
        <v>89497</v>
      </c>
    </row>
    <row r="1589" spans="1:28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tr">
        <f>IFERROR(VLOOKUP(K1589, CategoryLookup!A:B, 2, FALSE), "Mismatch")</f>
        <v>Office Supplies</v>
      </c>
      <c r="M1589" t="s">
        <v>31</v>
      </c>
      <c r="N1589" t="s">
        <v>280</v>
      </c>
      <c r="P1589">
        <v>0.39</v>
      </c>
      <c r="Q1589" t="s">
        <v>33</v>
      </c>
      <c r="R1589" t="s">
        <v>34</v>
      </c>
      <c r="S1589" t="s">
        <v>1741</v>
      </c>
      <c r="T1589" t="s">
        <v>2454</v>
      </c>
      <c r="U1589">
        <v>83701</v>
      </c>
      <c r="V1589" s="3">
        <v>42144</v>
      </c>
      <c r="W1589" s="3">
        <v>42148</v>
      </c>
      <c r="X1589" s="3">
        <f t="shared" si="24"/>
        <v>4</v>
      </c>
      <c r="Y1589">
        <v>0.32999999999999691</v>
      </c>
      <c r="Z1589">
        <v>4</v>
      </c>
      <c r="AA1589">
        <v>40.15</v>
      </c>
      <c r="AB1589">
        <v>89497</v>
      </c>
    </row>
    <row r="1590" spans="1:28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tr">
        <f>IFERROR(VLOOKUP(K1590, CategoryLookup!A:B, 2, FALSE), "Mismatch")</f>
        <v>Office Supplies</v>
      </c>
      <c r="M1590" t="s">
        <v>59</v>
      </c>
      <c r="N1590" t="s">
        <v>1453</v>
      </c>
      <c r="P1590">
        <v>0.59</v>
      </c>
      <c r="Q1590" t="s">
        <v>33</v>
      </c>
      <c r="R1590" t="s">
        <v>34</v>
      </c>
      <c r="S1590" t="s">
        <v>45</v>
      </c>
      <c r="T1590" t="s">
        <v>2591</v>
      </c>
      <c r="U1590">
        <v>92243</v>
      </c>
      <c r="V1590" s="3">
        <v>42054</v>
      </c>
      <c r="W1590" s="3">
        <v>42056</v>
      </c>
      <c r="X1590" s="3">
        <f t="shared" si="24"/>
        <v>2</v>
      </c>
      <c r="Y1590">
        <v>-35.26</v>
      </c>
      <c r="Z1590">
        <v>8</v>
      </c>
      <c r="AA1590">
        <v>90.46</v>
      </c>
      <c r="AB1590">
        <v>87720</v>
      </c>
    </row>
    <row r="1591" spans="1:28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tr">
        <f>IFERROR(VLOOKUP(K1591, CategoryLookup!A:B, 2, FALSE), "Mismatch")</f>
        <v>Technology</v>
      </c>
      <c r="M1591" t="s">
        <v>51</v>
      </c>
      <c r="N1591" t="s">
        <v>705</v>
      </c>
      <c r="P1591">
        <v>0.54</v>
      </c>
      <c r="Q1591" t="s">
        <v>33</v>
      </c>
      <c r="R1591" t="s">
        <v>34</v>
      </c>
      <c r="S1591" t="s">
        <v>45</v>
      </c>
      <c r="T1591" t="s">
        <v>2591</v>
      </c>
      <c r="U1591">
        <v>92243</v>
      </c>
      <c r="V1591" s="3">
        <v>42156</v>
      </c>
      <c r="W1591" s="3">
        <v>42157</v>
      </c>
      <c r="X1591" s="3">
        <f t="shared" si="24"/>
        <v>1</v>
      </c>
      <c r="Y1591">
        <v>322.25069999999994</v>
      </c>
      <c r="Z1591">
        <v>12</v>
      </c>
      <c r="AA1591">
        <v>467.03</v>
      </c>
      <c r="AB1591">
        <v>87721</v>
      </c>
    </row>
    <row r="1592" spans="1:28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tr">
        <f>IFERROR(VLOOKUP(K1592, CategoryLookup!A:B, 2, FALSE), "Mismatch")</f>
        <v>Furniture</v>
      </c>
      <c r="M1592" t="s">
        <v>121</v>
      </c>
      <c r="N1592" t="s">
        <v>1347</v>
      </c>
      <c r="P1592">
        <v>0.77</v>
      </c>
      <c r="Q1592" t="s">
        <v>33</v>
      </c>
      <c r="R1592" t="s">
        <v>61</v>
      </c>
      <c r="S1592" t="s">
        <v>62</v>
      </c>
      <c r="T1592" t="s">
        <v>2593</v>
      </c>
      <c r="U1592">
        <v>55076</v>
      </c>
      <c r="V1592" s="3">
        <v>42088</v>
      </c>
      <c r="W1592" s="3">
        <v>42090</v>
      </c>
      <c r="X1592" s="3">
        <f t="shared" si="24"/>
        <v>2</v>
      </c>
      <c r="Y1592">
        <v>-221.5</v>
      </c>
      <c r="Z1592">
        <v>4</v>
      </c>
      <c r="AA1592">
        <v>608.80999999999995</v>
      </c>
      <c r="AB1592">
        <v>91030</v>
      </c>
    </row>
    <row r="1593" spans="1:28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tr">
        <f>IFERROR(VLOOKUP(K1593, CategoryLookup!A:B, 2, FALSE), "Mismatch")</f>
        <v>Technology</v>
      </c>
      <c r="M1593" t="s">
        <v>59</v>
      </c>
      <c r="N1593" t="s">
        <v>615</v>
      </c>
      <c r="P1593">
        <v>0.56000000000000005</v>
      </c>
      <c r="Q1593" t="s">
        <v>33</v>
      </c>
      <c r="R1593" t="s">
        <v>61</v>
      </c>
      <c r="S1593" t="s">
        <v>62</v>
      </c>
      <c r="T1593" t="s">
        <v>2593</v>
      </c>
      <c r="U1593">
        <v>55076</v>
      </c>
      <c r="V1593" s="3">
        <v>42088</v>
      </c>
      <c r="W1593" s="3">
        <v>42089</v>
      </c>
      <c r="X1593" s="3">
        <f t="shared" si="24"/>
        <v>1</v>
      </c>
      <c r="Y1593">
        <v>206.352</v>
      </c>
      <c r="Z1593">
        <v>15</v>
      </c>
      <c r="AA1593">
        <v>808.61</v>
      </c>
      <c r="AB1593">
        <v>91030</v>
      </c>
    </row>
    <row r="1594" spans="1:28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tr">
        <f>IFERROR(VLOOKUP(K1594, CategoryLookup!A:B, 2, FALSE), "Mismatch")</f>
        <v>Technology</v>
      </c>
      <c r="M1594" t="s">
        <v>86</v>
      </c>
      <c r="N1594" t="s">
        <v>1142</v>
      </c>
      <c r="P1594">
        <v>0.37</v>
      </c>
      <c r="Q1594" t="s">
        <v>33</v>
      </c>
      <c r="R1594" t="s">
        <v>61</v>
      </c>
      <c r="S1594" t="s">
        <v>304</v>
      </c>
      <c r="T1594" t="s">
        <v>2595</v>
      </c>
      <c r="U1594">
        <v>74133</v>
      </c>
      <c r="V1594" s="3">
        <v>42071</v>
      </c>
      <c r="W1594" s="3">
        <v>42073</v>
      </c>
      <c r="X1594" s="3">
        <f t="shared" si="24"/>
        <v>2</v>
      </c>
      <c r="Y1594">
        <v>439.78529999999995</v>
      </c>
      <c r="Z1594">
        <v>13</v>
      </c>
      <c r="AA1594">
        <v>637.37</v>
      </c>
      <c r="AB1594">
        <v>89801</v>
      </c>
    </row>
    <row r="1595" spans="1:28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tr">
        <f>IFERROR(VLOOKUP(K1595, CategoryLookup!A:B, 2, FALSE), "Mismatch")</f>
        <v>Technology</v>
      </c>
      <c r="M1595" t="s">
        <v>43</v>
      </c>
      <c r="N1595" t="s">
        <v>2032</v>
      </c>
      <c r="P1595">
        <v>0.37</v>
      </c>
      <c r="Q1595" t="s">
        <v>33</v>
      </c>
      <c r="R1595" t="s">
        <v>61</v>
      </c>
      <c r="S1595" t="s">
        <v>304</v>
      </c>
      <c r="T1595" t="s">
        <v>2595</v>
      </c>
      <c r="U1595">
        <v>74133</v>
      </c>
      <c r="V1595" s="3">
        <v>42071</v>
      </c>
      <c r="W1595" s="3">
        <v>42074</v>
      </c>
      <c r="X1595" s="3">
        <f t="shared" si="24"/>
        <v>3</v>
      </c>
      <c r="Y1595">
        <v>-149.4573</v>
      </c>
      <c r="Z1595">
        <v>3</v>
      </c>
      <c r="AA1595">
        <v>232.16</v>
      </c>
      <c r="AB1595">
        <v>89801</v>
      </c>
    </row>
    <row r="1596" spans="1:28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tr">
        <f>IFERROR(VLOOKUP(K1596, CategoryLookup!A:B, 2, FALSE), "Mismatch")</f>
        <v>Office Supplies</v>
      </c>
      <c r="M1596" t="s">
        <v>51</v>
      </c>
      <c r="N1596" t="s">
        <v>2587</v>
      </c>
      <c r="P1596">
        <v>0.55000000000000004</v>
      </c>
      <c r="Q1596" t="s">
        <v>33</v>
      </c>
      <c r="R1596" t="s">
        <v>136</v>
      </c>
      <c r="S1596" t="s">
        <v>362</v>
      </c>
      <c r="T1596" t="s">
        <v>2597</v>
      </c>
      <c r="U1596">
        <v>33161</v>
      </c>
      <c r="V1596" s="3">
        <v>42082</v>
      </c>
      <c r="W1596" s="3">
        <v>42083</v>
      </c>
      <c r="X1596" s="3">
        <f t="shared" si="24"/>
        <v>1</v>
      </c>
      <c r="Y1596">
        <v>21.095999999999997</v>
      </c>
      <c r="Z1596">
        <v>16</v>
      </c>
      <c r="AA1596">
        <v>360.03</v>
      </c>
      <c r="AB1596">
        <v>87884</v>
      </c>
    </row>
    <row r="1597" spans="1:28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tr">
        <f>IFERROR(VLOOKUP(K1597, CategoryLookup!A:B, 2, FALSE), "Mismatch")</f>
        <v>Furniture</v>
      </c>
      <c r="M1597" t="s">
        <v>51</v>
      </c>
      <c r="N1597" t="s">
        <v>2380</v>
      </c>
      <c r="P1597">
        <v>0.46</v>
      </c>
      <c r="Q1597" t="s">
        <v>33</v>
      </c>
      <c r="R1597" t="s">
        <v>136</v>
      </c>
      <c r="S1597" t="s">
        <v>362</v>
      </c>
      <c r="T1597" t="s">
        <v>2597</v>
      </c>
      <c r="U1597">
        <v>33161</v>
      </c>
      <c r="V1597" s="3">
        <v>42166</v>
      </c>
      <c r="W1597" s="3">
        <v>42168</v>
      </c>
      <c r="X1597" s="3">
        <f t="shared" si="24"/>
        <v>2</v>
      </c>
      <c r="Y1597">
        <v>1166.6280000000002</v>
      </c>
      <c r="Z1597">
        <v>17</v>
      </c>
      <c r="AA1597">
        <v>260.01</v>
      </c>
      <c r="AB1597">
        <v>87885</v>
      </c>
    </row>
    <row r="1598" spans="1:28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tr">
        <f>IFERROR(VLOOKUP(K1598, CategoryLookup!A:B, 2, FALSE), "Mismatch")</f>
        <v>Furniture</v>
      </c>
      <c r="M1598" t="s">
        <v>51</v>
      </c>
      <c r="N1598" t="s">
        <v>2598</v>
      </c>
      <c r="P1598">
        <v>0.39</v>
      </c>
      <c r="Q1598" t="s">
        <v>33</v>
      </c>
      <c r="R1598" t="s">
        <v>136</v>
      </c>
      <c r="S1598" t="s">
        <v>362</v>
      </c>
      <c r="T1598" t="s">
        <v>2597</v>
      </c>
      <c r="U1598">
        <v>33161</v>
      </c>
      <c r="V1598" s="3">
        <v>42166</v>
      </c>
      <c r="W1598" s="3">
        <v>42167</v>
      </c>
      <c r="X1598" s="3">
        <f t="shared" si="24"/>
        <v>1</v>
      </c>
      <c r="Y1598">
        <v>-40.604199999999999</v>
      </c>
      <c r="Z1598">
        <v>18</v>
      </c>
      <c r="AA1598">
        <v>273.79000000000002</v>
      </c>
      <c r="AB1598">
        <v>87885</v>
      </c>
    </row>
    <row r="1599" spans="1:28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tr">
        <f>IFERROR(VLOOKUP(K1599, CategoryLookup!A:B, 2, FALSE), "Mismatch")</f>
        <v>Office Supplies</v>
      </c>
      <c r="M1599" t="s">
        <v>59</v>
      </c>
      <c r="N1599" t="s">
        <v>2599</v>
      </c>
      <c r="P1599">
        <v>0.36</v>
      </c>
      <c r="Q1599" t="s">
        <v>33</v>
      </c>
      <c r="R1599" t="s">
        <v>136</v>
      </c>
      <c r="S1599" t="s">
        <v>362</v>
      </c>
      <c r="T1599" t="s">
        <v>2597</v>
      </c>
      <c r="U1599">
        <v>33161</v>
      </c>
      <c r="V1599" s="3">
        <v>42166</v>
      </c>
      <c r="W1599" s="3">
        <v>42167</v>
      </c>
      <c r="X1599" s="3">
        <f t="shared" si="24"/>
        <v>1</v>
      </c>
      <c r="Y1599">
        <v>-294.084</v>
      </c>
      <c r="Z1599">
        <v>1</v>
      </c>
      <c r="AA1599">
        <v>44.62</v>
      </c>
      <c r="AB1599">
        <v>87885</v>
      </c>
    </row>
    <row r="1600" spans="1:28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tr">
        <f>IFERROR(VLOOKUP(K1600, CategoryLookup!A:B, 2, FALSE), "Mismatch")</f>
        <v>Office Supplies</v>
      </c>
      <c r="M1600" t="s">
        <v>59</v>
      </c>
      <c r="N1600" t="s">
        <v>1840</v>
      </c>
      <c r="P1600">
        <v>0.4</v>
      </c>
      <c r="Q1600" t="s">
        <v>33</v>
      </c>
      <c r="R1600" t="s">
        <v>136</v>
      </c>
      <c r="S1600" t="s">
        <v>244</v>
      </c>
      <c r="T1600" t="s">
        <v>2601</v>
      </c>
      <c r="U1600">
        <v>38017</v>
      </c>
      <c r="V1600" s="3">
        <v>42103</v>
      </c>
      <c r="W1600" s="3">
        <v>42105</v>
      </c>
      <c r="X1600" s="3">
        <f t="shared" si="24"/>
        <v>2</v>
      </c>
      <c r="Y1600">
        <v>55.555199999999999</v>
      </c>
      <c r="Z1600">
        <v>3</v>
      </c>
      <c r="AA1600">
        <v>268.64</v>
      </c>
      <c r="AB1600">
        <v>85928</v>
      </c>
    </row>
    <row r="1601" spans="1:28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tr">
        <f>IFERROR(VLOOKUP(K1601, CategoryLookup!A:B, 2, FALSE), "Mismatch")</f>
        <v>Furniture</v>
      </c>
      <c r="M1601" t="s">
        <v>86</v>
      </c>
      <c r="N1601" t="s">
        <v>1602</v>
      </c>
      <c r="P1601">
        <v>0.48</v>
      </c>
      <c r="Q1601" t="s">
        <v>33</v>
      </c>
      <c r="R1601" t="s">
        <v>136</v>
      </c>
      <c r="S1601" t="s">
        <v>244</v>
      </c>
      <c r="T1601" t="s">
        <v>2601</v>
      </c>
      <c r="U1601">
        <v>38017</v>
      </c>
      <c r="V1601" s="3">
        <v>42103</v>
      </c>
      <c r="W1601" s="3">
        <v>42104</v>
      </c>
      <c r="X1601" s="3">
        <f t="shared" si="24"/>
        <v>1</v>
      </c>
      <c r="Y1601">
        <v>-535.33199999999999</v>
      </c>
      <c r="Z1601">
        <v>9</v>
      </c>
      <c r="AA1601">
        <v>87.68</v>
      </c>
      <c r="AB1601">
        <v>85928</v>
      </c>
    </row>
    <row r="1602" spans="1:28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tr">
        <f>IFERROR(VLOOKUP(K1602, CategoryLookup!A:B, 2, FALSE), "Mismatch")</f>
        <v>Office Supplies</v>
      </c>
      <c r="M1602" t="s">
        <v>59</v>
      </c>
      <c r="N1602" t="s">
        <v>101</v>
      </c>
      <c r="P1602">
        <v>0.59</v>
      </c>
      <c r="Q1602" t="s">
        <v>33</v>
      </c>
      <c r="R1602" t="s">
        <v>136</v>
      </c>
      <c r="S1602" t="s">
        <v>244</v>
      </c>
      <c r="T1602" t="s">
        <v>2601</v>
      </c>
      <c r="U1602">
        <v>38017</v>
      </c>
      <c r="V1602" s="3">
        <v>42103</v>
      </c>
      <c r="W1602" s="3">
        <v>42105</v>
      </c>
      <c r="X1602" s="3">
        <f t="shared" si="24"/>
        <v>2</v>
      </c>
      <c r="Y1602">
        <v>-208.72039999999998</v>
      </c>
      <c r="Z1602">
        <v>1</v>
      </c>
      <c r="AA1602">
        <v>37.619999999999997</v>
      </c>
      <c r="AB1602">
        <v>85928</v>
      </c>
    </row>
    <row r="1603" spans="1:28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tr">
        <f>IFERROR(VLOOKUP(K1603, CategoryLookup!A:B, 2, FALSE), "Mismatch")</f>
        <v>Technology</v>
      </c>
      <c r="M1603" t="s">
        <v>59</v>
      </c>
      <c r="N1603" t="s">
        <v>275</v>
      </c>
      <c r="P1603">
        <v>0.41</v>
      </c>
      <c r="Q1603" t="s">
        <v>33</v>
      </c>
      <c r="R1603" t="s">
        <v>136</v>
      </c>
      <c r="S1603" t="s">
        <v>244</v>
      </c>
      <c r="T1603" t="s">
        <v>2603</v>
      </c>
      <c r="U1603">
        <v>38401</v>
      </c>
      <c r="V1603" s="3">
        <v>42161</v>
      </c>
      <c r="W1603" s="3">
        <v>42163</v>
      </c>
      <c r="X1603" s="3">
        <f t="shared" ref="X1603:X1666" si="25">W1603 - V1603</f>
        <v>2</v>
      </c>
      <c r="Y1603">
        <v>38.885999999999996</v>
      </c>
      <c r="Z1603">
        <v>16</v>
      </c>
      <c r="AA1603">
        <v>832.97</v>
      </c>
      <c r="AB1603">
        <v>85929</v>
      </c>
    </row>
    <row r="1604" spans="1:28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tr">
        <f>IFERROR(VLOOKUP(K1604, CategoryLookup!A:B, 2, FALSE), "Mismatch")</f>
        <v>Technology</v>
      </c>
      <c r="M1604" t="s">
        <v>59</v>
      </c>
      <c r="N1604" t="s">
        <v>185</v>
      </c>
      <c r="P1604">
        <v>0.57999999999999996</v>
      </c>
      <c r="Q1604" t="s">
        <v>33</v>
      </c>
      <c r="R1604" t="s">
        <v>61</v>
      </c>
      <c r="S1604" t="s">
        <v>130</v>
      </c>
      <c r="T1604" t="s">
        <v>2605</v>
      </c>
      <c r="U1604">
        <v>79762</v>
      </c>
      <c r="V1604" s="3">
        <v>42103</v>
      </c>
      <c r="W1604" s="3">
        <v>42107</v>
      </c>
      <c r="X1604" s="3">
        <f t="shared" si="25"/>
        <v>4</v>
      </c>
      <c r="Y1604">
        <v>719.35259999999994</v>
      </c>
      <c r="Z1604">
        <v>11</v>
      </c>
      <c r="AA1604">
        <v>1042.54</v>
      </c>
      <c r="AB1604">
        <v>86454</v>
      </c>
    </row>
    <row r="1605" spans="1:28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tr">
        <f>IFERROR(VLOOKUP(K1605, CategoryLookup!A:B, 2, FALSE), "Mismatch")</f>
        <v>Office Supplies</v>
      </c>
      <c r="M1605" t="s">
        <v>59</v>
      </c>
      <c r="N1605" t="s">
        <v>2269</v>
      </c>
      <c r="P1605">
        <v>0.35</v>
      </c>
      <c r="Q1605" t="s">
        <v>33</v>
      </c>
      <c r="R1605" t="s">
        <v>34</v>
      </c>
      <c r="S1605" t="s">
        <v>35</v>
      </c>
      <c r="T1605" t="s">
        <v>2607</v>
      </c>
      <c r="U1605">
        <v>98198</v>
      </c>
      <c r="V1605" s="3">
        <v>42025</v>
      </c>
      <c r="W1605" s="3">
        <v>42026</v>
      </c>
      <c r="X1605" s="3">
        <f t="shared" si="25"/>
        <v>1</v>
      </c>
      <c r="Y1605">
        <v>-12.876779999999998</v>
      </c>
      <c r="Z1605">
        <v>10</v>
      </c>
      <c r="AA1605">
        <v>76.16</v>
      </c>
      <c r="AB1605">
        <v>87316</v>
      </c>
    </row>
    <row r="1606" spans="1:28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tr">
        <f>IFERROR(VLOOKUP(K1606, CategoryLookup!A:B, 2, FALSE), "Mismatch")</f>
        <v>Furniture</v>
      </c>
      <c r="M1606" t="s">
        <v>236</v>
      </c>
      <c r="N1606" t="s">
        <v>2608</v>
      </c>
      <c r="P1606">
        <v>0.61</v>
      </c>
      <c r="Q1606" t="s">
        <v>33</v>
      </c>
      <c r="R1606" t="s">
        <v>34</v>
      </c>
      <c r="S1606" t="s">
        <v>35</v>
      </c>
      <c r="T1606" t="s">
        <v>2607</v>
      </c>
      <c r="U1606">
        <v>98198</v>
      </c>
      <c r="V1606" s="3">
        <v>42025</v>
      </c>
      <c r="W1606" s="3">
        <v>42026</v>
      </c>
      <c r="X1606" s="3">
        <f t="shared" si="25"/>
        <v>1</v>
      </c>
      <c r="Y1606">
        <v>618.13080000000002</v>
      </c>
      <c r="Z1606">
        <v>10</v>
      </c>
      <c r="AA1606">
        <v>1038.1400000000001</v>
      </c>
      <c r="AB1606">
        <v>87316</v>
      </c>
    </row>
    <row r="1607" spans="1:28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tr">
        <f>IFERROR(VLOOKUP(K1607, CategoryLookup!A:B, 2, FALSE), "Mismatch")</f>
        <v>Technology</v>
      </c>
      <c r="M1607" t="s">
        <v>236</v>
      </c>
      <c r="N1607" t="s">
        <v>1277</v>
      </c>
      <c r="P1607">
        <v>0.39</v>
      </c>
      <c r="Q1607" t="s">
        <v>33</v>
      </c>
      <c r="R1607" t="s">
        <v>34</v>
      </c>
      <c r="S1607" t="s">
        <v>35</v>
      </c>
      <c r="T1607" t="s">
        <v>2607</v>
      </c>
      <c r="U1607">
        <v>98198</v>
      </c>
      <c r="V1607" s="3">
        <v>42073</v>
      </c>
      <c r="W1607" s="3">
        <v>42077</v>
      </c>
      <c r="X1607" s="3">
        <f t="shared" si="25"/>
        <v>4</v>
      </c>
      <c r="Y1607">
        <v>-14140.7016</v>
      </c>
      <c r="Z1607">
        <v>1</v>
      </c>
      <c r="AA1607">
        <v>6296</v>
      </c>
      <c r="AB1607">
        <v>87317</v>
      </c>
    </row>
    <row r="1608" spans="1:28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tr">
        <f>IFERROR(VLOOKUP(K1608, CategoryLookup!A:B, 2, FALSE), "Mismatch")</f>
        <v>Office Supplies</v>
      </c>
      <c r="M1608" t="s">
        <v>31</v>
      </c>
      <c r="N1608" t="s">
        <v>599</v>
      </c>
      <c r="P1608">
        <v>0.57999999999999996</v>
      </c>
      <c r="Q1608" t="s">
        <v>33</v>
      </c>
      <c r="R1608" t="s">
        <v>136</v>
      </c>
      <c r="S1608" t="s">
        <v>362</v>
      </c>
      <c r="T1608" t="s">
        <v>2233</v>
      </c>
      <c r="U1608">
        <v>32259</v>
      </c>
      <c r="V1608" s="3">
        <v>42141</v>
      </c>
      <c r="W1608" s="3">
        <v>42142</v>
      </c>
      <c r="X1608" s="3">
        <f t="shared" si="25"/>
        <v>1</v>
      </c>
      <c r="Y1608">
        <v>-8.8759999999999994</v>
      </c>
      <c r="Z1608">
        <v>3</v>
      </c>
      <c r="AA1608">
        <v>8.7899999999999991</v>
      </c>
      <c r="AB1608">
        <v>88279</v>
      </c>
    </row>
    <row r="1609" spans="1:28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tr">
        <f>IFERROR(VLOOKUP(K1609, CategoryLookup!A:B, 2, FALSE), "Mismatch")</f>
        <v>Office Supplies</v>
      </c>
      <c r="M1609" t="s">
        <v>59</v>
      </c>
      <c r="N1609" t="s">
        <v>673</v>
      </c>
      <c r="P1609">
        <v>0.4</v>
      </c>
      <c r="Q1609" t="s">
        <v>33</v>
      </c>
      <c r="R1609" t="s">
        <v>136</v>
      </c>
      <c r="S1609" t="s">
        <v>362</v>
      </c>
      <c r="T1609" t="s">
        <v>2233</v>
      </c>
      <c r="U1609">
        <v>32259</v>
      </c>
      <c r="V1609" s="3">
        <v>42147</v>
      </c>
      <c r="W1609" s="3">
        <v>42152</v>
      </c>
      <c r="X1609" s="3">
        <f t="shared" si="25"/>
        <v>5</v>
      </c>
      <c r="Y1609">
        <v>14.754</v>
      </c>
      <c r="Z1609">
        <v>30</v>
      </c>
      <c r="AA1609">
        <v>2051.6799999999998</v>
      </c>
      <c r="AB1609">
        <v>88282</v>
      </c>
    </row>
    <row r="1610" spans="1:28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tr">
        <f>IFERROR(VLOOKUP(K1610, CategoryLookup!A:B, 2, FALSE), "Mismatch")</f>
        <v>Furniture</v>
      </c>
      <c r="M1610" t="s">
        <v>121</v>
      </c>
      <c r="N1610" t="s">
        <v>405</v>
      </c>
      <c r="P1610">
        <v>0.69</v>
      </c>
      <c r="Q1610" t="s">
        <v>33</v>
      </c>
      <c r="R1610" t="s">
        <v>136</v>
      </c>
      <c r="S1610" t="s">
        <v>362</v>
      </c>
      <c r="T1610" t="s">
        <v>2233</v>
      </c>
      <c r="U1610">
        <v>32259</v>
      </c>
      <c r="V1610" s="3">
        <v>42147</v>
      </c>
      <c r="W1610" s="3">
        <v>42147</v>
      </c>
      <c r="X1610" s="3">
        <f t="shared" si="25"/>
        <v>0</v>
      </c>
      <c r="Y1610">
        <v>669.61199999999997</v>
      </c>
      <c r="Z1610">
        <v>42</v>
      </c>
      <c r="AA1610">
        <v>5295.03</v>
      </c>
      <c r="AB1610">
        <v>88282</v>
      </c>
    </row>
    <row r="1611" spans="1:28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tr">
        <f>IFERROR(VLOOKUP(K1611, CategoryLookup!A:B, 2, FALSE), "Mismatch")</f>
        <v>Office Supplies</v>
      </c>
      <c r="M1611" t="s">
        <v>31</v>
      </c>
      <c r="N1611" t="s">
        <v>2206</v>
      </c>
      <c r="P1611">
        <v>0.59</v>
      </c>
      <c r="Q1611" t="s">
        <v>33</v>
      </c>
      <c r="R1611" t="s">
        <v>136</v>
      </c>
      <c r="S1611" t="s">
        <v>362</v>
      </c>
      <c r="T1611" t="s">
        <v>2233</v>
      </c>
      <c r="U1611">
        <v>32259</v>
      </c>
      <c r="V1611" s="3">
        <v>42147</v>
      </c>
      <c r="W1611" s="3">
        <v>42147</v>
      </c>
      <c r="X1611" s="3">
        <f t="shared" si="25"/>
        <v>0</v>
      </c>
      <c r="Y1611">
        <v>213</v>
      </c>
      <c r="Z1611">
        <v>28</v>
      </c>
      <c r="AA1611">
        <v>80.27</v>
      </c>
      <c r="AB1611">
        <v>88282</v>
      </c>
    </row>
    <row r="1612" spans="1:28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tr">
        <f>IFERROR(VLOOKUP(K1612, CategoryLookup!A:B, 2, FALSE), "Mismatch")</f>
        <v>Office Supplies</v>
      </c>
      <c r="M1612" t="s">
        <v>59</v>
      </c>
      <c r="N1612" t="s">
        <v>1673</v>
      </c>
      <c r="P1612">
        <v>0.56000000000000005</v>
      </c>
      <c r="Q1612" t="s">
        <v>33</v>
      </c>
      <c r="R1612" t="s">
        <v>136</v>
      </c>
      <c r="S1612" t="s">
        <v>362</v>
      </c>
      <c r="T1612" t="s">
        <v>281</v>
      </c>
      <c r="U1612">
        <v>32601</v>
      </c>
      <c r="V1612" s="3">
        <v>42095</v>
      </c>
      <c r="W1612" s="3">
        <v>42097</v>
      </c>
      <c r="X1612" s="3">
        <f t="shared" si="25"/>
        <v>2</v>
      </c>
      <c r="Y1612">
        <v>-8.3881000000000014</v>
      </c>
      <c r="Z1612">
        <v>23</v>
      </c>
      <c r="AA1612">
        <v>3292.02</v>
      </c>
      <c r="AB1612">
        <v>88281</v>
      </c>
    </row>
    <row r="1613" spans="1:28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tr">
        <f>IFERROR(VLOOKUP(K1613, CategoryLookup!A:B, 2, FALSE), "Mismatch")</f>
        <v>Technology</v>
      </c>
      <c r="M1613" t="s">
        <v>86</v>
      </c>
      <c r="N1613" t="s">
        <v>475</v>
      </c>
      <c r="P1613">
        <v>0.57999999999999996</v>
      </c>
      <c r="Q1613" t="s">
        <v>33</v>
      </c>
      <c r="R1613" t="s">
        <v>61</v>
      </c>
      <c r="S1613" t="s">
        <v>183</v>
      </c>
      <c r="T1613" t="s">
        <v>2612</v>
      </c>
      <c r="U1613">
        <v>67601</v>
      </c>
      <c r="V1613" s="3">
        <v>42063</v>
      </c>
      <c r="W1613" s="3">
        <v>42063</v>
      </c>
      <c r="X1613" s="3">
        <f t="shared" si="25"/>
        <v>0</v>
      </c>
      <c r="Y1613">
        <v>4.9017600000000003</v>
      </c>
      <c r="Z1613">
        <v>11</v>
      </c>
      <c r="AA1613">
        <v>199.43</v>
      </c>
      <c r="AB1613">
        <v>88280</v>
      </c>
    </row>
    <row r="1614" spans="1:28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tr">
        <f>IFERROR(VLOOKUP(K1614, CategoryLookup!A:B, 2, FALSE), "Mismatch")</f>
        <v>Furniture</v>
      </c>
      <c r="M1614" t="s">
        <v>51</v>
      </c>
      <c r="N1614" t="s">
        <v>2398</v>
      </c>
      <c r="P1614">
        <v>0.55000000000000004</v>
      </c>
      <c r="Q1614" t="s">
        <v>33</v>
      </c>
      <c r="R1614" t="s">
        <v>61</v>
      </c>
      <c r="S1614" t="s">
        <v>496</v>
      </c>
      <c r="T1614" t="s">
        <v>2614</v>
      </c>
      <c r="U1614">
        <v>68128</v>
      </c>
      <c r="V1614" s="3">
        <v>42105</v>
      </c>
      <c r="W1614" s="3">
        <v>42106</v>
      </c>
      <c r="X1614" s="3">
        <f t="shared" si="25"/>
        <v>1</v>
      </c>
      <c r="Y1614">
        <v>76.389899999999983</v>
      </c>
      <c r="Z1614">
        <v>9</v>
      </c>
      <c r="AA1614">
        <v>110.71</v>
      </c>
      <c r="AB1614">
        <v>88278</v>
      </c>
    </row>
    <row r="1615" spans="1:28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tr">
        <f>IFERROR(VLOOKUP(K1615, CategoryLookup!A:B, 2, FALSE), "Mismatch")</f>
        <v>Furniture</v>
      </c>
      <c r="M1615" t="s">
        <v>59</v>
      </c>
      <c r="N1615" t="s">
        <v>702</v>
      </c>
      <c r="P1615">
        <v>0.43</v>
      </c>
      <c r="Q1615" t="s">
        <v>33</v>
      </c>
      <c r="R1615" t="s">
        <v>61</v>
      </c>
      <c r="S1615" t="s">
        <v>130</v>
      </c>
      <c r="T1615" t="s">
        <v>2616</v>
      </c>
      <c r="U1615">
        <v>75460</v>
      </c>
      <c r="V1615" s="3">
        <v>42058</v>
      </c>
      <c r="W1615" s="3">
        <v>42060</v>
      </c>
      <c r="X1615" s="3">
        <f t="shared" si="25"/>
        <v>2</v>
      </c>
      <c r="Y1615">
        <v>-36.770000000000003</v>
      </c>
      <c r="Z1615">
        <v>4</v>
      </c>
      <c r="AA1615">
        <v>56.68</v>
      </c>
      <c r="AB1615">
        <v>90871</v>
      </c>
    </row>
    <row r="1616" spans="1:28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tr">
        <f>IFERROR(VLOOKUP(K1616, CategoryLookup!A:B, 2, FALSE), "Mismatch")</f>
        <v>Office Supplies</v>
      </c>
      <c r="M1616" t="s">
        <v>59</v>
      </c>
      <c r="N1616" t="s">
        <v>2617</v>
      </c>
      <c r="P1616">
        <v>0.61</v>
      </c>
      <c r="Q1616" t="s">
        <v>33</v>
      </c>
      <c r="R1616" t="s">
        <v>61</v>
      </c>
      <c r="S1616" t="s">
        <v>130</v>
      </c>
      <c r="T1616" t="s">
        <v>2616</v>
      </c>
      <c r="U1616">
        <v>75460</v>
      </c>
      <c r="V1616" s="3">
        <v>42058</v>
      </c>
      <c r="W1616" s="3">
        <v>42059</v>
      </c>
      <c r="X1616" s="3">
        <f t="shared" si="25"/>
        <v>1</v>
      </c>
      <c r="Y1616">
        <v>87.03</v>
      </c>
      <c r="Z1616">
        <v>8</v>
      </c>
      <c r="AA1616">
        <v>273.33999999999997</v>
      </c>
      <c r="AB1616">
        <v>90871</v>
      </c>
    </row>
    <row r="1617" spans="1:28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tr">
        <f>IFERROR(VLOOKUP(K1617, CategoryLookup!A:B, 2, FALSE), "Mismatch")</f>
        <v>Technology</v>
      </c>
      <c r="M1617" t="s">
        <v>59</v>
      </c>
      <c r="N1617" t="s">
        <v>465</v>
      </c>
      <c r="P1617">
        <v>0.59</v>
      </c>
      <c r="Q1617" t="s">
        <v>33</v>
      </c>
      <c r="R1617" t="s">
        <v>53</v>
      </c>
      <c r="S1617" t="s">
        <v>1008</v>
      </c>
      <c r="T1617" t="s">
        <v>35</v>
      </c>
      <c r="U1617">
        <v>20016</v>
      </c>
      <c r="V1617" s="3">
        <v>42111</v>
      </c>
      <c r="W1617" s="3">
        <v>42112</v>
      </c>
      <c r="X1617" s="3">
        <f t="shared" si="25"/>
        <v>1</v>
      </c>
      <c r="Y1617">
        <v>-582.64799999999991</v>
      </c>
      <c r="Z1617">
        <v>2</v>
      </c>
      <c r="AA1617">
        <v>226.88</v>
      </c>
      <c r="AB1617">
        <v>11013</v>
      </c>
    </row>
    <row r="1618" spans="1:28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tr">
        <f>IFERROR(VLOOKUP(K1618, CategoryLookup!A:B, 2, FALSE), "Mismatch")</f>
        <v>Office Supplies</v>
      </c>
      <c r="M1618" t="s">
        <v>59</v>
      </c>
      <c r="N1618" t="s">
        <v>159</v>
      </c>
      <c r="P1618">
        <v>0.38</v>
      </c>
      <c r="Q1618" t="s">
        <v>33</v>
      </c>
      <c r="R1618" t="s">
        <v>34</v>
      </c>
      <c r="S1618" t="s">
        <v>35</v>
      </c>
      <c r="T1618" t="s">
        <v>2620</v>
      </c>
      <c r="U1618">
        <v>98026</v>
      </c>
      <c r="V1618" s="3">
        <v>42012</v>
      </c>
      <c r="W1618" s="3">
        <v>42014</v>
      </c>
      <c r="X1618" s="3">
        <f t="shared" si="25"/>
        <v>2</v>
      </c>
      <c r="Y1618">
        <v>3602.1311999999994</v>
      </c>
      <c r="Z1618">
        <v>6</v>
      </c>
      <c r="AA1618">
        <v>5220.4799999999996</v>
      </c>
      <c r="AB1618">
        <v>85826</v>
      </c>
    </row>
    <row r="1619" spans="1:28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tr">
        <f>IFERROR(VLOOKUP(K1619, CategoryLookup!A:B, 2, FALSE), "Mismatch")</f>
        <v>Technology</v>
      </c>
      <c r="M1619" t="s">
        <v>59</v>
      </c>
      <c r="N1619" t="s">
        <v>465</v>
      </c>
      <c r="P1619">
        <v>0.59</v>
      </c>
      <c r="Q1619" t="s">
        <v>33</v>
      </c>
      <c r="R1619" t="s">
        <v>34</v>
      </c>
      <c r="S1619" t="s">
        <v>35</v>
      </c>
      <c r="T1619" t="s">
        <v>2620</v>
      </c>
      <c r="U1619">
        <v>98026</v>
      </c>
      <c r="V1619" s="3">
        <v>42111</v>
      </c>
      <c r="W1619" s="3">
        <v>42112</v>
      </c>
      <c r="X1619" s="3">
        <f t="shared" si="25"/>
        <v>1</v>
      </c>
      <c r="Y1619">
        <v>-582.64799999999991</v>
      </c>
      <c r="Z1619">
        <v>1</v>
      </c>
      <c r="AA1619">
        <v>113.44</v>
      </c>
      <c r="AB1619">
        <v>85827</v>
      </c>
    </row>
    <row r="1620" spans="1:28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tr">
        <f>IFERROR(VLOOKUP(K1620, CategoryLookup!A:B, 2, FALSE), "Mismatch")</f>
        <v>Office Supplies</v>
      </c>
      <c r="M1620" t="s">
        <v>59</v>
      </c>
      <c r="N1620" t="s">
        <v>638</v>
      </c>
      <c r="P1620">
        <v>0.37</v>
      </c>
      <c r="Q1620" t="s">
        <v>33</v>
      </c>
      <c r="R1620" t="s">
        <v>34</v>
      </c>
      <c r="S1620" t="s">
        <v>35</v>
      </c>
      <c r="T1620" t="s">
        <v>2620</v>
      </c>
      <c r="U1620">
        <v>98026</v>
      </c>
      <c r="V1620" s="3">
        <v>42149</v>
      </c>
      <c r="W1620" s="3">
        <v>42151</v>
      </c>
      <c r="X1620" s="3">
        <f t="shared" si="25"/>
        <v>2</v>
      </c>
      <c r="Y1620">
        <v>-66.584999999999994</v>
      </c>
      <c r="Z1620">
        <v>4</v>
      </c>
      <c r="AA1620">
        <v>66.02</v>
      </c>
      <c r="AB1620">
        <v>85828</v>
      </c>
    </row>
    <row r="1621" spans="1:28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tr">
        <f>IFERROR(VLOOKUP(K1621, CategoryLookup!A:B, 2, FALSE), "Mismatch")</f>
        <v>Office Supplies</v>
      </c>
      <c r="M1621" t="s">
        <v>59</v>
      </c>
      <c r="N1621" t="s">
        <v>789</v>
      </c>
      <c r="P1621">
        <v>0.38</v>
      </c>
      <c r="Q1621" t="s">
        <v>33</v>
      </c>
      <c r="R1621" t="s">
        <v>136</v>
      </c>
      <c r="S1621" t="s">
        <v>362</v>
      </c>
      <c r="T1621" t="s">
        <v>2622</v>
      </c>
      <c r="U1621">
        <v>33012</v>
      </c>
      <c r="V1621" s="3">
        <v>42026</v>
      </c>
      <c r="W1621" s="3">
        <v>42028</v>
      </c>
      <c r="X1621" s="3">
        <f t="shared" si="25"/>
        <v>2</v>
      </c>
      <c r="Y1621">
        <v>441.59399999999999</v>
      </c>
      <c r="Z1621">
        <v>12</v>
      </c>
      <c r="AA1621">
        <v>33.020000000000003</v>
      </c>
      <c r="AB1621">
        <v>89872</v>
      </c>
    </row>
    <row r="1622" spans="1:28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tr">
        <f>IFERROR(VLOOKUP(K1622, CategoryLookup!A:B, 2, FALSE), "Mismatch")</f>
        <v>Furniture</v>
      </c>
      <c r="M1622" t="s">
        <v>121</v>
      </c>
      <c r="N1622" t="s">
        <v>2623</v>
      </c>
      <c r="P1622">
        <v>0.68</v>
      </c>
      <c r="Q1622" t="s">
        <v>33</v>
      </c>
      <c r="R1622" t="s">
        <v>136</v>
      </c>
      <c r="S1622" t="s">
        <v>362</v>
      </c>
      <c r="T1622" t="s">
        <v>2622</v>
      </c>
      <c r="U1622">
        <v>33012</v>
      </c>
      <c r="V1622" s="3">
        <v>42026</v>
      </c>
      <c r="W1622" s="3">
        <v>42027</v>
      </c>
      <c r="X1622" s="3">
        <f t="shared" si="25"/>
        <v>1</v>
      </c>
      <c r="Y1622">
        <v>394.17</v>
      </c>
      <c r="Z1622">
        <v>10</v>
      </c>
      <c r="AA1622">
        <v>2273.1</v>
      </c>
      <c r="AB1622">
        <v>89872</v>
      </c>
    </row>
    <row r="1623" spans="1:28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tr">
        <f>IFERROR(VLOOKUP(K1623, CategoryLookup!A:B, 2, FALSE), "Mismatch")</f>
        <v>Office Supplies</v>
      </c>
      <c r="M1623" t="s">
        <v>31</v>
      </c>
      <c r="N1623" t="s">
        <v>1476</v>
      </c>
      <c r="P1623">
        <v>0.52</v>
      </c>
      <c r="Q1623" t="s">
        <v>33</v>
      </c>
      <c r="R1623" t="s">
        <v>61</v>
      </c>
      <c r="S1623" t="s">
        <v>496</v>
      </c>
      <c r="T1623" t="s">
        <v>2614</v>
      </c>
      <c r="U1623">
        <v>68128</v>
      </c>
      <c r="V1623" s="3">
        <v>42100</v>
      </c>
      <c r="W1623" s="3">
        <v>42109</v>
      </c>
      <c r="X1623" s="3">
        <f t="shared" si="25"/>
        <v>9</v>
      </c>
      <c r="Y1623">
        <v>13.448099999999998</v>
      </c>
      <c r="Z1623">
        <v>4</v>
      </c>
      <c r="AA1623">
        <v>19.489999999999998</v>
      </c>
      <c r="AB1623">
        <v>89873</v>
      </c>
    </row>
    <row r="1624" spans="1:28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tr">
        <f>IFERROR(VLOOKUP(K1624, CategoryLookup!A:B, 2, FALSE), "Mismatch")</f>
        <v>Office Supplies</v>
      </c>
      <c r="M1624" t="s">
        <v>59</v>
      </c>
      <c r="N1624" t="s">
        <v>2625</v>
      </c>
      <c r="P1624">
        <v>0.4</v>
      </c>
      <c r="Q1624" t="s">
        <v>33</v>
      </c>
      <c r="R1624" t="s">
        <v>61</v>
      </c>
      <c r="S1624" t="s">
        <v>496</v>
      </c>
      <c r="T1624" t="s">
        <v>2614</v>
      </c>
      <c r="U1624">
        <v>68128</v>
      </c>
      <c r="V1624" s="3">
        <v>42177</v>
      </c>
      <c r="W1624" s="3">
        <v>42179</v>
      </c>
      <c r="X1624" s="3">
        <f t="shared" si="25"/>
        <v>2</v>
      </c>
      <c r="Y1624">
        <v>4033.6089000000002</v>
      </c>
      <c r="Z1624">
        <v>19</v>
      </c>
      <c r="AA1624">
        <v>5845.81</v>
      </c>
      <c r="AB1624">
        <v>89874</v>
      </c>
    </row>
    <row r="1625" spans="1:28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tr">
        <f>IFERROR(VLOOKUP(K1625, CategoryLookup!A:B, 2, FALSE), "Mismatch")</f>
        <v>Technology</v>
      </c>
      <c r="M1625" t="s">
        <v>59</v>
      </c>
      <c r="N1625" t="s">
        <v>2626</v>
      </c>
      <c r="P1625">
        <v>0.57999999999999996</v>
      </c>
      <c r="Q1625" t="s">
        <v>33</v>
      </c>
      <c r="R1625" t="s">
        <v>61</v>
      </c>
      <c r="S1625" t="s">
        <v>496</v>
      </c>
      <c r="T1625" t="s">
        <v>2614</v>
      </c>
      <c r="U1625">
        <v>68128</v>
      </c>
      <c r="V1625" s="3">
        <v>42177</v>
      </c>
      <c r="W1625" s="3">
        <v>42179</v>
      </c>
      <c r="X1625" s="3">
        <f t="shared" si="25"/>
        <v>2</v>
      </c>
      <c r="Y1625">
        <v>141.7824</v>
      </c>
      <c r="Z1625">
        <v>12</v>
      </c>
      <c r="AA1625">
        <v>633.85</v>
      </c>
      <c r="AB1625">
        <v>89874</v>
      </c>
    </row>
    <row r="1626" spans="1:28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tr">
        <f>IFERROR(VLOOKUP(K1626, CategoryLookup!A:B, 2, FALSE), "Mismatch")</f>
        <v>Technology</v>
      </c>
      <c r="M1626" t="s">
        <v>51</v>
      </c>
      <c r="N1626" t="s">
        <v>414</v>
      </c>
      <c r="P1626">
        <v>0.52</v>
      </c>
      <c r="Q1626" t="s">
        <v>33</v>
      </c>
      <c r="R1626" t="s">
        <v>53</v>
      </c>
      <c r="S1626" t="s">
        <v>154</v>
      </c>
      <c r="T1626" t="s">
        <v>2628</v>
      </c>
      <c r="U1626">
        <v>44070</v>
      </c>
      <c r="V1626" s="3">
        <v>42065</v>
      </c>
      <c r="W1626" s="3">
        <v>42067</v>
      </c>
      <c r="X1626" s="3">
        <f t="shared" si="25"/>
        <v>2</v>
      </c>
      <c r="Y1626">
        <v>74.181899999999999</v>
      </c>
      <c r="Z1626">
        <v>12</v>
      </c>
      <c r="AA1626">
        <v>107.51</v>
      </c>
      <c r="AB1626">
        <v>91492</v>
      </c>
    </row>
    <row r="1627" spans="1:28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tr">
        <f>IFERROR(VLOOKUP(K1627, CategoryLookup!A:B, 2, FALSE), "Mismatch")</f>
        <v>Technology</v>
      </c>
      <c r="M1627" t="s">
        <v>51</v>
      </c>
      <c r="N1627" t="s">
        <v>414</v>
      </c>
      <c r="P1627">
        <v>0.52</v>
      </c>
      <c r="Q1627" t="s">
        <v>33</v>
      </c>
      <c r="R1627" t="s">
        <v>34</v>
      </c>
      <c r="S1627" t="s">
        <v>35</v>
      </c>
      <c r="T1627" t="s">
        <v>209</v>
      </c>
      <c r="U1627">
        <v>98107</v>
      </c>
      <c r="V1627" s="3">
        <v>42065</v>
      </c>
      <c r="W1627" s="3">
        <v>42067</v>
      </c>
      <c r="X1627" s="3">
        <f t="shared" si="25"/>
        <v>2</v>
      </c>
      <c r="Y1627">
        <v>82.31</v>
      </c>
      <c r="Z1627">
        <v>47</v>
      </c>
      <c r="AA1627">
        <v>421.08</v>
      </c>
      <c r="AB1627">
        <v>54369</v>
      </c>
    </row>
    <row r="1628" spans="1:28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tr">
        <f>IFERROR(VLOOKUP(K1628, CategoryLookup!A:B, 2, FALSE), "Mismatch")</f>
        <v>Office Supplies</v>
      </c>
      <c r="M1628" t="s">
        <v>59</v>
      </c>
      <c r="N1628" t="s">
        <v>2135</v>
      </c>
      <c r="P1628">
        <v>0.37</v>
      </c>
      <c r="Q1628" t="s">
        <v>33</v>
      </c>
      <c r="R1628" t="s">
        <v>136</v>
      </c>
      <c r="S1628" t="s">
        <v>362</v>
      </c>
      <c r="T1628" t="s">
        <v>2631</v>
      </c>
      <c r="U1628">
        <v>33160</v>
      </c>
      <c r="V1628" s="3">
        <v>42091</v>
      </c>
      <c r="W1628" s="3">
        <v>42092</v>
      </c>
      <c r="X1628" s="3">
        <f t="shared" si="25"/>
        <v>1</v>
      </c>
      <c r="Y1628">
        <v>-2.3520000000000096</v>
      </c>
      <c r="Z1628">
        <v>11</v>
      </c>
      <c r="AA1628">
        <v>77.2</v>
      </c>
      <c r="AB1628">
        <v>88626</v>
      </c>
    </row>
    <row r="1629" spans="1:28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tr">
        <f>IFERROR(VLOOKUP(K1629, CategoryLookup!A:B, 2, FALSE), "Mismatch")</f>
        <v>Furniture</v>
      </c>
      <c r="M1629" t="s">
        <v>43</v>
      </c>
      <c r="N1629" t="s">
        <v>2059</v>
      </c>
      <c r="P1629">
        <v>0.55000000000000004</v>
      </c>
      <c r="Q1629" t="s">
        <v>33</v>
      </c>
      <c r="R1629" t="s">
        <v>136</v>
      </c>
      <c r="S1629" t="s">
        <v>362</v>
      </c>
      <c r="T1629" t="s">
        <v>2631</v>
      </c>
      <c r="U1629">
        <v>33160</v>
      </c>
      <c r="V1629" s="3">
        <v>42132</v>
      </c>
      <c r="W1629" s="3">
        <v>42137</v>
      </c>
      <c r="X1629" s="3">
        <f t="shared" si="25"/>
        <v>5</v>
      </c>
      <c r="Y1629">
        <v>1059.288</v>
      </c>
      <c r="Z1629">
        <v>25</v>
      </c>
      <c r="AA1629">
        <v>5587.89</v>
      </c>
      <c r="AB1629">
        <v>88627</v>
      </c>
    </row>
    <row r="1630" spans="1:28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tr">
        <f>IFERROR(VLOOKUP(K1630, CategoryLookup!A:B, 2, FALSE), "Mismatch")</f>
        <v>Office Supplies</v>
      </c>
      <c r="M1630" t="s">
        <v>59</v>
      </c>
      <c r="N1630" t="s">
        <v>910</v>
      </c>
      <c r="P1630">
        <v>0.6</v>
      </c>
      <c r="Q1630" t="s">
        <v>33</v>
      </c>
      <c r="R1630" t="s">
        <v>136</v>
      </c>
      <c r="S1630" t="s">
        <v>322</v>
      </c>
      <c r="T1630" t="s">
        <v>390</v>
      </c>
      <c r="U1630">
        <v>28206</v>
      </c>
      <c r="V1630" s="3">
        <v>42055</v>
      </c>
      <c r="W1630" s="3">
        <v>42057</v>
      </c>
      <c r="X1630" s="3">
        <f t="shared" si="25"/>
        <v>2</v>
      </c>
      <c r="Y1630">
        <v>-246.27609999999999</v>
      </c>
      <c r="Z1630">
        <v>37</v>
      </c>
      <c r="AA1630">
        <v>159.88999999999999</v>
      </c>
      <c r="AB1630">
        <v>55300</v>
      </c>
    </row>
    <row r="1631" spans="1:28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tr">
        <f>IFERROR(VLOOKUP(K1631, CategoryLookup!A:B, 2, FALSE), "Mismatch")</f>
        <v>Office Supplies</v>
      </c>
      <c r="M1631" t="s">
        <v>59</v>
      </c>
      <c r="N1631" t="s">
        <v>2633</v>
      </c>
      <c r="P1631">
        <v>0.37</v>
      </c>
      <c r="Q1631" t="s">
        <v>33</v>
      </c>
      <c r="R1631" t="s">
        <v>136</v>
      </c>
      <c r="S1631" t="s">
        <v>322</v>
      </c>
      <c r="T1631" t="s">
        <v>390</v>
      </c>
      <c r="U1631">
        <v>28206</v>
      </c>
      <c r="V1631" s="3">
        <v>42055</v>
      </c>
      <c r="W1631" s="3">
        <v>42056</v>
      </c>
      <c r="X1631" s="3">
        <f t="shared" si="25"/>
        <v>1</v>
      </c>
      <c r="Y1631">
        <v>55.194599999999994</v>
      </c>
      <c r="Z1631">
        <v>48</v>
      </c>
      <c r="AA1631">
        <v>180.48</v>
      </c>
      <c r="AB1631">
        <v>55300</v>
      </c>
    </row>
    <row r="1632" spans="1:28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tr">
        <f>IFERROR(VLOOKUP(K1632, CategoryLookup!A:B, 2, FALSE), "Mismatch")</f>
        <v>Furniture</v>
      </c>
      <c r="M1632" t="s">
        <v>236</v>
      </c>
      <c r="N1632" t="s">
        <v>2634</v>
      </c>
      <c r="P1632">
        <v>0.6</v>
      </c>
      <c r="Q1632" t="s">
        <v>33</v>
      </c>
      <c r="R1632" t="s">
        <v>136</v>
      </c>
      <c r="S1632" t="s">
        <v>322</v>
      </c>
      <c r="T1632" t="s">
        <v>390</v>
      </c>
      <c r="U1632">
        <v>28206</v>
      </c>
      <c r="V1632" s="3">
        <v>42055</v>
      </c>
      <c r="W1632" s="3">
        <v>42057</v>
      </c>
      <c r="X1632" s="3">
        <f t="shared" si="25"/>
        <v>2</v>
      </c>
      <c r="Y1632">
        <v>-307.29650000000004</v>
      </c>
      <c r="Z1632">
        <v>31</v>
      </c>
      <c r="AA1632">
        <v>350.48</v>
      </c>
      <c r="AB1632">
        <v>55300</v>
      </c>
    </row>
    <row r="1633" spans="1:28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tr">
        <f>IFERROR(VLOOKUP(K1633, CategoryLookup!A:B, 2, FALSE), "Mismatch")</f>
        <v>Technology</v>
      </c>
      <c r="M1633" t="s">
        <v>86</v>
      </c>
      <c r="N1633" t="s">
        <v>2045</v>
      </c>
      <c r="P1633">
        <v>0.56000000000000005</v>
      </c>
      <c r="Q1633" t="s">
        <v>33</v>
      </c>
      <c r="R1633" t="s">
        <v>136</v>
      </c>
      <c r="S1633" t="s">
        <v>322</v>
      </c>
      <c r="T1633" t="s">
        <v>390</v>
      </c>
      <c r="U1633">
        <v>28206</v>
      </c>
      <c r="V1633" s="3">
        <v>42082</v>
      </c>
      <c r="W1633" s="3">
        <v>42082</v>
      </c>
      <c r="X1633" s="3">
        <f t="shared" si="25"/>
        <v>0</v>
      </c>
      <c r="Y1633">
        <v>-16.063740000000003</v>
      </c>
      <c r="Z1633">
        <v>39</v>
      </c>
      <c r="AA1633">
        <v>936.8</v>
      </c>
      <c r="AB1633">
        <v>16676</v>
      </c>
    </row>
    <row r="1634" spans="1:28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tr">
        <f>IFERROR(VLOOKUP(K1634, CategoryLookup!A:B, 2, FALSE), "Mismatch")</f>
        <v>Office Supplies</v>
      </c>
      <c r="M1634" t="s">
        <v>59</v>
      </c>
      <c r="N1634" t="s">
        <v>2312</v>
      </c>
      <c r="P1634">
        <v>0.37</v>
      </c>
      <c r="Q1634" t="s">
        <v>33</v>
      </c>
      <c r="R1634" t="s">
        <v>136</v>
      </c>
      <c r="S1634" t="s">
        <v>322</v>
      </c>
      <c r="T1634" t="s">
        <v>390</v>
      </c>
      <c r="U1634">
        <v>28206</v>
      </c>
      <c r="V1634" s="3">
        <v>42133</v>
      </c>
      <c r="W1634" s="3">
        <v>42133</v>
      </c>
      <c r="X1634" s="3">
        <f t="shared" si="25"/>
        <v>0</v>
      </c>
      <c r="Y1634">
        <v>-160.38470000000001</v>
      </c>
      <c r="Z1634">
        <v>35</v>
      </c>
      <c r="AA1634">
        <v>232.5</v>
      </c>
      <c r="AB1634">
        <v>4839</v>
      </c>
    </row>
    <row r="1635" spans="1:28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tr">
        <f>IFERROR(VLOOKUP(K1635, CategoryLookup!A:B, 2, FALSE), "Mismatch")</f>
        <v>Office Supplies</v>
      </c>
      <c r="M1635" t="s">
        <v>59</v>
      </c>
      <c r="N1635" t="s">
        <v>1253</v>
      </c>
      <c r="P1635">
        <v>0.56999999999999995</v>
      </c>
      <c r="Q1635" t="s">
        <v>33</v>
      </c>
      <c r="R1635" t="s">
        <v>136</v>
      </c>
      <c r="S1635" t="s">
        <v>322</v>
      </c>
      <c r="T1635" t="s">
        <v>390</v>
      </c>
      <c r="U1635">
        <v>28206</v>
      </c>
      <c r="V1635" s="3">
        <v>42160</v>
      </c>
      <c r="W1635" s="3">
        <v>42161</v>
      </c>
      <c r="X1635" s="3">
        <f t="shared" si="25"/>
        <v>1</v>
      </c>
      <c r="Y1635">
        <v>732.26980000000003</v>
      </c>
      <c r="Z1635">
        <v>21</v>
      </c>
      <c r="AA1635">
        <v>7497.05</v>
      </c>
      <c r="AB1635">
        <v>21958</v>
      </c>
    </row>
    <row r="1636" spans="1:28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tr">
        <f>IFERROR(VLOOKUP(K1636, CategoryLookup!A:B, 2, FALSE), "Mismatch")</f>
        <v>Furniture</v>
      </c>
      <c r="M1636" t="s">
        <v>59</v>
      </c>
      <c r="N1636" t="s">
        <v>519</v>
      </c>
      <c r="P1636">
        <v>0.46</v>
      </c>
      <c r="Q1636" t="s">
        <v>33</v>
      </c>
      <c r="R1636" t="s">
        <v>136</v>
      </c>
      <c r="S1636" t="s">
        <v>322</v>
      </c>
      <c r="T1636" t="s">
        <v>390</v>
      </c>
      <c r="U1636">
        <v>28206</v>
      </c>
      <c r="V1636" s="3">
        <v>42185</v>
      </c>
      <c r="W1636" s="3">
        <v>42192</v>
      </c>
      <c r="X1636" s="3">
        <f t="shared" si="25"/>
        <v>7</v>
      </c>
      <c r="Y1636">
        <v>270.87430000000001</v>
      </c>
      <c r="Z1636">
        <v>21</v>
      </c>
      <c r="AA1636">
        <v>1336.35</v>
      </c>
      <c r="AB1636">
        <v>40224</v>
      </c>
    </row>
    <row r="1637" spans="1:28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tr">
        <f>IFERROR(VLOOKUP(K1637, CategoryLookup!A:B, 2, FALSE), "Mismatch")</f>
        <v>Technology</v>
      </c>
      <c r="M1637" t="s">
        <v>51</v>
      </c>
      <c r="N1637" t="s">
        <v>2635</v>
      </c>
      <c r="P1637">
        <v>0.44</v>
      </c>
      <c r="Q1637" t="s">
        <v>33</v>
      </c>
      <c r="R1637" t="s">
        <v>136</v>
      </c>
      <c r="S1637" t="s">
        <v>322</v>
      </c>
      <c r="T1637" t="s">
        <v>390</v>
      </c>
      <c r="U1637">
        <v>28206</v>
      </c>
      <c r="V1637" s="3">
        <v>42025</v>
      </c>
      <c r="W1637" s="3">
        <v>42029</v>
      </c>
      <c r="X1637" s="3">
        <f t="shared" si="25"/>
        <v>4</v>
      </c>
      <c r="Y1637">
        <v>333.76049999999998</v>
      </c>
      <c r="Z1637">
        <v>40</v>
      </c>
      <c r="AA1637">
        <v>1724.01</v>
      </c>
      <c r="AB1637">
        <v>50917</v>
      </c>
    </row>
    <row r="1638" spans="1:28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tr">
        <f>IFERROR(VLOOKUP(K1638, CategoryLookup!A:B, 2, FALSE), "Mismatch")</f>
        <v>Office Supplies</v>
      </c>
      <c r="M1638" t="s">
        <v>59</v>
      </c>
      <c r="N1638" t="s">
        <v>2312</v>
      </c>
      <c r="P1638">
        <v>0.37</v>
      </c>
      <c r="Q1638" t="s">
        <v>33</v>
      </c>
      <c r="R1638" t="s">
        <v>53</v>
      </c>
      <c r="S1638" t="s">
        <v>154</v>
      </c>
      <c r="T1638" t="s">
        <v>2628</v>
      </c>
      <c r="U1638">
        <v>44070</v>
      </c>
      <c r="V1638" s="3">
        <v>42133</v>
      </c>
      <c r="W1638" s="3">
        <v>42133</v>
      </c>
      <c r="X1638" s="3">
        <f t="shared" si="25"/>
        <v>0</v>
      </c>
      <c r="Y1638">
        <v>-120.59</v>
      </c>
      <c r="Z1638">
        <v>9</v>
      </c>
      <c r="AA1638">
        <v>59.79</v>
      </c>
      <c r="AB1638">
        <v>87632</v>
      </c>
    </row>
    <row r="1639" spans="1:28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tr">
        <f>IFERROR(VLOOKUP(K1639, CategoryLookup!A:B, 2, FALSE), "Mismatch")</f>
        <v>Technology</v>
      </c>
      <c r="M1639" t="s">
        <v>86</v>
      </c>
      <c r="N1639" t="s">
        <v>2045</v>
      </c>
      <c r="P1639">
        <v>0.56000000000000005</v>
      </c>
      <c r="Q1639" t="s">
        <v>33</v>
      </c>
      <c r="R1639" t="s">
        <v>53</v>
      </c>
      <c r="S1639" t="s">
        <v>154</v>
      </c>
      <c r="T1639" t="s">
        <v>2638</v>
      </c>
      <c r="U1639">
        <v>44039</v>
      </c>
      <c r="V1639" s="3">
        <v>42082</v>
      </c>
      <c r="W1639" s="3">
        <v>42082</v>
      </c>
      <c r="X1639" s="3">
        <f t="shared" si="25"/>
        <v>0</v>
      </c>
      <c r="Y1639">
        <v>-12.078000000000001</v>
      </c>
      <c r="Z1639">
        <v>10</v>
      </c>
      <c r="AA1639">
        <v>240.21</v>
      </c>
      <c r="AB1639">
        <v>87631</v>
      </c>
    </row>
    <row r="1640" spans="1:28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tr">
        <f>IFERROR(VLOOKUP(K1640, CategoryLookup!A:B, 2, FALSE), "Mismatch")</f>
        <v>Office Supplies</v>
      </c>
      <c r="M1640" t="s">
        <v>59</v>
      </c>
      <c r="N1640" t="s">
        <v>1253</v>
      </c>
      <c r="P1640">
        <v>0.56999999999999995</v>
      </c>
      <c r="Q1640" t="s">
        <v>33</v>
      </c>
      <c r="R1640" t="s">
        <v>53</v>
      </c>
      <c r="S1640" t="s">
        <v>154</v>
      </c>
      <c r="T1640" t="s">
        <v>2638</v>
      </c>
      <c r="U1640">
        <v>44039</v>
      </c>
      <c r="V1640" s="3">
        <v>42160</v>
      </c>
      <c r="W1640" s="3">
        <v>42161</v>
      </c>
      <c r="X1640" s="3">
        <f t="shared" si="25"/>
        <v>1</v>
      </c>
      <c r="Y1640">
        <v>1231.6569</v>
      </c>
      <c r="Z1640">
        <v>5</v>
      </c>
      <c r="AA1640">
        <v>1785.01</v>
      </c>
      <c r="AB1640">
        <v>87633</v>
      </c>
    </row>
    <row r="1641" spans="1:28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tr">
        <f>IFERROR(VLOOKUP(K1641, CategoryLookup!A:B, 2, FALSE), "Mismatch")</f>
        <v>Furniture</v>
      </c>
      <c r="M1641" t="s">
        <v>59</v>
      </c>
      <c r="N1641" t="s">
        <v>519</v>
      </c>
      <c r="P1641">
        <v>0.46</v>
      </c>
      <c r="Q1641" t="s">
        <v>33</v>
      </c>
      <c r="R1641" t="s">
        <v>53</v>
      </c>
      <c r="S1641" t="s">
        <v>154</v>
      </c>
      <c r="T1641" t="s">
        <v>2640</v>
      </c>
      <c r="U1641">
        <v>44133</v>
      </c>
      <c r="V1641" s="3">
        <v>42185</v>
      </c>
      <c r="W1641" s="3">
        <v>42192</v>
      </c>
      <c r="X1641" s="3">
        <f t="shared" si="25"/>
        <v>7</v>
      </c>
      <c r="Y1641">
        <v>219.54419999999999</v>
      </c>
      <c r="Z1641">
        <v>5</v>
      </c>
      <c r="AA1641">
        <v>318.18</v>
      </c>
      <c r="AB1641">
        <v>87634</v>
      </c>
    </row>
    <row r="1642" spans="1:28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tr">
        <f>IFERROR(VLOOKUP(K1642, CategoryLookup!A:B, 2, FALSE), "Mismatch")</f>
        <v>Office Supplies</v>
      </c>
      <c r="M1642" t="s">
        <v>59</v>
      </c>
      <c r="N1642" t="s">
        <v>910</v>
      </c>
      <c r="P1642">
        <v>0.6</v>
      </c>
      <c r="Q1642" t="s">
        <v>33</v>
      </c>
      <c r="R1642" t="s">
        <v>53</v>
      </c>
      <c r="S1642" t="s">
        <v>154</v>
      </c>
      <c r="T1642" t="s">
        <v>2642</v>
      </c>
      <c r="U1642">
        <v>44134</v>
      </c>
      <c r="V1642" s="3">
        <v>42055</v>
      </c>
      <c r="W1642" s="3">
        <v>42057</v>
      </c>
      <c r="X1642" s="3">
        <f t="shared" si="25"/>
        <v>2</v>
      </c>
      <c r="Y1642">
        <v>-185.17</v>
      </c>
      <c r="Z1642">
        <v>9</v>
      </c>
      <c r="AA1642">
        <v>38.89</v>
      </c>
      <c r="AB1642">
        <v>87630</v>
      </c>
    </row>
    <row r="1643" spans="1:28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tr">
        <f>IFERROR(VLOOKUP(K1643, CategoryLookup!A:B, 2, FALSE), "Mismatch")</f>
        <v>Office Supplies</v>
      </c>
      <c r="M1643" t="s">
        <v>59</v>
      </c>
      <c r="N1643" t="s">
        <v>2633</v>
      </c>
      <c r="P1643">
        <v>0.37</v>
      </c>
      <c r="Q1643" t="s">
        <v>33</v>
      </c>
      <c r="R1643" t="s">
        <v>53</v>
      </c>
      <c r="S1643" t="s">
        <v>154</v>
      </c>
      <c r="T1643" t="s">
        <v>2642</v>
      </c>
      <c r="U1643">
        <v>44134</v>
      </c>
      <c r="V1643" s="3">
        <v>42055</v>
      </c>
      <c r="W1643" s="3">
        <v>42056</v>
      </c>
      <c r="X1643" s="3">
        <f t="shared" si="25"/>
        <v>1</v>
      </c>
      <c r="Y1643">
        <v>31.132799999999996</v>
      </c>
      <c r="Z1643">
        <v>12</v>
      </c>
      <c r="AA1643">
        <v>45.12</v>
      </c>
      <c r="AB1643">
        <v>87630</v>
      </c>
    </row>
    <row r="1644" spans="1:28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tr">
        <f>IFERROR(VLOOKUP(K1644, CategoryLookup!A:B, 2, FALSE), "Mismatch")</f>
        <v>Furniture</v>
      </c>
      <c r="M1644" t="s">
        <v>236</v>
      </c>
      <c r="N1644" t="s">
        <v>2634</v>
      </c>
      <c r="P1644">
        <v>0.6</v>
      </c>
      <c r="Q1644" t="s">
        <v>33</v>
      </c>
      <c r="R1644" t="s">
        <v>53</v>
      </c>
      <c r="S1644" t="s">
        <v>154</v>
      </c>
      <c r="T1644" t="s">
        <v>2642</v>
      </c>
      <c r="U1644">
        <v>44134</v>
      </c>
      <c r="V1644" s="3">
        <v>42055</v>
      </c>
      <c r="W1644" s="3">
        <v>42057</v>
      </c>
      <c r="X1644" s="3">
        <f t="shared" si="25"/>
        <v>2</v>
      </c>
      <c r="Y1644">
        <v>-231.05</v>
      </c>
      <c r="Z1644">
        <v>8</v>
      </c>
      <c r="AA1644">
        <v>90.45</v>
      </c>
      <c r="AB1644">
        <v>87630</v>
      </c>
    </row>
    <row r="1645" spans="1:28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tr">
        <f>IFERROR(VLOOKUP(K1645, CategoryLookup!A:B, 2, FALSE), "Mismatch")</f>
        <v>Furniture</v>
      </c>
      <c r="M1645" t="s">
        <v>236</v>
      </c>
      <c r="N1645" t="s">
        <v>1633</v>
      </c>
      <c r="P1645">
        <v>0.79</v>
      </c>
      <c r="Q1645" t="s">
        <v>33</v>
      </c>
      <c r="R1645" t="s">
        <v>61</v>
      </c>
      <c r="S1645" t="s">
        <v>300</v>
      </c>
      <c r="T1645" t="s">
        <v>2644</v>
      </c>
      <c r="U1645">
        <v>48154</v>
      </c>
      <c r="V1645" s="3">
        <v>42058</v>
      </c>
      <c r="W1645" s="3">
        <v>42060</v>
      </c>
      <c r="X1645" s="3">
        <f t="shared" si="25"/>
        <v>2</v>
      </c>
      <c r="Y1645">
        <v>-165.59492040000003</v>
      </c>
      <c r="Z1645">
        <v>11</v>
      </c>
      <c r="AA1645">
        <v>2125.12</v>
      </c>
      <c r="AB1645">
        <v>90011</v>
      </c>
    </row>
    <row r="1646" spans="1:28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tr">
        <f>IFERROR(VLOOKUP(K1646, CategoryLookup!A:B, 2, FALSE), "Mismatch")</f>
        <v>Office Supplies</v>
      </c>
      <c r="M1646" t="s">
        <v>59</v>
      </c>
      <c r="N1646" t="s">
        <v>1686</v>
      </c>
      <c r="P1646">
        <v>0.38</v>
      </c>
      <c r="Q1646" t="s">
        <v>33</v>
      </c>
      <c r="R1646" t="s">
        <v>61</v>
      </c>
      <c r="S1646" t="s">
        <v>300</v>
      </c>
      <c r="T1646" t="s">
        <v>2561</v>
      </c>
      <c r="U1646">
        <v>48071</v>
      </c>
      <c r="V1646" s="3">
        <v>42058</v>
      </c>
      <c r="W1646" s="3">
        <v>42059</v>
      </c>
      <c r="X1646" s="3">
        <f t="shared" si="25"/>
        <v>1</v>
      </c>
      <c r="Y1646">
        <v>-21.684000000000001</v>
      </c>
      <c r="Z1646">
        <v>9</v>
      </c>
      <c r="AA1646">
        <v>45.05</v>
      </c>
      <c r="AB1646">
        <v>90011</v>
      </c>
    </row>
    <row r="1647" spans="1:28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tr">
        <f>IFERROR(VLOOKUP(K1647, CategoryLookup!A:B, 2, FALSE), "Mismatch")</f>
        <v>Furniture</v>
      </c>
      <c r="M1647" t="s">
        <v>121</v>
      </c>
      <c r="N1647" t="s">
        <v>769</v>
      </c>
      <c r="P1647">
        <v>0.62</v>
      </c>
      <c r="Q1647" t="s">
        <v>33</v>
      </c>
      <c r="R1647" t="s">
        <v>61</v>
      </c>
      <c r="S1647" t="s">
        <v>62</v>
      </c>
      <c r="T1647" t="s">
        <v>2647</v>
      </c>
      <c r="U1647">
        <v>56001</v>
      </c>
      <c r="V1647" s="3">
        <v>42026</v>
      </c>
      <c r="W1647" s="3">
        <v>42030</v>
      </c>
      <c r="X1647" s="3">
        <f t="shared" si="25"/>
        <v>4</v>
      </c>
      <c r="Y1647">
        <v>4861.0637999999999</v>
      </c>
      <c r="Z1647">
        <v>8</v>
      </c>
      <c r="AA1647">
        <v>7045.02</v>
      </c>
      <c r="AB1647">
        <v>86925</v>
      </c>
    </row>
    <row r="1648" spans="1:28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tr">
        <f>IFERROR(VLOOKUP(K1648, CategoryLookup!A:B, 2, FALSE), "Mismatch")</f>
        <v>Office Supplies</v>
      </c>
      <c r="M1648" t="s">
        <v>59</v>
      </c>
      <c r="N1648" t="s">
        <v>2648</v>
      </c>
      <c r="P1648">
        <v>0.39</v>
      </c>
      <c r="Q1648" t="s">
        <v>33</v>
      </c>
      <c r="R1648" t="s">
        <v>61</v>
      </c>
      <c r="S1648" t="s">
        <v>62</v>
      </c>
      <c r="T1648" t="s">
        <v>2647</v>
      </c>
      <c r="U1648">
        <v>56001</v>
      </c>
      <c r="V1648" s="3">
        <v>42075</v>
      </c>
      <c r="W1648" s="3">
        <v>42077</v>
      </c>
      <c r="X1648" s="3">
        <f t="shared" si="25"/>
        <v>2</v>
      </c>
      <c r="Y1648">
        <v>-83.75</v>
      </c>
      <c r="Z1648">
        <v>15</v>
      </c>
      <c r="AA1648">
        <v>370.62</v>
      </c>
      <c r="AB1648">
        <v>86927</v>
      </c>
    </row>
    <row r="1649" spans="1:28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tr">
        <f>IFERROR(VLOOKUP(K1649, CategoryLookup!A:B, 2, FALSE), "Mismatch")</f>
        <v>Technology</v>
      </c>
      <c r="M1649" t="s">
        <v>121</v>
      </c>
      <c r="N1649" t="s">
        <v>386</v>
      </c>
      <c r="P1649">
        <v>0.4</v>
      </c>
      <c r="Q1649" t="s">
        <v>33</v>
      </c>
      <c r="R1649" t="s">
        <v>61</v>
      </c>
      <c r="S1649" t="s">
        <v>62</v>
      </c>
      <c r="T1649" t="s">
        <v>2650</v>
      </c>
      <c r="U1649">
        <v>55369</v>
      </c>
      <c r="V1649" s="3">
        <v>42048</v>
      </c>
      <c r="W1649" s="3">
        <v>42049</v>
      </c>
      <c r="X1649" s="3">
        <f t="shared" si="25"/>
        <v>1</v>
      </c>
      <c r="Y1649">
        <v>565.17999999999995</v>
      </c>
      <c r="Z1649">
        <v>11</v>
      </c>
      <c r="AA1649">
        <v>904.25</v>
      </c>
      <c r="AB1649">
        <v>86926</v>
      </c>
    </row>
    <row r="1650" spans="1:28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tr">
        <f>IFERROR(VLOOKUP(K1650, CategoryLookup!A:B, 2, FALSE), "Mismatch")</f>
        <v>Office Supplies</v>
      </c>
      <c r="M1650" t="s">
        <v>59</v>
      </c>
      <c r="N1650" t="s">
        <v>2651</v>
      </c>
      <c r="P1650">
        <v>0.37</v>
      </c>
      <c r="Q1650" t="s">
        <v>33</v>
      </c>
      <c r="R1650" t="s">
        <v>61</v>
      </c>
      <c r="S1650" t="s">
        <v>62</v>
      </c>
      <c r="T1650" t="s">
        <v>2650</v>
      </c>
      <c r="U1650">
        <v>55369</v>
      </c>
      <c r="V1650" s="3">
        <v>42048</v>
      </c>
      <c r="W1650" s="3">
        <v>42050</v>
      </c>
      <c r="X1650" s="3">
        <f t="shared" si="25"/>
        <v>2</v>
      </c>
      <c r="Y1650">
        <v>-38.72</v>
      </c>
      <c r="Z1650">
        <v>2</v>
      </c>
      <c r="AA1650">
        <v>16.309999999999999</v>
      </c>
      <c r="AB1650">
        <v>86926</v>
      </c>
    </row>
    <row r="1651" spans="1:28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tr">
        <f>IFERROR(VLOOKUP(K1651, CategoryLookup!A:B, 2, FALSE), "Mismatch")</f>
        <v>Furniture</v>
      </c>
      <c r="M1651" t="s">
        <v>121</v>
      </c>
      <c r="N1651" t="s">
        <v>2653</v>
      </c>
      <c r="P1651">
        <v>0.72</v>
      </c>
      <c r="Q1651" t="s">
        <v>33</v>
      </c>
      <c r="R1651" t="s">
        <v>53</v>
      </c>
      <c r="S1651" t="s">
        <v>154</v>
      </c>
      <c r="T1651" t="s">
        <v>2654</v>
      </c>
      <c r="U1651">
        <v>43068</v>
      </c>
      <c r="V1651" s="3">
        <v>42180</v>
      </c>
      <c r="W1651" s="3">
        <v>42180</v>
      </c>
      <c r="X1651" s="3">
        <f t="shared" si="25"/>
        <v>0</v>
      </c>
      <c r="Y1651">
        <v>65.077020000000005</v>
      </c>
      <c r="Z1651">
        <v>6</v>
      </c>
      <c r="AA1651">
        <v>364.26</v>
      </c>
      <c r="AB1651">
        <v>87374</v>
      </c>
    </row>
    <row r="1652" spans="1:28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tr">
        <f>IFERROR(VLOOKUP(K1652, CategoryLookup!A:B, 2, FALSE), "Mismatch")</f>
        <v>Office Supplies</v>
      </c>
      <c r="M1652" t="s">
        <v>59</v>
      </c>
      <c r="N1652" t="s">
        <v>1420</v>
      </c>
      <c r="P1652">
        <v>0.39</v>
      </c>
      <c r="Q1652" t="s">
        <v>33</v>
      </c>
      <c r="R1652" t="s">
        <v>53</v>
      </c>
      <c r="S1652" t="s">
        <v>154</v>
      </c>
      <c r="T1652" t="s">
        <v>2656</v>
      </c>
      <c r="U1652">
        <v>44125</v>
      </c>
      <c r="V1652" s="3">
        <v>42012</v>
      </c>
      <c r="W1652" s="3">
        <v>42012</v>
      </c>
      <c r="X1652" s="3">
        <f t="shared" si="25"/>
        <v>0</v>
      </c>
      <c r="Y1652">
        <v>10.959199999999999</v>
      </c>
      <c r="Z1652">
        <v>4</v>
      </c>
      <c r="AA1652">
        <v>16.07</v>
      </c>
      <c r="AB1652">
        <v>88156</v>
      </c>
    </row>
    <row r="1653" spans="1:28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tr">
        <f>IFERROR(VLOOKUP(K1653, CategoryLookup!A:B, 2, FALSE), "Mismatch")</f>
        <v>Furniture</v>
      </c>
      <c r="M1653" t="s">
        <v>51</v>
      </c>
      <c r="N1653" t="s">
        <v>782</v>
      </c>
      <c r="P1653">
        <v>0.44</v>
      </c>
      <c r="Q1653" t="s">
        <v>33</v>
      </c>
      <c r="R1653" t="s">
        <v>53</v>
      </c>
      <c r="S1653" t="s">
        <v>154</v>
      </c>
      <c r="T1653" t="s">
        <v>2656</v>
      </c>
      <c r="U1653">
        <v>44125</v>
      </c>
      <c r="V1653" s="3">
        <v>42012</v>
      </c>
      <c r="W1653" s="3">
        <v>42012</v>
      </c>
      <c r="X1653" s="3">
        <f t="shared" si="25"/>
        <v>0</v>
      </c>
      <c r="Y1653">
        <v>17.429400000000001</v>
      </c>
      <c r="Z1653">
        <v>1</v>
      </c>
      <c r="AA1653">
        <v>25.26</v>
      </c>
      <c r="AB1653">
        <v>88156</v>
      </c>
    </row>
    <row r="1654" spans="1:28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tr">
        <f>IFERROR(VLOOKUP(K1654, CategoryLookup!A:B, 2, FALSE), "Mismatch")</f>
        <v>Technology</v>
      </c>
      <c r="M1654" t="s">
        <v>59</v>
      </c>
      <c r="N1654" t="s">
        <v>505</v>
      </c>
      <c r="P1654">
        <v>0.76</v>
      </c>
      <c r="Q1654" t="s">
        <v>33</v>
      </c>
      <c r="R1654" t="s">
        <v>53</v>
      </c>
      <c r="S1654" t="s">
        <v>154</v>
      </c>
      <c r="T1654" t="s">
        <v>2656</v>
      </c>
      <c r="U1654">
        <v>44125</v>
      </c>
      <c r="V1654" s="3">
        <v>42063</v>
      </c>
      <c r="W1654" s="3">
        <v>42066</v>
      </c>
      <c r="X1654" s="3">
        <f t="shared" si="25"/>
        <v>3</v>
      </c>
      <c r="Y1654">
        <v>-32.666400000000003</v>
      </c>
      <c r="Z1654">
        <v>16</v>
      </c>
      <c r="AA1654">
        <v>581.08000000000004</v>
      </c>
      <c r="AB1654">
        <v>88157</v>
      </c>
    </row>
    <row r="1655" spans="1:28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tr">
        <f>IFERROR(VLOOKUP(K1655, CategoryLookup!A:B, 2, FALSE), "Mismatch")</f>
        <v>Office Supplies</v>
      </c>
      <c r="M1655" t="s">
        <v>31</v>
      </c>
      <c r="N1655" t="s">
        <v>2657</v>
      </c>
      <c r="P1655">
        <v>0.84</v>
      </c>
      <c r="Q1655" t="s">
        <v>33</v>
      </c>
      <c r="R1655" t="s">
        <v>53</v>
      </c>
      <c r="S1655" t="s">
        <v>154</v>
      </c>
      <c r="T1655" t="s">
        <v>2656</v>
      </c>
      <c r="U1655">
        <v>44125</v>
      </c>
      <c r="V1655" s="3">
        <v>42063</v>
      </c>
      <c r="W1655" s="3">
        <v>42065</v>
      </c>
      <c r="X1655" s="3">
        <f t="shared" si="25"/>
        <v>2</v>
      </c>
      <c r="Y1655">
        <v>-13.135200000000001</v>
      </c>
      <c r="Z1655">
        <v>8</v>
      </c>
      <c r="AA1655">
        <v>27.53</v>
      </c>
      <c r="AB1655">
        <v>88157</v>
      </c>
    </row>
    <row r="1656" spans="1:28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tr">
        <f>IFERROR(VLOOKUP(K1656, CategoryLookup!A:B, 2, FALSE), "Mismatch")</f>
        <v>Office Supplies</v>
      </c>
      <c r="M1656" t="s">
        <v>59</v>
      </c>
      <c r="N1656" t="s">
        <v>1420</v>
      </c>
      <c r="P1656">
        <v>0.39</v>
      </c>
      <c r="Q1656" t="s">
        <v>33</v>
      </c>
      <c r="R1656" t="s">
        <v>61</v>
      </c>
      <c r="S1656" t="s">
        <v>2659</v>
      </c>
      <c r="T1656" t="s">
        <v>2660</v>
      </c>
      <c r="U1656">
        <v>58201</v>
      </c>
      <c r="V1656" s="3">
        <v>42122</v>
      </c>
      <c r="W1656" s="3">
        <v>42124</v>
      </c>
      <c r="X1656" s="3">
        <f t="shared" si="25"/>
        <v>2</v>
      </c>
      <c r="Y1656">
        <v>22.307699999999997</v>
      </c>
      <c r="Z1656">
        <v>7</v>
      </c>
      <c r="AA1656">
        <v>32.33</v>
      </c>
      <c r="AB1656">
        <v>87396</v>
      </c>
    </row>
    <row r="1657" spans="1:28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tr">
        <f>IFERROR(VLOOKUP(K1657, CategoryLookup!A:B, 2, FALSE), "Mismatch")</f>
        <v>Office Supplies</v>
      </c>
      <c r="M1657" t="s">
        <v>59</v>
      </c>
      <c r="N1657" t="s">
        <v>94</v>
      </c>
      <c r="P1657">
        <v>0.37</v>
      </c>
      <c r="Q1657" t="s">
        <v>33</v>
      </c>
      <c r="R1657" t="s">
        <v>61</v>
      </c>
      <c r="S1657" t="s">
        <v>2659</v>
      </c>
      <c r="T1657" t="s">
        <v>2660</v>
      </c>
      <c r="U1657">
        <v>58201</v>
      </c>
      <c r="V1657" s="3">
        <v>42122</v>
      </c>
      <c r="W1657" s="3">
        <v>42124</v>
      </c>
      <c r="X1657" s="3">
        <f t="shared" si="25"/>
        <v>2</v>
      </c>
      <c r="Y1657">
        <v>443.02139999999991</v>
      </c>
      <c r="Z1657">
        <v>12</v>
      </c>
      <c r="AA1657">
        <v>642.05999999999995</v>
      </c>
      <c r="AB1657">
        <v>87396</v>
      </c>
    </row>
    <row r="1658" spans="1:28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tr">
        <f>IFERROR(VLOOKUP(K1658, CategoryLookup!A:B, 2, FALSE), "Mismatch")</f>
        <v>Technology</v>
      </c>
      <c r="M1658" t="s">
        <v>43</v>
      </c>
      <c r="N1658" t="s">
        <v>1848</v>
      </c>
      <c r="P1658">
        <v>0.59</v>
      </c>
      <c r="Q1658" t="s">
        <v>33</v>
      </c>
      <c r="R1658" t="s">
        <v>61</v>
      </c>
      <c r="S1658" t="s">
        <v>178</v>
      </c>
      <c r="T1658" t="s">
        <v>179</v>
      </c>
      <c r="U1658">
        <v>60603</v>
      </c>
      <c r="V1658" s="3">
        <v>42162</v>
      </c>
      <c r="W1658" s="3">
        <v>42164</v>
      </c>
      <c r="X1658" s="3">
        <f t="shared" si="25"/>
        <v>2</v>
      </c>
      <c r="Y1658">
        <v>-1220.9144999999999</v>
      </c>
      <c r="Z1658">
        <v>2</v>
      </c>
      <c r="AA1658">
        <v>1068.5999999999999</v>
      </c>
      <c r="AB1658">
        <v>59365</v>
      </c>
    </row>
    <row r="1659" spans="1:28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tr">
        <f>IFERROR(VLOOKUP(K1659, CategoryLookup!A:B, 2, FALSE), "Mismatch")</f>
        <v>Office Supplies</v>
      </c>
      <c r="M1659" t="s">
        <v>59</v>
      </c>
      <c r="N1659" t="s">
        <v>623</v>
      </c>
      <c r="P1659">
        <v>0.38</v>
      </c>
      <c r="Q1659" t="s">
        <v>33</v>
      </c>
      <c r="R1659" t="s">
        <v>53</v>
      </c>
      <c r="S1659" t="s">
        <v>415</v>
      </c>
      <c r="T1659" t="s">
        <v>2663</v>
      </c>
      <c r="U1659">
        <v>21740</v>
      </c>
      <c r="V1659" s="3">
        <v>42063</v>
      </c>
      <c r="W1659" s="3">
        <v>42065</v>
      </c>
      <c r="X1659" s="3">
        <f t="shared" si="25"/>
        <v>2</v>
      </c>
      <c r="Y1659">
        <v>-27.1492</v>
      </c>
      <c r="Z1659">
        <v>15</v>
      </c>
      <c r="AA1659">
        <v>99.75</v>
      </c>
      <c r="AB1659">
        <v>86592</v>
      </c>
    </row>
    <row r="1660" spans="1:28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tr">
        <f>IFERROR(VLOOKUP(K1660, CategoryLookup!A:B, 2, FALSE), "Mismatch")</f>
        <v>Furniture</v>
      </c>
      <c r="M1660" t="s">
        <v>86</v>
      </c>
      <c r="N1660" t="s">
        <v>1891</v>
      </c>
      <c r="P1660">
        <v>0.69</v>
      </c>
      <c r="Q1660" t="s">
        <v>33</v>
      </c>
      <c r="R1660" t="s">
        <v>53</v>
      </c>
      <c r="S1660" t="s">
        <v>415</v>
      </c>
      <c r="T1660" t="s">
        <v>2665</v>
      </c>
      <c r="U1660">
        <v>20707</v>
      </c>
      <c r="V1660" s="3">
        <v>42020</v>
      </c>
      <c r="W1660" s="3">
        <v>42022</v>
      </c>
      <c r="X1660" s="3">
        <f t="shared" si="25"/>
        <v>2</v>
      </c>
      <c r="Y1660">
        <v>-106.3424</v>
      </c>
      <c r="Z1660">
        <v>2</v>
      </c>
      <c r="AA1660">
        <v>226.53</v>
      </c>
      <c r="AB1660">
        <v>86591</v>
      </c>
    </row>
    <row r="1661" spans="1:28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tr">
        <f>IFERROR(VLOOKUP(K1661, CategoryLookup!A:B, 2, FALSE), "Mismatch")</f>
        <v>Office Supplies</v>
      </c>
      <c r="M1661" t="s">
        <v>31</v>
      </c>
      <c r="N1661" t="s">
        <v>2666</v>
      </c>
      <c r="P1661">
        <v>0.4</v>
      </c>
      <c r="Q1661" t="s">
        <v>33</v>
      </c>
      <c r="R1661" t="s">
        <v>53</v>
      </c>
      <c r="S1661" t="s">
        <v>415</v>
      </c>
      <c r="T1661" t="s">
        <v>2665</v>
      </c>
      <c r="U1661">
        <v>20707</v>
      </c>
      <c r="V1661" s="3">
        <v>42020</v>
      </c>
      <c r="W1661" s="3">
        <v>42022</v>
      </c>
      <c r="X1661" s="3">
        <f t="shared" si="25"/>
        <v>2</v>
      </c>
      <c r="Y1661">
        <v>44.976799999999997</v>
      </c>
      <c r="Z1661">
        <v>8</v>
      </c>
      <c r="AA1661">
        <v>68.650000000000006</v>
      </c>
      <c r="AB1661">
        <v>86591</v>
      </c>
    </row>
    <row r="1662" spans="1:28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tr">
        <f>IFERROR(VLOOKUP(K1662, CategoryLookup!A:B, 2, FALSE), "Mismatch")</f>
        <v>Office Supplies</v>
      </c>
      <c r="M1662" t="s">
        <v>59</v>
      </c>
      <c r="N1662" t="s">
        <v>2668</v>
      </c>
      <c r="P1662">
        <v>0.37</v>
      </c>
      <c r="Q1662" t="s">
        <v>33</v>
      </c>
      <c r="R1662" t="s">
        <v>136</v>
      </c>
      <c r="S1662" t="s">
        <v>932</v>
      </c>
      <c r="T1662" t="s">
        <v>2669</v>
      </c>
      <c r="U1662">
        <v>29418</v>
      </c>
      <c r="V1662" s="3">
        <v>42150</v>
      </c>
      <c r="W1662" s="3">
        <v>42152</v>
      </c>
      <c r="X1662" s="3">
        <f t="shared" si="25"/>
        <v>2</v>
      </c>
      <c r="Y1662">
        <v>689.32799999999997</v>
      </c>
      <c r="Z1662">
        <v>42</v>
      </c>
      <c r="AA1662">
        <v>236.83</v>
      </c>
      <c r="AB1662">
        <v>90218</v>
      </c>
    </row>
    <row r="1663" spans="1:28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tr">
        <f>IFERROR(VLOOKUP(K1663, CategoryLookup!A:B, 2, FALSE), "Mismatch")</f>
        <v>Office Supplies</v>
      </c>
      <c r="M1663" t="s">
        <v>59</v>
      </c>
      <c r="N1663" t="s">
        <v>2181</v>
      </c>
      <c r="P1663">
        <v>0.59</v>
      </c>
      <c r="Q1663" t="s">
        <v>33</v>
      </c>
      <c r="R1663" t="s">
        <v>136</v>
      </c>
      <c r="S1663" t="s">
        <v>932</v>
      </c>
      <c r="T1663" t="s">
        <v>2669</v>
      </c>
      <c r="U1663">
        <v>29418</v>
      </c>
      <c r="V1663" s="3">
        <v>42150</v>
      </c>
      <c r="W1663" s="3">
        <v>42151</v>
      </c>
      <c r="X1663" s="3">
        <f t="shared" si="25"/>
        <v>1</v>
      </c>
      <c r="Y1663">
        <v>-33.585999999999999</v>
      </c>
      <c r="Z1663">
        <v>36</v>
      </c>
      <c r="AA1663">
        <v>1944.87</v>
      </c>
      <c r="AB1663">
        <v>90218</v>
      </c>
    </row>
    <row r="1664" spans="1:28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tr">
        <f>IFERROR(VLOOKUP(K1664, CategoryLookup!A:B, 2, FALSE), "Mismatch")</f>
        <v>Office Supplies</v>
      </c>
      <c r="M1664" t="s">
        <v>31</v>
      </c>
      <c r="N1664" t="s">
        <v>312</v>
      </c>
      <c r="P1664">
        <v>0.55000000000000004</v>
      </c>
      <c r="Q1664" t="s">
        <v>33</v>
      </c>
      <c r="R1664" t="s">
        <v>34</v>
      </c>
      <c r="S1664" t="s">
        <v>45</v>
      </c>
      <c r="T1664" t="s">
        <v>2671</v>
      </c>
      <c r="U1664">
        <v>95630</v>
      </c>
      <c r="V1664" s="3">
        <v>42063</v>
      </c>
      <c r="W1664" s="3">
        <v>42063</v>
      </c>
      <c r="X1664" s="3">
        <f t="shared" si="25"/>
        <v>0</v>
      </c>
      <c r="Y1664">
        <v>69.767200000000003</v>
      </c>
      <c r="Z1664">
        <v>12</v>
      </c>
      <c r="AA1664">
        <v>135.77000000000001</v>
      </c>
      <c r="AB1664">
        <v>87619</v>
      </c>
    </row>
    <row r="1665" spans="1:28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tr">
        <f>IFERROR(VLOOKUP(K1665, CategoryLookup!A:B, 2, FALSE), "Mismatch")</f>
        <v>Office Supplies</v>
      </c>
      <c r="M1665" t="s">
        <v>59</v>
      </c>
      <c r="N1665" t="s">
        <v>1754</v>
      </c>
      <c r="P1665">
        <v>0.38</v>
      </c>
      <c r="Q1665" t="s">
        <v>33</v>
      </c>
      <c r="R1665" t="s">
        <v>53</v>
      </c>
      <c r="S1665" t="s">
        <v>228</v>
      </c>
      <c r="T1665" t="s">
        <v>857</v>
      </c>
      <c r="U1665">
        <v>6614</v>
      </c>
      <c r="V1665" s="3">
        <v>42116</v>
      </c>
      <c r="W1665" s="3">
        <v>42117</v>
      </c>
      <c r="X1665" s="3">
        <f t="shared" si="25"/>
        <v>1</v>
      </c>
      <c r="Y1665">
        <v>-52.822799999999994</v>
      </c>
      <c r="Z1665">
        <v>1</v>
      </c>
      <c r="AA1665">
        <v>55.43</v>
      </c>
      <c r="AB1665">
        <v>87620</v>
      </c>
    </row>
    <row r="1666" spans="1:28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tr">
        <f>IFERROR(VLOOKUP(K1666, CategoryLookup!A:B, 2, FALSE), "Mismatch")</f>
        <v>Office Supplies</v>
      </c>
      <c r="M1666" t="s">
        <v>59</v>
      </c>
      <c r="N1666" t="s">
        <v>125</v>
      </c>
      <c r="P1666">
        <v>0.38</v>
      </c>
      <c r="Q1666" t="s">
        <v>33</v>
      </c>
      <c r="R1666" t="s">
        <v>53</v>
      </c>
      <c r="S1666" t="s">
        <v>193</v>
      </c>
      <c r="T1666" t="s">
        <v>194</v>
      </c>
      <c r="U1666">
        <v>2215</v>
      </c>
      <c r="V1666" s="3">
        <v>42135</v>
      </c>
      <c r="W1666" s="3">
        <v>42139</v>
      </c>
      <c r="X1666" s="3">
        <f t="shared" si="25"/>
        <v>4</v>
      </c>
      <c r="Y1666">
        <v>7.31</v>
      </c>
      <c r="Z1666">
        <v>5</v>
      </c>
      <c r="AA1666">
        <v>20.46</v>
      </c>
      <c r="AB1666">
        <v>87617</v>
      </c>
    </row>
    <row r="1667" spans="1:28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tr">
        <f>IFERROR(VLOOKUP(K1667, CategoryLookup!A:B, 2, FALSE), "Mismatch")</f>
        <v>Office Supplies</v>
      </c>
      <c r="M1667" t="s">
        <v>59</v>
      </c>
      <c r="N1667" t="s">
        <v>1937</v>
      </c>
      <c r="P1667">
        <v>0.37</v>
      </c>
      <c r="Q1667" t="s">
        <v>33</v>
      </c>
      <c r="R1667" t="s">
        <v>53</v>
      </c>
      <c r="S1667" t="s">
        <v>193</v>
      </c>
      <c r="T1667" t="s">
        <v>2675</v>
      </c>
      <c r="U1667">
        <v>2180</v>
      </c>
      <c r="V1667" s="3">
        <v>42116</v>
      </c>
      <c r="W1667" s="3">
        <v>42119</v>
      </c>
      <c r="X1667" s="3">
        <f t="shared" ref="X1667:X1730" si="26">W1667 - V1667</f>
        <v>3</v>
      </c>
      <c r="Y1667">
        <v>642.99029999999993</v>
      </c>
      <c r="Z1667">
        <v>20</v>
      </c>
      <c r="AA1667">
        <v>931.87</v>
      </c>
      <c r="AB1667">
        <v>87620</v>
      </c>
    </row>
    <row r="1668" spans="1:28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tr">
        <f>IFERROR(VLOOKUP(K1668, CategoryLookup!A:B, 2, FALSE), "Mismatch")</f>
        <v>Office Supplies</v>
      </c>
      <c r="M1668" t="s">
        <v>31</v>
      </c>
      <c r="N1668" t="s">
        <v>1409</v>
      </c>
      <c r="P1668">
        <v>0.39</v>
      </c>
      <c r="Q1668" t="s">
        <v>33</v>
      </c>
      <c r="R1668" t="s">
        <v>53</v>
      </c>
      <c r="S1668" t="s">
        <v>54</v>
      </c>
      <c r="T1668" t="s">
        <v>484</v>
      </c>
      <c r="U1668">
        <v>7960</v>
      </c>
      <c r="V1668" s="3">
        <v>42150</v>
      </c>
      <c r="W1668" s="3">
        <v>42151</v>
      </c>
      <c r="X1668" s="3">
        <f t="shared" si="26"/>
        <v>1</v>
      </c>
      <c r="Y1668">
        <v>12.71</v>
      </c>
      <c r="Z1668">
        <v>8</v>
      </c>
      <c r="AA1668">
        <v>21.41</v>
      </c>
      <c r="AB1668">
        <v>87618</v>
      </c>
    </row>
    <row r="1669" spans="1:28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tr">
        <f>IFERROR(VLOOKUP(K1669, CategoryLookup!A:B, 2, FALSE), "Mismatch")</f>
        <v>Office Supplies</v>
      </c>
      <c r="M1669" t="s">
        <v>59</v>
      </c>
      <c r="N1669" t="s">
        <v>1441</v>
      </c>
      <c r="P1669">
        <v>0.35</v>
      </c>
      <c r="Q1669" t="s">
        <v>33</v>
      </c>
      <c r="R1669" t="s">
        <v>61</v>
      </c>
      <c r="S1669" t="s">
        <v>300</v>
      </c>
      <c r="T1669" t="s">
        <v>1929</v>
      </c>
      <c r="U1669">
        <v>48640</v>
      </c>
      <c r="V1669" s="3">
        <v>42068</v>
      </c>
      <c r="W1669" s="3">
        <v>42070</v>
      </c>
      <c r="X1669" s="3">
        <f t="shared" si="26"/>
        <v>2</v>
      </c>
      <c r="Y1669">
        <v>28.288</v>
      </c>
      <c r="Z1669">
        <v>13</v>
      </c>
      <c r="AA1669">
        <v>59.75</v>
      </c>
      <c r="AB1669">
        <v>90309</v>
      </c>
    </row>
    <row r="1670" spans="1:28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tr">
        <f>IFERROR(VLOOKUP(K1670, CategoryLookup!A:B, 2, FALSE), "Mismatch")</f>
        <v>Office Supplies</v>
      </c>
      <c r="M1670" t="s">
        <v>59</v>
      </c>
      <c r="N1670" t="s">
        <v>2438</v>
      </c>
      <c r="P1670">
        <v>0.36</v>
      </c>
      <c r="Q1670" t="s">
        <v>33</v>
      </c>
      <c r="R1670" t="s">
        <v>53</v>
      </c>
      <c r="S1670" t="s">
        <v>71</v>
      </c>
      <c r="T1670" t="s">
        <v>2679</v>
      </c>
      <c r="U1670">
        <v>14043</v>
      </c>
      <c r="V1670" s="3">
        <v>42039</v>
      </c>
      <c r="W1670" s="3">
        <v>42042</v>
      </c>
      <c r="X1670" s="3">
        <f t="shared" si="26"/>
        <v>3</v>
      </c>
      <c r="Y1670">
        <v>112.1181</v>
      </c>
      <c r="Z1670">
        <v>20</v>
      </c>
      <c r="AA1670">
        <v>162.49</v>
      </c>
      <c r="AB1670">
        <v>87511</v>
      </c>
    </row>
    <row r="1671" spans="1:28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tr">
        <f>IFERROR(VLOOKUP(K1671, CategoryLookup!A:B, 2, FALSE), "Mismatch")</f>
        <v>Office Supplies</v>
      </c>
      <c r="M1671" t="s">
        <v>59</v>
      </c>
      <c r="N1671" t="s">
        <v>1888</v>
      </c>
      <c r="P1671">
        <v>0.56000000000000005</v>
      </c>
      <c r="Q1671" t="s">
        <v>33</v>
      </c>
      <c r="R1671" t="s">
        <v>61</v>
      </c>
      <c r="S1671" t="s">
        <v>183</v>
      </c>
      <c r="T1671" t="s">
        <v>2612</v>
      </c>
      <c r="U1671">
        <v>67601</v>
      </c>
      <c r="V1671" s="3">
        <v>42050</v>
      </c>
      <c r="W1671" s="3">
        <v>42052</v>
      </c>
      <c r="X1671" s="3">
        <f t="shared" si="26"/>
        <v>2</v>
      </c>
      <c r="Y1671">
        <v>565.38599999999997</v>
      </c>
      <c r="Z1671">
        <v>19</v>
      </c>
      <c r="AA1671">
        <v>819.4</v>
      </c>
      <c r="AB1671">
        <v>91397</v>
      </c>
    </row>
    <row r="1672" spans="1:28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tr">
        <f>IFERROR(VLOOKUP(K1672, CategoryLookup!A:B, 2, FALSE), "Mismatch")</f>
        <v>Furniture</v>
      </c>
      <c r="M1672" t="s">
        <v>43</v>
      </c>
      <c r="N1672" t="s">
        <v>2466</v>
      </c>
      <c r="P1672">
        <v>0.66</v>
      </c>
      <c r="Q1672" t="s">
        <v>33</v>
      </c>
      <c r="R1672" t="s">
        <v>61</v>
      </c>
      <c r="S1672" t="s">
        <v>183</v>
      </c>
      <c r="T1672" t="s">
        <v>2612</v>
      </c>
      <c r="U1672">
        <v>67601</v>
      </c>
      <c r="V1672" s="3">
        <v>42050</v>
      </c>
      <c r="W1672" s="3">
        <v>42053</v>
      </c>
      <c r="X1672" s="3">
        <f t="shared" si="26"/>
        <v>3</v>
      </c>
      <c r="Y1672">
        <v>-230.9528</v>
      </c>
      <c r="Z1672">
        <v>19</v>
      </c>
      <c r="AA1672">
        <v>1809.75</v>
      </c>
      <c r="AB1672">
        <v>91397</v>
      </c>
    </row>
    <row r="1673" spans="1:28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tr">
        <f>IFERROR(VLOOKUP(K1673, CategoryLookup!A:B, 2, FALSE), "Mismatch")</f>
        <v>Office Supplies</v>
      </c>
      <c r="M1673" t="s">
        <v>59</v>
      </c>
      <c r="N1673" t="s">
        <v>2061</v>
      </c>
      <c r="P1673">
        <v>0.39</v>
      </c>
      <c r="Q1673" t="s">
        <v>33</v>
      </c>
      <c r="R1673" t="s">
        <v>53</v>
      </c>
      <c r="S1673" t="s">
        <v>154</v>
      </c>
      <c r="T1673" t="s">
        <v>2682</v>
      </c>
      <c r="U1673">
        <v>43123</v>
      </c>
      <c r="V1673" s="3">
        <v>42109</v>
      </c>
      <c r="W1673" s="3">
        <v>42111</v>
      </c>
      <c r="X1673" s="3">
        <f t="shared" si="26"/>
        <v>2</v>
      </c>
      <c r="Y1673">
        <v>-61.628039999999999</v>
      </c>
      <c r="Z1673">
        <v>12</v>
      </c>
      <c r="AA1673">
        <v>70.03</v>
      </c>
      <c r="AB1673">
        <v>91398</v>
      </c>
    </row>
    <row r="1674" spans="1:28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tr">
        <f>IFERROR(VLOOKUP(K1674, CategoryLookup!A:B, 2, FALSE), "Mismatch")</f>
        <v>Furniture</v>
      </c>
      <c r="M1674" t="s">
        <v>51</v>
      </c>
      <c r="N1674" t="s">
        <v>2398</v>
      </c>
      <c r="P1674">
        <v>0.55000000000000004</v>
      </c>
      <c r="Q1674" t="s">
        <v>33</v>
      </c>
      <c r="R1674" t="s">
        <v>61</v>
      </c>
      <c r="S1674" t="s">
        <v>62</v>
      </c>
      <c r="T1674" t="s">
        <v>2684</v>
      </c>
      <c r="U1674">
        <v>55119</v>
      </c>
      <c r="V1674" s="3">
        <v>42173</v>
      </c>
      <c r="W1674" s="3">
        <v>42180</v>
      </c>
      <c r="X1674" s="3">
        <f t="shared" si="26"/>
        <v>7</v>
      </c>
      <c r="Y1674">
        <v>70.676699999999997</v>
      </c>
      <c r="Z1674">
        <v>9</v>
      </c>
      <c r="AA1674">
        <v>102.43</v>
      </c>
      <c r="AB1674">
        <v>86427</v>
      </c>
    </row>
    <row r="1675" spans="1:28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tr">
        <f>IFERROR(VLOOKUP(K1675, CategoryLookup!A:B, 2, FALSE), "Mismatch")</f>
        <v>Office Supplies</v>
      </c>
      <c r="M1675" t="s">
        <v>31</v>
      </c>
      <c r="N1675" t="s">
        <v>892</v>
      </c>
      <c r="P1675">
        <v>0.38</v>
      </c>
      <c r="Q1675" t="s">
        <v>33</v>
      </c>
      <c r="R1675" t="s">
        <v>61</v>
      </c>
      <c r="S1675" t="s">
        <v>1858</v>
      </c>
      <c r="T1675" t="s">
        <v>2686</v>
      </c>
      <c r="U1675">
        <v>53209</v>
      </c>
      <c r="V1675" s="3">
        <v>42096</v>
      </c>
      <c r="W1675" s="3">
        <v>42098</v>
      </c>
      <c r="X1675" s="3">
        <f t="shared" si="26"/>
        <v>2</v>
      </c>
      <c r="Y1675">
        <v>95.054399999999987</v>
      </c>
      <c r="Z1675">
        <v>4</v>
      </c>
      <c r="AA1675">
        <v>137.76</v>
      </c>
      <c r="AB1675">
        <v>90264</v>
      </c>
    </row>
    <row r="1676" spans="1:28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tr">
        <f>IFERROR(VLOOKUP(K1676, CategoryLookup!A:B, 2, FALSE), "Mismatch")</f>
        <v>Technology</v>
      </c>
      <c r="M1676" t="s">
        <v>31</v>
      </c>
      <c r="N1676" t="s">
        <v>2688</v>
      </c>
      <c r="P1676">
        <v>0.37</v>
      </c>
      <c r="Q1676" t="s">
        <v>33</v>
      </c>
      <c r="R1676" t="s">
        <v>61</v>
      </c>
      <c r="S1676" t="s">
        <v>1858</v>
      </c>
      <c r="T1676" t="s">
        <v>2689</v>
      </c>
      <c r="U1676">
        <v>54956</v>
      </c>
      <c r="V1676" s="3">
        <v>42086</v>
      </c>
      <c r="W1676" s="3">
        <v>42091</v>
      </c>
      <c r="X1676" s="3">
        <f t="shared" si="26"/>
        <v>5</v>
      </c>
      <c r="Y1676">
        <v>224.96069999999997</v>
      </c>
      <c r="Z1676">
        <v>18</v>
      </c>
      <c r="AA1676">
        <v>326.02999999999997</v>
      </c>
      <c r="AB1676">
        <v>90265</v>
      </c>
    </row>
    <row r="1677" spans="1:28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tr">
        <f>IFERROR(VLOOKUP(K1677, CategoryLookup!A:B, 2, FALSE), "Mismatch")</f>
        <v>Office Supplies</v>
      </c>
      <c r="M1677" t="s">
        <v>31</v>
      </c>
      <c r="N1677" t="s">
        <v>1290</v>
      </c>
      <c r="P1677">
        <v>0.41</v>
      </c>
      <c r="Q1677" t="s">
        <v>33</v>
      </c>
      <c r="R1677" t="s">
        <v>136</v>
      </c>
      <c r="S1677" t="s">
        <v>958</v>
      </c>
      <c r="T1677" t="s">
        <v>2691</v>
      </c>
      <c r="U1677">
        <v>72956</v>
      </c>
      <c r="V1677" s="3">
        <v>42099</v>
      </c>
      <c r="W1677" s="3">
        <v>42101</v>
      </c>
      <c r="X1677" s="3">
        <f t="shared" si="26"/>
        <v>2</v>
      </c>
      <c r="Y1677">
        <v>-89.572000000000003</v>
      </c>
      <c r="Z1677">
        <v>11</v>
      </c>
      <c r="AA1677">
        <v>379.72</v>
      </c>
      <c r="AB1677">
        <v>90646</v>
      </c>
    </row>
    <row r="1678" spans="1:28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tr">
        <f>IFERROR(VLOOKUP(K1678, CategoryLookup!A:B, 2, FALSE), "Mismatch")</f>
        <v>Office Supplies</v>
      </c>
      <c r="M1678" t="s">
        <v>31</v>
      </c>
      <c r="N1678" t="s">
        <v>2564</v>
      </c>
      <c r="P1678">
        <v>0.39</v>
      </c>
      <c r="Q1678" t="s">
        <v>33</v>
      </c>
      <c r="R1678" t="s">
        <v>34</v>
      </c>
      <c r="S1678" t="s">
        <v>255</v>
      </c>
      <c r="T1678" t="s">
        <v>337</v>
      </c>
      <c r="U1678">
        <v>80027</v>
      </c>
      <c r="V1678" s="3">
        <v>42131</v>
      </c>
      <c r="W1678" s="3">
        <v>42133</v>
      </c>
      <c r="X1678" s="3">
        <f t="shared" si="26"/>
        <v>2</v>
      </c>
      <c r="Y1678">
        <v>33.347699999999996</v>
      </c>
      <c r="Z1678">
        <v>10</v>
      </c>
      <c r="AA1678">
        <v>48.33</v>
      </c>
      <c r="AB1678">
        <v>88611</v>
      </c>
    </row>
    <row r="1679" spans="1:28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tr">
        <f>IFERROR(VLOOKUP(K1679, CategoryLookup!A:B, 2, FALSE), "Mismatch")</f>
        <v>Office Supplies</v>
      </c>
      <c r="M1679" t="s">
        <v>86</v>
      </c>
      <c r="N1679" t="s">
        <v>2694</v>
      </c>
      <c r="P1679">
        <v>0.59</v>
      </c>
      <c r="Q1679" t="s">
        <v>33</v>
      </c>
      <c r="R1679" t="s">
        <v>53</v>
      </c>
      <c r="S1679" t="s">
        <v>415</v>
      </c>
      <c r="T1679" t="s">
        <v>2695</v>
      </c>
      <c r="U1679">
        <v>21220</v>
      </c>
      <c r="V1679" s="3">
        <v>42177</v>
      </c>
      <c r="W1679" s="3">
        <v>42178</v>
      </c>
      <c r="X1679" s="3">
        <f t="shared" si="26"/>
        <v>1</v>
      </c>
      <c r="Y1679">
        <v>-34.591999999999999</v>
      </c>
      <c r="Z1679">
        <v>4</v>
      </c>
      <c r="AA1679">
        <v>34.909999999999997</v>
      </c>
      <c r="AB1679">
        <v>88612</v>
      </c>
    </row>
    <row r="1680" spans="1:28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tr">
        <f>IFERROR(VLOOKUP(K1680, CategoryLookup!A:B, 2, FALSE), "Mismatch")</f>
        <v>Office Supplies</v>
      </c>
      <c r="M1680" t="s">
        <v>59</v>
      </c>
      <c r="N1680" t="s">
        <v>1888</v>
      </c>
      <c r="P1680">
        <v>0.56000000000000005</v>
      </c>
      <c r="Q1680" t="s">
        <v>33</v>
      </c>
      <c r="R1680" t="s">
        <v>53</v>
      </c>
      <c r="S1680" t="s">
        <v>154</v>
      </c>
      <c r="T1680" t="s">
        <v>1961</v>
      </c>
      <c r="U1680">
        <v>43050</v>
      </c>
      <c r="V1680" s="3">
        <v>42115</v>
      </c>
      <c r="W1680" s="3">
        <v>42117</v>
      </c>
      <c r="X1680" s="3">
        <f t="shared" si="26"/>
        <v>2</v>
      </c>
      <c r="Y1680">
        <v>-24.63</v>
      </c>
      <c r="Z1680">
        <v>1</v>
      </c>
      <c r="AA1680">
        <v>47.04</v>
      </c>
      <c r="AB1680">
        <v>88610</v>
      </c>
    </row>
    <row r="1681" spans="1:28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tr">
        <f>IFERROR(VLOOKUP(K1681, CategoryLookup!A:B, 2, FALSE), "Mismatch")</f>
        <v>Office Supplies</v>
      </c>
      <c r="M1681" t="s">
        <v>31</v>
      </c>
      <c r="N1681" t="s">
        <v>2698</v>
      </c>
      <c r="P1681">
        <v>0.37</v>
      </c>
      <c r="Q1681" t="s">
        <v>33</v>
      </c>
      <c r="R1681" t="s">
        <v>136</v>
      </c>
      <c r="S1681" t="s">
        <v>362</v>
      </c>
      <c r="T1681" t="s">
        <v>2699</v>
      </c>
      <c r="U1681">
        <v>33021</v>
      </c>
      <c r="V1681" s="3">
        <v>42057</v>
      </c>
      <c r="W1681" s="3">
        <v>42059</v>
      </c>
      <c r="X1681" s="3">
        <f t="shared" si="26"/>
        <v>2</v>
      </c>
      <c r="Y1681">
        <v>-536.24199999999996</v>
      </c>
      <c r="Z1681">
        <v>1</v>
      </c>
      <c r="AA1681">
        <v>10.94</v>
      </c>
      <c r="AB1681">
        <v>86085</v>
      </c>
    </row>
    <row r="1682" spans="1:28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tr">
        <f>IFERROR(VLOOKUP(K1682, CategoryLookup!A:B, 2, FALSE), "Mismatch")</f>
        <v>Furniture</v>
      </c>
      <c r="M1682" t="s">
        <v>121</v>
      </c>
      <c r="N1682" t="s">
        <v>2700</v>
      </c>
      <c r="P1682">
        <v>0.7</v>
      </c>
      <c r="Q1682" t="s">
        <v>33</v>
      </c>
      <c r="R1682" t="s">
        <v>136</v>
      </c>
      <c r="S1682" t="s">
        <v>362</v>
      </c>
      <c r="T1682" t="s">
        <v>2699</v>
      </c>
      <c r="U1682">
        <v>33021</v>
      </c>
      <c r="V1682" s="3">
        <v>42057</v>
      </c>
      <c r="W1682" s="3">
        <v>42058</v>
      </c>
      <c r="X1682" s="3">
        <f t="shared" si="26"/>
        <v>1</v>
      </c>
      <c r="Y1682">
        <v>-125.86000000000001</v>
      </c>
      <c r="Z1682">
        <v>5</v>
      </c>
      <c r="AA1682">
        <v>731.38</v>
      </c>
      <c r="AB1682">
        <v>86085</v>
      </c>
    </row>
    <row r="1683" spans="1:28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tr">
        <f>IFERROR(VLOOKUP(K1683, CategoryLookup!A:B, 2, FALSE), "Mismatch")</f>
        <v>Office Supplies</v>
      </c>
      <c r="M1683" t="s">
        <v>59</v>
      </c>
      <c r="N1683" t="s">
        <v>1253</v>
      </c>
      <c r="P1683">
        <v>0.56999999999999995</v>
      </c>
      <c r="Q1683" t="s">
        <v>33</v>
      </c>
      <c r="R1683" t="s">
        <v>136</v>
      </c>
      <c r="S1683" t="s">
        <v>362</v>
      </c>
      <c r="T1683" t="s">
        <v>2699</v>
      </c>
      <c r="U1683">
        <v>33021</v>
      </c>
      <c r="V1683" s="3">
        <v>42091</v>
      </c>
      <c r="W1683" s="3">
        <v>42093</v>
      </c>
      <c r="X1683" s="3">
        <f t="shared" si="26"/>
        <v>2</v>
      </c>
      <c r="Y1683">
        <v>36.164099999999998</v>
      </c>
      <c r="Z1683">
        <v>1</v>
      </c>
      <c r="AA1683">
        <v>344.87</v>
      </c>
      <c r="AB1683">
        <v>86086</v>
      </c>
    </row>
    <row r="1684" spans="1:28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tr">
        <f>IFERROR(VLOOKUP(K1684, CategoryLookup!A:B, 2, FALSE), "Mismatch")</f>
        <v>Technology</v>
      </c>
      <c r="M1684" t="s">
        <v>59</v>
      </c>
      <c r="N1684" t="s">
        <v>2702</v>
      </c>
      <c r="P1684">
        <v>0.74</v>
      </c>
      <c r="Q1684" t="s">
        <v>33</v>
      </c>
      <c r="R1684" t="s">
        <v>61</v>
      </c>
      <c r="S1684" t="s">
        <v>1858</v>
      </c>
      <c r="T1684" t="s">
        <v>2703</v>
      </c>
      <c r="U1684">
        <v>53151</v>
      </c>
      <c r="V1684" s="3">
        <v>42107</v>
      </c>
      <c r="W1684" s="3">
        <v>42109</v>
      </c>
      <c r="X1684" s="3">
        <f t="shared" si="26"/>
        <v>2</v>
      </c>
      <c r="Y1684">
        <v>17.102799999999998</v>
      </c>
      <c r="Z1684">
        <v>17</v>
      </c>
      <c r="AA1684">
        <v>523.05999999999995</v>
      </c>
      <c r="AB1684">
        <v>87186</v>
      </c>
    </row>
    <row r="1685" spans="1:28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tr">
        <f>IFERROR(VLOOKUP(K1685, CategoryLookup!A:B, 2, FALSE), "Mismatch")</f>
        <v>Technology</v>
      </c>
      <c r="M1685" t="s">
        <v>59</v>
      </c>
      <c r="N1685" t="s">
        <v>1225</v>
      </c>
      <c r="P1685">
        <v>0.57999999999999996</v>
      </c>
      <c r="Q1685" t="s">
        <v>33</v>
      </c>
      <c r="R1685" t="s">
        <v>61</v>
      </c>
      <c r="S1685" t="s">
        <v>1858</v>
      </c>
      <c r="T1685" t="s">
        <v>2703</v>
      </c>
      <c r="U1685">
        <v>53151</v>
      </c>
      <c r="V1685" s="3">
        <v>42107</v>
      </c>
      <c r="W1685" s="3">
        <v>42109</v>
      </c>
      <c r="X1685" s="3">
        <f t="shared" si="26"/>
        <v>2</v>
      </c>
      <c r="Y1685">
        <v>1269.3819599999999</v>
      </c>
      <c r="Z1685">
        <v>23</v>
      </c>
      <c r="AA1685">
        <v>2424.6799999999998</v>
      </c>
      <c r="AB1685">
        <v>87186</v>
      </c>
    </row>
    <row r="1686" spans="1:28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tr">
        <f>IFERROR(VLOOKUP(K1686, CategoryLookup!A:B, 2, FALSE), "Mismatch")</f>
        <v>Technology</v>
      </c>
      <c r="M1686" t="s">
        <v>43</v>
      </c>
      <c r="N1686" t="s">
        <v>336</v>
      </c>
      <c r="P1686">
        <v>0.56000000000000005</v>
      </c>
      <c r="Q1686" t="s">
        <v>33</v>
      </c>
      <c r="R1686" t="s">
        <v>61</v>
      </c>
      <c r="S1686" t="s">
        <v>1858</v>
      </c>
      <c r="T1686" t="s">
        <v>2703</v>
      </c>
      <c r="U1686">
        <v>53151</v>
      </c>
      <c r="V1686" s="3">
        <v>42144</v>
      </c>
      <c r="W1686" s="3">
        <v>42145</v>
      </c>
      <c r="X1686" s="3">
        <f t="shared" si="26"/>
        <v>1</v>
      </c>
      <c r="Y1686">
        <v>137.68794000000014</v>
      </c>
      <c r="Z1686">
        <v>6</v>
      </c>
      <c r="AA1686">
        <v>2411.4299999999998</v>
      </c>
      <c r="AB1686">
        <v>87187</v>
      </c>
    </row>
    <row r="1687" spans="1:28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tr">
        <f>IFERROR(VLOOKUP(K1687, CategoryLookup!A:B, 2, FALSE), "Mismatch")</f>
        <v>Technology</v>
      </c>
      <c r="M1687" t="s">
        <v>51</v>
      </c>
      <c r="N1687" t="s">
        <v>2385</v>
      </c>
      <c r="P1687">
        <v>0.35</v>
      </c>
      <c r="Q1687" t="s">
        <v>33</v>
      </c>
      <c r="R1687" t="s">
        <v>61</v>
      </c>
      <c r="S1687" t="s">
        <v>1858</v>
      </c>
      <c r="T1687" t="s">
        <v>2705</v>
      </c>
      <c r="U1687">
        <v>53154</v>
      </c>
      <c r="V1687" s="3">
        <v>42146</v>
      </c>
      <c r="W1687" s="3">
        <v>42147</v>
      </c>
      <c r="X1687" s="3">
        <f t="shared" si="26"/>
        <v>1</v>
      </c>
      <c r="Y1687">
        <v>882.48239999999998</v>
      </c>
      <c r="Z1687">
        <v>41</v>
      </c>
      <c r="AA1687">
        <v>1278.96</v>
      </c>
      <c r="AB1687">
        <v>89047</v>
      </c>
    </row>
    <row r="1688" spans="1:28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tr">
        <f>IFERROR(VLOOKUP(K1688, CategoryLookup!A:B, 2, FALSE), "Mismatch")</f>
        <v>Office Supplies</v>
      </c>
      <c r="M1688" t="s">
        <v>31</v>
      </c>
      <c r="N1688" t="s">
        <v>112</v>
      </c>
      <c r="P1688">
        <v>0.57999999999999996</v>
      </c>
      <c r="Q1688" t="s">
        <v>33</v>
      </c>
      <c r="R1688" t="s">
        <v>61</v>
      </c>
      <c r="S1688" t="s">
        <v>2659</v>
      </c>
      <c r="T1688" t="s">
        <v>2707</v>
      </c>
      <c r="U1688">
        <v>58601</v>
      </c>
      <c r="V1688" s="3">
        <v>42031</v>
      </c>
      <c r="W1688" s="3">
        <v>42032</v>
      </c>
      <c r="X1688" s="3">
        <f t="shared" si="26"/>
        <v>1</v>
      </c>
      <c r="Y1688">
        <v>6.3840000000000003</v>
      </c>
      <c r="Z1688">
        <v>9</v>
      </c>
      <c r="AA1688">
        <v>25.22</v>
      </c>
      <c r="AB1688">
        <v>86544</v>
      </c>
    </row>
    <row r="1689" spans="1:28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tr">
        <f>IFERROR(VLOOKUP(K1689, CategoryLookup!A:B, 2, FALSE), "Mismatch")</f>
        <v>Office Supplies</v>
      </c>
      <c r="M1689" t="s">
        <v>59</v>
      </c>
      <c r="N1689" t="s">
        <v>822</v>
      </c>
      <c r="P1689">
        <v>0.38</v>
      </c>
      <c r="Q1689" t="s">
        <v>33</v>
      </c>
      <c r="R1689" t="s">
        <v>61</v>
      </c>
      <c r="S1689" t="s">
        <v>2659</v>
      </c>
      <c r="T1689" t="s">
        <v>2707</v>
      </c>
      <c r="U1689">
        <v>58601</v>
      </c>
      <c r="V1689" s="3">
        <v>42061</v>
      </c>
      <c r="W1689" s="3">
        <v>42063</v>
      </c>
      <c r="X1689" s="3">
        <f t="shared" si="26"/>
        <v>2</v>
      </c>
      <c r="Y1689">
        <v>5.2955000000000005</v>
      </c>
      <c r="Z1689">
        <v>6</v>
      </c>
      <c r="AA1689">
        <v>34.729999999999997</v>
      </c>
      <c r="AB1689">
        <v>86545</v>
      </c>
    </row>
    <row r="1690" spans="1:28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tr">
        <f>IFERROR(VLOOKUP(K1690, CategoryLookup!A:B, 2, FALSE), "Mismatch")</f>
        <v>Office Supplies</v>
      </c>
      <c r="M1690" t="s">
        <v>59</v>
      </c>
      <c r="N1690" t="s">
        <v>1373</v>
      </c>
      <c r="P1690">
        <v>0.37</v>
      </c>
      <c r="Q1690" t="s">
        <v>33</v>
      </c>
      <c r="R1690" t="s">
        <v>61</v>
      </c>
      <c r="S1690" t="s">
        <v>2659</v>
      </c>
      <c r="T1690" t="s">
        <v>2707</v>
      </c>
      <c r="U1690">
        <v>58601</v>
      </c>
      <c r="V1690" s="3">
        <v>42061</v>
      </c>
      <c r="W1690" s="3">
        <v>42062</v>
      </c>
      <c r="X1690" s="3">
        <f t="shared" si="26"/>
        <v>1</v>
      </c>
      <c r="Y1690">
        <v>170.79569999999998</v>
      </c>
      <c r="Z1690">
        <v>6</v>
      </c>
      <c r="AA1690">
        <v>247.53</v>
      </c>
      <c r="AB1690">
        <v>86545</v>
      </c>
    </row>
    <row r="1691" spans="1:28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tr">
        <f>IFERROR(VLOOKUP(K1691, CategoryLookup!A:B, 2, FALSE), "Mismatch")</f>
        <v>Office Supplies</v>
      </c>
      <c r="M1691" t="s">
        <v>31</v>
      </c>
      <c r="N1691" t="s">
        <v>944</v>
      </c>
      <c r="P1691">
        <v>0.49</v>
      </c>
      <c r="Q1691" t="s">
        <v>33</v>
      </c>
      <c r="R1691" t="s">
        <v>61</v>
      </c>
      <c r="S1691" t="s">
        <v>2659</v>
      </c>
      <c r="T1691" t="s">
        <v>2707</v>
      </c>
      <c r="U1691">
        <v>58601</v>
      </c>
      <c r="V1691" s="3">
        <v>42169</v>
      </c>
      <c r="W1691" s="3">
        <v>42171</v>
      </c>
      <c r="X1691" s="3">
        <f t="shared" si="26"/>
        <v>2</v>
      </c>
      <c r="Y1691">
        <v>16.091999999999999</v>
      </c>
      <c r="Z1691">
        <v>4</v>
      </c>
      <c r="AA1691">
        <v>23.89</v>
      </c>
      <c r="AB1691">
        <v>86546</v>
      </c>
    </row>
    <row r="1692" spans="1:28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tr">
        <f>IFERROR(VLOOKUP(K1692, CategoryLookup!A:B, 2, FALSE), "Mismatch")</f>
        <v>Office Supplies</v>
      </c>
      <c r="M1692" t="s">
        <v>51</v>
      </c>
      <c r="N1692" t="s">
        <v>1118</v>
      </c>
      <c r="P1692">
        <v>0.57999999999999996</v>
      </c>
      <c r="Q1692" t="s">
        <v>33</v>
      </c>
      <c r="R1692" t="s">
        <v>53</v>
      </c>
      <c r="S1692" t="s">
        <v>154</v>
      </c>
      <c r="T1692" t="s">
        <v>2709</v>
      </c>
      <c r="U1692">
        <v>44870</v>
      </c>
      <c r="V1692" s="3">
        <v>42031</v>
      </c>
      <c r="W1692" s="3">
        <v>42033</v>
      </c>
      <c r="X1692" s="3">
        <f t="shared" si="26"/>
        <v>2</v>
      </c>
      <c r="Y1692">
        <v>274.0788</v>
      </c>
      <c r="Z1692">
        <v>10</v>
      </c>
      <c r="AA1692">
        <v>454.4</v>
      </c>
      <c r="AB1692">
        <v>86544</v>
      </c>
    </row>
    <row r="1693" spans="1:28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tr">
        <f>IFERROR(VLOOKUP(K1693, CategoryLookup!A:B, 2, FALSE), "Mismatch")</f>
        <v>Office Supplies</v>
      </c>
      <c r="M1693" t="s">
        <v>31</v>
      </c>
      <c r="N1693" t="s">
        <v>1010</v>
      </c>
      <c r="P1693">
        <v>0.38</v>
      </c>
      <c r="Q1693" t="s">
        <v>33</v>
      </c>
      <c r="R1693" t="s">
        <v>53</v>
      </c>
      <c r="S1693" t="s">
        <v>154</v>
      </c>
      <c r="T1693" t="s">
        <v>2709</v>
      </c>
      <c r="U1693">
        <v>44870</v>
      </c>
      <c r="V1693" s="3">
        <v>42031</v>
      </c>
      <c r="W1693" s="3">
        <v>42034</v>
      </c>
      <c r="X1693" s="3">
        <f t="shared" si="26"/>
        <v>3</v>
      </c>
      <c r="Y1693">
        <v>-3.782</v>
      </c>
      <c r="Z1693">
        <v>13</v>
      </c>
      <c r="AA1693">
        <v>14.53</v>
      </c>
      <c r="AB1693">
        <v>86544</v>
      </c>
    </row>
    <row r="1694" spans="1:28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tr">
        <f>IFERROR(VLOOKUP(K1694, CategoryLookup!A:B, 2, FALSE), "Mismatch")</f>
        <v>Office Supplies</v>
      </c>
      <c r="M1694" t="s">
        <v>59</v>
      </c>
      <c r="N1694" t="s">
        <v>1138</v>
      </c>
      <c r="P1694">
        <v>0.39</v>
      </c>
      <c r="Q1694" t="s">
        <v>33</v>
      </c>
      <c r="R1694" t="s">
        <v>53</v>
      </c>
      <c r="S1694" t="s">
        <v>154</v>
      </c>
      <c r="T1694" t="s">
        <v>2709</v>
      </c>
      <c r="U1694">
        <v>44870</v>
      </c>
      <c r="V1694" s="3">
        <v>42060</v>
      </c>
      <c r="W1694" s="3">
        <v>42062</v>
      </c>
      <c r="X1694" s="3">
        <f t="shared" si="26"/>
        <v>2</v>
      </c>
      <c r="Y1694">
        <v>10.798499999999999</v>
      </c>
      <c r="Z1694">
        <v>6</v>
      </c>
      <c r="AA1694">
        <v>15.65</v>
      </c>
      <c r="AB1694">
        <v>86547</v>
      </c>
    </row>
    <row r="1695" spans="1:28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tr">
        <f>IFERROR(VLOOKUP(K1695, CategoryLookup!A:B, 2, FALSE), "Mismatch")</f>
        <v>Office Supplies</v>
      </c>
      <c r="M1695" t="s">
        <v>31</v>
      </c>
      <c r="N1695" t="s">
        <v>794</v>
      </c>
      <c r="P1695">
        <v>0.55000000000000004</v>
      </c>
      <c r="Q1695" t="s">
        <v>33</v>
      </c>
      <c r="R1695" t="s">
        <v>53</v>
      </c>
      <c r="S1695" t="s">
        <v>154</v>
      </c>
      <c r="T1695" t="s">
        <v>2709</v>
      </c>
      <c r="U1695">
        <v>44870</v>
      </c>
      <c r="V1695" s="3">
        <v>42154</v>
      </c>
      <c r="W1695" s="3">
        <v>42159</v>
      </c>
      <c r="X1695" s="3">
        <f t="shared" si="26"/>
        <v>5</v>
      </c>
      <c r="Y1695">
        <v>15.246</v>
      </c>
      <c r="Z1695">
        <v>39</v>
      </c>
      <c r="AA1695">
        <v>111.92</v>
      </c>
      <c r="AB1695">
        <v>86548</v>
      </c>
    </row>
    <row r="1696" spans="1:28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tr">
        <f>IFERROR(VLOOKUP(K1696, CategoryLookup!A:B, 2, FALSE), "Mismatch")</f>
        <v>Furniture</v>
      </c>
      <c r="M1696" t="s">
        <v>121</v>
      </c>
      <c r="N1696" t="s">
        <v>260</v>
      </c>
      <c r="P1696">
        <v>0.62</v>
      </c>
      <c r="Q1696" t="s">
        <v>33</v>
      </c>
      <c r="R1696" t="s">
        <v>61</v>
      </c>
      <c r="S1696" t="s">
        <v>330</v>
      </c>
      <c r="T1696" t="s">
        <v>2711</v>
      </c>
      <c r="U1696">
        <v>50265</v>
      </c>
      <c r="V1696" s="3">
        <v>42183</v>
      </c>
      <c r="W1696" s="3">
        <v>42183</v>
      </c>
      <c r="X1696" s="3">
        <f t="shared" si="26"/>
        <v>0</v>
      </c>
      <c r="Y1696">
        <v>-103.624</v>
      </c>
      <c r="Z1696">
        <v>17</v>
      </c>
      <c r="AA1696">
        <v>1700.38</v>
      </c>
      <c r="AB1696">
        <v>91180</v>
      </c>
    </row>
    <row r="1697" spans="1:28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tr">
        <f>IFERROR(VLOOKUP(K1697, CategoryLookup!A:B, 2, FALSE), "Mismatch")</f>
        <v>Office Supplies</v>
      </c>
      <c r="M1697" t="s">
        <v>59</v>
      </c>
      <c r="N1697" t="s">
        <v>2712</v>
      </c>
      <c r="P1697">
        <v>0.36</v>
      </c>
      <c r="Q1697" t="s">
        <v>33</v>
      </c>
      <c r="R1697" t="s">
        <v>61</v>
      </c>
      <c r="S1697" t="s">
        <v>330</v>
      </c>
      <c r="T1697" t="s">
        <v>2711</v>
      </c>
      <c r="U1697">
        <v>50265</v>
      </c>
      <c r="V1697" s="3">
        <v>42183</v>
      </c>
      <c r="W1697" s="3">
        <v>42183</v>
      </c>
      <c r="X1697" s="3">
        <f t="shared" si="26"/>
        <v>0</v>
      </c>
      <c r="Y1697">
        <v>-57.823999999999998</v>
      </c>
      <c r="Z1697">
        <v>6</v>
      </c>
      <c r="AA1697">
        <v>35.96</v>
      </c>
      <c r="AB1697">
        <v>91180</v>
      </c>
    </row>
    <row r="1698" spans="1:28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tr">
        <f>IFERROR(VLOOKUP(K1698, CategoryLookup!A:B, 2, FALSE), "Mismatch")</f>
        <v>Office Supplies</v>
      </c>
      <c r="M1698" t="s">
        <v>59</v>
      </c>
      <c r="N1698" t="s">
        <v>672</v>
      </c>
      <c r="P1698">
        <v>0.59</v>
      </c>
      <c r="Q1698" t="s">
        <v>33</v>
      </c>
      <c r="R1698" t="s">
        <v>61</v>
      </c>
      <c r="S1698" t="s">
        <v>1858</v>
      </c>
      <c r="T1698" t="s">
        <v>2714</v>
      </c>
      <c r="U1698">
        <v>53402</v>
      </c>
      <c r="V1698" s="3">
        <v>42132</v>
      </c>
      <c r="W1698" s="3">
        <v>42137</v>
      </c>
      <c r="X1698" s="3">
        <f t="shared" si="26"/>
        <v>5</v>
      </c>
      <c r="Y1698">
        <v>18.218000000000018</v>
      </c>
      <c r="Z1698">
        <v>2</v>
      </c>
      <c r="AA1698">
        <v>141.59</v>
      </c>
      <c r="AB1698">
        <v>91466</v>
      </c>
    </row>
    <row r="1699" spans="1:28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tr">
        <f>IFERROR(VLOOKUP(K1699, CategoryLookup!A:B, 2, FALSE), "Mismatch")</f>
        <v>Office Supplies</v>
      </c>
      <c r="M1699" t="s">
        <v>59</v>
      </c>
      <c r="N1699" t="s">
        <v>1363</v>
      </c>
      <c r="P1699">
        <v>0.4</v>
      </c>
      <c r="Q1699" t="s">
        <v>33</v>
      </c>
      <c r="R1699" t="s">
        <v>61</v>
      </c>
      <c r="S1699" t="s">
        <v>1858</v>
      </c>
      <c r="T1699" t="s">
        <v>2716</v>
      </c>
      <c r="U1699">
        <v>53081</v>
      </c>
      <c r="V1699" s="3">
        <v>42132</v>
      </c>
      <c r="W1699" s="3">
        <v>42139</v>
      </c>
      <c r="X1699" s="3">
        <f t="shared" si="26"/>
        <v>7</v>
      </c>
      <c r="Y1699">
        <v>25.058000000000035</v>
      </c>
      <c r="Z1699">
        <v>36</v>
      </c>
      <c r="AA1699">
        <v>203.05</v>
      </c>
      <c r="AB1699">
        <v>91466</v>
      </c>
    </row>
    <row r="1700" spans="1:28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tr">
        <f>IFERROR(VLOOKUP(K1700, CategoryLookup!A:B, 2, FALSE), "Mismatch")</f>
        <v>Office Supplies</v>
      </c>
      <c r="M1700" t="s">
        <v>51</v>
      </c>
      <c r="N1700" t="s">
        <v>225</v>
      </c>
      <c r="P1700">
        <v>0.56999999999999995</v>
      </c>
      <c r="Q1700" t="s">
        <v>33</v>
      </c>
      <c r="R1700" t="s">
        <v>61</v>
      </c>
      <c r="S1700" t="s">
        <v>300</v>
      </c>
      <c r="T1700" t="s">
        <v>2718</v>
      </c>
      <c r="U1700">
        <v>48237</v>
      </c>
      <c r="V1700" s="3">
        <v>42104</v>
      </c>
      <c r="W1700" s="3">
        <v>42105</v>
      </c>
      <c r="X1700" s="3">
        <f t="shared" si="26"/>
        <v>1</v>
      </c>
      <c r="Y1700">
        <v>11.82</v>
      </c>
      <c r="Z1700">
        <v>5</v>
      </c>
      <c r="AA1700">
        <v>56.19</v>
      </c>
      <c r="AB1700">
        <v>87041</v>
      </c>
    </row>
    <row r="1701" spans="1:28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tr">
        <f>IFERROR(VLOOKUP(K1701, CategoryLookup!A:B, 2, FALSE), "Mismatch")</f>
        <v>Office Supplies</v>
      </c>
      <c r="M1701" t="s">
        <v>31</v>
      </c>
      <c r="N1701" t="s">
        <v>270</v>
      </c>
      <c r="P1701">
        <v>0.36</v>
      </c>
      <c r="Q1701" t="s">
        <v>33</v>
      </c>
      <c r="R1701" t="s">
        <v>61</v>
      </c>
      <c r="S1701" t="s">
        <v>300</v>
      </c>
      <c r="T1701" t="s">
        <v>2720</v>
      </c>
      <c r="U1701">
        <v>48342</v>
      </c>
      <c r="V1701" s="3">
        <v>42030</v>
      </c>
      <c r="W1701" s="3">
        <v>42032</v>
      </c>
      <c r="X1701" s="3">
        <f t="shared" si="26"/>
        <v>2</v>
      </c>
      <c r="Y1701">
        <v>28.151999999999997</v>
      </c>
      <c r="Z1701">
        <v>4</v>
      </c>
      <c r="AA1701">
        <v>40.799999999999997</v>
      </c>
      <c r="AB1701">
        <v>87042</v>
      </c>
    </row>
    <row r="1702" spans="1:28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tr">
        <f>IFERROR(VLOOKUP(K1702, CategoryLookup!A:B, 2, FALSE), "Mismatch")</f>
        <v>Office Supplies</v>
      </c>
      <c r="M1702" t="s">
        <v>59</v>
      </c>
      <c r="N1702" t="s">
        <v>310</v>
      </c>
      <c r="P1702">
        <v>0.37</v>
      </c>
      <c r="Q1702" t="s">
        <v>33</v>
      </c>
      <c r="R1702" t="s">
        <v>61</v>
      </c>
      <c r="S1702" t="s">
        <v>300</v>
      </c>
      <c r="T1702" t="s">
        <v>2722</v>
      </c>
      <c r="U1702">
        <v>48060</v>
      </c>
      <c r="V1702" s="3">
        <v>42080</v>
      </c>
      <c r="W1702" s="3">
        <v>42082</v>
      </c>
      <c r="X1702" s="3">
        <f t="shared" si="26"/>
        <v>2</v>
      </c>
      <c r="Y1702">
        <v>-237.54400000000001</v>
      </c>
      <c r="Z1702">
        <v>21</v>
      </c>
      <c r="AA1702">
        <v>117.87</v>
      </c>
      <c r="AB1702">
        <v>87043</v>
      </c>
    </row>
    <row r="1703" spans="1:28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tr">
        <f>IFERROR(VLOOKUP(K1703, CategoryLookup!A:B, 2, FALSE), "Mismatch")</f>
        <v>Technology</v>
      </c>
      <c r="M1703" t="s">
        <v>31</v>
      </c>
      <c r="N1703" t="s">
        <v>417</v>
      </c>
      <c r="P1703">
        <v>0.55000000000000004</v>
      </c>
      <c r="Q1703" t="s">
        <v>33</v>
      </c>
      <c r="R1703" t="s">
        <v>34</v>
      </c>
      <c r="S1703" t="s">
        <v>1741</v>
      </c>
      <c r="T1703" t="s">
        <v>2724</v>
      </c>
      <c r="U1703">
        <v>83814</v>
      </c>
      <c r="V1703" s="3">
        <v>42068</v>
      </c>
      <c r="W1703" s="3">
        <v>42069</v>
      </c>
      <c r="X1703" s="3">
        <f t="shared" si="26"/>
        <v>1</v>
      </c>
      <c r="Y1703">
        <v>1037.1044999999999</v>
      </c>
      <c r="Z1703">
        <v>20</v>
      </c>
      <c r="AA1703">
        <v>1503.05</v>
      </c>
      <c r="AB1703">
        <v>91586</v>
      </c>
    </row>
    <row r="1704" spans="1:28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tr">
        <f>IFERROR(VLOOKUP(K1704, CategoryLookup!A:B, 2, FALSE), "Mismatch")</f>
        <v>Office Supplies</v>
      </c>
      <c r="M1704" t="s">
        <v>59</v>
      </c>
      <c r="N1704" t="s">
        <v>2726</v>
      </c>
      <c r="P1704">
        <v>0.36</v>
      </c>
      <c r="Q1704" t="s">
        <v>33</v>
      </c>
      <c r="R1704" t="s">
        <v>34</v>
      </c>
      <c r="S1704" t="s">
        <v>45</v>
      </c>
      <c r="T1704" t="s">
        <v>663</v>
      </c>
      <c r="U1704">
        <v>90049</v>
      </c>
      <c r="V1704" s="3">
        <v>42045</v>
      </c>
      <c r="W1704" s="3">
        <v>42050</v>
      </c>
      <c r="X1704" s="3">
        <f t="shared" si="26"/>
        <v>5</v>
      </c>
      <c r="Y1704">
        <v>-94.59</v>
      </c>
      <c r="Z1704">
        <v>58</v>
      </c>
      <c r="AA1704">
        <v>382.33</v>
      </c>
      <c r="AB1704">
        <v>54949</v>
      </c>
    </row>
    <row r="1705" spans="1:28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tr">
        <f>IFERROR(VLOOKUP(K1705, CategoryLookup!A:B, 2, FALSE), "Mismatch")</f>
        <v>Office Supplies</v>
      </c>
      <c r="M1705" t="s">
        <v>43</v>
      </c>
      <c r="N1705" t="s">
        <v>617</v>
      </c>
      <c r="P1705">
        <v>0.78</v>
      </c>
      <c r="Q1705" t="s">
        <v>33</v>
      </c>
      <c r="R1705" t="s">
        <v>34</v>
      </c>
      <c r="S1705" t="s">
        <v>45</v>
      </c>
      <c r="T1705" t="s">
        <v>663</v>
      </c>
      <c r="U1705">
        <v>90049</v>
      </c>
      <c r="V1705" s="3">
        <v>42045</v>
      </c>
      <c r="W1705" s="3">
        <v>42052</v>
      </c>
      <c r="X1705" s="3">
        <f t="shared" si="26"/>
        <v>7</v>
      </c>
      <c r="Y1705">
        <v>-293.74</v>
      </c>
      <c r="Z1705">
        <v>13</v>
      </c>
      <c r="AA1705">
        <v>356.61</v>
      </c>
      <c r="AB1705">
        <v>54949</v>
      </c>
    </row>
    <row r="1706" spans="1:28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tr">
        <f>IFERROR(VLOOKUP(K1706, CategoryLookup!A:B, 2, FALSE), "Mismatch")</f>
        <v>Office Supplies</v>
      </c>
      <c r="M1706" t="s">
        <v>59</v>
      </c>
      <c r="N1706" t="s">
        <v>2243</v>
      </c>
      <c r="P1706">
        <v>0.37</v>
      </c>
      <c r="Q1706" t="s">
        <v>33</v>
      </c>
      <c r="R1706" t="s">
        <v>34</v>
      </c>
      <c r="S1706" t="s">
        <v>1741</v>
      </c>
      <c r="T1706" t="s">
        <v>2724</v>
      </c>
      <c r="U1706">
        <v>83814</v>
      </c>
      <c r="V1706" s="3">
        <v>42163</v>
      </c>
      <c r="W1706" s="3">
        <v>42166</v>
      </c>
      <c r="X1706" s="3">
        <f t="shared" si="26"/>
        <v>3</v>
      </c>
      <c r="Y1706">
        <v>1039.7540999999999</v>
      </c>
      <c r="Z1706">
        <v>12</v>
      </c>
      <c r="AA1706">
        <v>1506.89</v>
      </c>
      <c r="AB1706">
        <v>91389</v>
      </c>
    </row>
    <row r="1707" spans="1:28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tr">
        <f>IFERROR(VLOOKUP(K1707, CategoryLookup!A:B, 2, FALSE), "Mismatch")</f>
        <v>Office Supplies</v>
      </c>
      <c r="M1707" t="s">
        <v>59</v>
      </c>
      <c r="N1707" t="s">
        <v>2726</v>
      </c>
      <c r="P1707">
        <v>0.36</v>
      </c>
      <c r="Q1707" t="s">
        <v>33</v>
      </c>
      <c r="R1707" t="s">
        <v>34</v>
      </c>
      <c r="S1707" t="s">
        <v>1741</v>
      </c>
      <c r="T1707" t="s">
        <v>2729</v>
      </c>
      <c r="U1707">
        <v>83402</v>
      </c>
      <c r="V1707" s="3">
        <v>42045</v>
      </c>
      <c r="W1707" s="3">
        <v>42050</v>
      </c>
      <c r="X1707" s="3">
        <f t="shared" si="26"/>
        <v>5</v>
      </c>
      <c r="Y1707">
        <v>-49.186800000000005</v>
      </c>
      <c r="Z1707">
        <v>14</v>
      </c>
      <c r="AA1707">
        <v>92.29</v>
      </c>
      <c r="AB1707">
        <v>91388</v>
      </c>
    </row>
    <row r="1708" spans="1:28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tr">
        <f>IFERROR(VLOOKUP(K1708, CategoryLookup!A:B, 2, FALSE), "Mismatch")</f>
        <v>Office Supplies</v>
      </c>
      <c r="M1708" t="s">
        <v>43</v>
      </c>
      <c r="N1708" t="s">
        <v>617</v>
      </c>
      <c r="P1708">
        <v>0.78</v>
      </c>
      <c r="Q1708" t="s">
        <v>33</v>
      </c>
      <c r="R1708" t="s">
        <v>34</v>
      </c>
      <c r="S1708" t="s">
        <v>1741</v>
      </c>
      <c r="T1708" t="s">
        <v>2729</v>
      </c>
      <c r="U1708">
        <v>83402</v>
      </c>
      <c r="V1708" s="3">
        <v>42045</v>
      </c>
      <c r="W1708" s="3">
        <v>42052</v>
      </c>
      <c r="X1708" s="3">
        <f t="shared" si="26"/>
        <v>7</v>
      </c>
      <c r="Y1708">
        <v>-152.7448</v>
      </c>
      <c r="Z1708">
        <v>3</v>
      </c>
      <c r="AA1708">
        <v>82.29</v>
      </c>
      <c r="AB1708">
        <v>91388</v>
      </c>
    </row>
    <row r="1709" spans="1:28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tr">
        <f>IFERROR(VLOOKUP(K1709, CategoryLookup!A:B, 2, FALSE), "Mismatch")</f>
        <v>Office Supplies</v>
      </c>
      <c r="M1709" t="s">
        <v>59</v>
      </c>
      <c r="N1709" t="s">
        <v>1811</v>
      </c>
      <c r="P1709">
        <v>0.4</v>
      </c>
      <c r="Q1709" t="s">
        <v>33</v>
      </c>
      <c r="R1709" t="s">
        <v>61</v>
      </c>
      <c r="S1709" t="s">
        <v>62</v>
      </c>
      <c r="T1709" t="s">
        <v>2731</v>
      </c>
      <c r="U1709">
        <v>55343</v>
      </c>
      <c r="V1709" s="3">
        <v>42069</v>
      </c>
      <c r="W1709" s="3">
        <v>42070</v>
      </c>
      <c r="X1709" s="3">
        <f t="shared" si="26"/>
        <v>1</v>
      </c>
      <c r="Y1709">
        <v>41.3</v>
      </c>
      <c r="Z1709">
        <v>20</v>
      </c>
      <c r="AA1709">
        <v>203.37</v>
      </c>
      <c r="AB1709">
        <v>89414</v>
      </c>
    </row>
    <row r="1710" spans="1:28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tr">
        <f>IFERROR(VLOOKUP(K1710, CategoryLookup!A:B, 2, FALSE), "Mismatch")</f>
        <v>Office Supplies</v>
      </c>
      <c r="M1710" t="s">
        <v>59</v>
      </c>
      <c r="N1710" t="s">
        <v>2732</v>
      </c>
      <c r="P1710">
        <v>0.38</v>
      </c>
      <c r="Q1710" t="s">
        <v>33</v>
      </c>
      <c r="R1710" t="s">
        <v>61</v>
      </c>
      <c r="S1710" t="s">
        <v>62</v>
      </c>
      <c r="T1710" t="s">
        <v>2731</v>
      </c>
      <c r="U1710">
        <v>55343</v>
      </c>
      <c r="V1710" s="3">
        <v>42166</v>
      </c>
      <c r="W1710" s="3">
        <v>42167</v>
      </c>
      <c r="X1710" s="3">
        <f t="shared" si="26"/>
        <v>1</v>
      </c>
      <c r="Y1710">
        <v>47.61</v>
      </c>
      <c r="Z1710">
        <v>12</v>
      </c>
      <c r="AA1710">
        <v>160.66</v>
      </c>
      <c r="AB1710">
        <v>89415</v>
      </c>
    </row>
    <row r="1711" spans="1:28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tr">
        <f>IFERROR(VLOOKUP(K1711, CategoryLookup!A:B, 2, FALSE), "Mismatch")</f>
        <v>Office Supplies</v>
      </c>
      <c r="M1711" t="s">
        <v>59</v>
      </c>
      <c r="N1711" t="s">
        <v>1437</v>
      </c>
      <c r="P1711">
        <v>0.4</v>
      </c>
      <c r="Q1711" t="s">
        <v>33</v>
      </c>
      <c r="R1711" t="s">
        <v>53</v>
      </c>
      <c r="S1711" t="s">
        <v>193</v>
      </c>
      <c r="T1711" t="s">
        <v>194</v>
      </c>
      <c r="U1711">
        <v>2113</v>
      </c>
      <c r="V1711" s="3">
        <v>42152</v>
      </c>
      <c r="W1711" s="3">
        <v>42153</v>
      </c>
      <c r="X1711" s="3">
        <f t="shared" si="26"/>
        <v>1</v>
      </c>
      <c r="Y1711">
        <v>-23.5</v>
      </c>
      <c r="Z1711">
        <v>16</v>
      </c>
      <c r="AA1711">
        <v>107.08</v>
      </c>
      <c r="AB1711">
        <v>56486</v>
      </c>
    </row>
    <row r="1712" spans="1:28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tr">
        <f>IFERROR(VLOOKUP(K1712, CategoryLookup!A:B, 2, FALSE), "Mismatch")</f>
        <v>Office Supplies</v>
      </c>
      <c r="M1712" t="s">
        <v>236</v>
      </c>
      <c r="N1712" t="s">
        <v>2734</v>
      </c>
      <c r="P1712">
        <v>0.52</v>
      </c>
      <c r="Q1712" t="s">
        <v>33</v>
      </c>
      <c r="R1712" t="s">
        <v>53</v>
      </c>
      <c r="S1712" t="s">
        <v>193</v>
      </c>
      <c r="T1712" t="s">
        <v>194</v>
      </c>
      <c r="U1712">
        <v>2113</v>
      </c>
      <c r="V1712" s="3">
        <v>42122</v>
      </c>
      <c r="W1712" s="3">
        <v>42124</v>
      </c>
      <c r="X1712" s="3">
        <f t="shared" si="26"/>
        <v>2</v>
      </c>
      <c r="Y1712">
        <v>1282.4959999999999</v>
      </c>
      <c r="Z1712">
        <v>32</v>
      </c>
      <c r="AA1712">
        <v>9705.4599999999991</v>
      </c>
      <c r="AB1712">
        <v>7623</v>
      </c>
    </row>
    <row r="1713" spans="1:28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tr">
        <f>IFERROR(VLOOKUP(K1713, CategoryLookup!A:B, 2, FALSE), "Mismatch")</f>
        <v>Technology</v>
      </c>
      <c r="M1713" t="s">
        <v>59</v>
      </c>
      <c r="N1713" t="s">
        <v>1731</v>
      </c>
      <c r="P1713">
        <v>0.45</v>
      </c>
      <c r="Q1713" t="s">
        <v>33</v>
      </c>
      <c r="R1713" t="s">
        <v>53</v>
      </c>
      <c r="S1713" t="s">
        <v>193</v>
      </c>
      <c r="T1713" t="s">
        <v>194</v>
      </c>
      <c r="U1713">
        <v>2113</v>
      </c>
      <c r="V1713" s="3">
        <v>42122</v>
      </c>
      <c r="W1713" s="3">
        <v>42124</v>
      </c>
      <c r="X1713" s="3">
        <f t="shared" si="26"/>
        <v>2</v>
      </c>
      <c r="Y1713">
        <v>17.2</v>
      </c>
      <c r="Z1713">
        <v>67</v>
      </c>
      <c r="AA1713">
        <v>3247.54</v>
      </c>
      <c r="AB1713">
        <v>7623</v>
      </c>
    </row>
    <row r="1714" spans="1:28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tr">
        <f>IFERROR(VLOOKUP(K1714, CategoryLookup!A:B, 2, FALSE), "Mismatch")</f>
        <v>Office Supplies</v>
      </c>
      <c r="M1714" t="s">
        <v>59</v>
      </c>
      <c r="N1714" t="s">
        <v>2735</v>
      </c>
      <c r="P1714">
        <v>0.37</v>
      </c>
      <c r="Q1714" t="s">
        <v>33</v>
      </c>
      <c r="R1714" t="s">
        <v>53</v>
      </c>
      <c r="S1714" t="s">
        <v>193</v>
      </c>
      <c r="T1714" t="s">
        <v>194</v>
      </c>
      <c r="U1714">
        <v>2113</v>
      </c>
      <c r="V1714" s="3">
        <v>42122</v>
      </c>
      <c r="W1714" s="3">
        <v>42123</v>
      </c>
      <c r="X1714" s="3">
        <f t="shared" si="26"/>
        <v>1</v>
      </c>
      <c r="Y1714">
        <v>1184.1200000000001</v>
      </c>
      <c r="Z1714">
        <v>58</v>
      </c>
      <c r="AA1714">
        <v>5582.63</v>
      </c>
      <c r="AB1714">
        <v>7623</v>
      </c>
    </row>
    <row r="1715" spans="1:28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tr">
        <f>IFERROR(VLOOKUP(K1715, CategoryLookup!A:B, 2, FALSE), "Mismatch")</f>
        <v>Office Supplies</v>
      </c>
      <c r="M1715" t="s">
        <v>236</v>
      </c>
      <c r="N1715" t="s">
        <v>2734</v>
      </c>
      <c r="P1715">
        <v>0.52</v>
      </c>
      <c r="Q1715" t="s">
        <v>33</v>
      </c>
      <c r="R1715" t="s">
        <v>53</v>
      </c>
      <c r="S1715" t="s">
        <v>71</v>
      </c>
      <c r="T1715" t="s">
        <v>2737</v>
      </c>
      <c r="U1715">
        <v>14609</v>
      </c>
      <c r="V1715" s="3">
        <v>42122</v>
      </c>
      <c r="W1715" s="3">
        <v>42124</v>
      </c>
      <c r="X1715" s="3">
        <f t="shared" si="26"/>
        <v>2</v>
      </c>
      <c r="Y1715">
        <v>1474.8703999999998</v>
      </c>
      <c r="Z1715">
        <v>8</v>
      </c>
      <c r="AA1715">
        <v>2426.36</v>
      </c>
      <c r="AB1715">
        <v>86346</v>
      </c>
    </row>
    <row r="1716" spans="1:28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tr">
        <f>IFERROR(VLOOKUP(K1716, CategoryLookup!A:B, 2, FALSE), "Mismatch")</f>
        <v>Technology</v>
      </c>
      <c r="M1716" t="s">
        <v>59</v>
      </c>
      <c r="N1716" t="s">
        <v>1731</v>
      </c>
      <c r="P1716">
        <v>0.45</v>
      </c>
      <c r="Q1716" t="s">
        <v>33</v>
      </c>
      <c r="R1716" t="s">
        <v>53</v>
      </c>
      <c r="S1716" t="s">
        <v>71</v>
      </c>
      <c r="T1716" t="s">
        <v>2737</v>
      </c>
      <c r="U1716">
        <v>14609</v>
      </c>
      <c r="V1716" s="3">
        <v>42122</v>
      </c>
      <c r="W1716" s="3">
        <v>42124</v>
      </c>
      <c r="X1716" s="3">
        <f t="shared" si="26"/>
        <v>2</v>
      </c>
      <c r="Y1716">
        <v>19.78</v>
      </c>
      <c r="Z1716">
        <v>17</v>
      </c>
      <c r="AA1716">
        <v>824</v>
      </c>
      <c r="AB1716">
        <v>86346</v>
      </c>
    </row>
    <row r="1717" spans="1:28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tr">
        <f>IFERROR(VLOOKUP(K1717, CategoryLookup!A:B, 2, FALSE), "Mismatch")</f>
        <v>Office Supplies</v>
      </c>
      <c r="M1717" t="s">
        <v>59</v>
      </c>
      <c r="N1717" t="s">
        <v>2735</v>
      </c>
      <c r="P1717">
        <v>0.37</v>
      </c>
      <c r="Q1717" t="s">
        <v>33</v>
      </c>
      <c r="R1717" t="s">
        <v>53</v>
      </c>
      <c r="S1717" t="s">
        <v>71</v>
      </c>
      <c r="T1717" t="s">
        <v>2737</v>
      </c>
      <c r="U1717">
        <v>14609</v>
      </c>
      <c r="V1717" s="3">
        <v>42122</v>
      </c>
      <c r="W1717" s="3">
        <v>42123</v>
      </c>
      <c r="X1717" s="3">
        <f t="shared" si="26"/>
        <v>1</v>
      </c>
      <c r="Y1717">
        <v>929.7956999999999</v>
      </c>
      <c r="Z1717">
        <v>14</v>
      </c>
      <c r="AA1717">
        <v>1347.53</v>
      </c>
      <c r="AB1717">
        <v>86346</v>
      </c>
    </row>
    <row r="1718" spans="1:28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tr">
        <f>IFERROR(VLOOKUP(K1718, CategoryLookup!A:B, 2, FALSE), "Mismatch")</f>
        <v>Office Supplies</v>
      </c>
      <c r="M1718" t="s">
        <v>59</v>
      </c>
      <c r="N1718" t="s">
        <v>377</v>
      </c>
      <c r="P1718">
        <v>0.35</v>
      </c>
      <c r="Q1718" t="s">
        <v>33</v>
      </c>
      <c r="R1718" t="s">
        <v>34</v>
      </c>
      <c r="S1718" t="s">
        <v>45</v>
      </c>
      <c r="T1718" t="s">
        <v>2739</v>
      </c>
      <c r="U1718">
        <v>92024</v>
      </c>
      <c r="V1718" s="3">
        <v>42013</v>
      </c>
      <c r="W1718" s="3">
        <v>42014</v>
      </c>
      <c r="X1718" s="3">
        <f t="shared" si="26"/>
        <v>1</v>
      </c>
      <c r="Y1718">
        <v>-7.25</v>
      </c>
      <c r="Z1718">
        <v>1</v>
      </c>
      <c r="AA1718">
        <v>11.16</v>
      </c>
      <c r="AB1718">
        <v>89071</v>
      </c>
    </row>
    <row r="1719" spans="1:28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tr">
        <f>IFERROR(VLOOKUP(K1719, CategoryLookup!A:B, 2, FALSE), "Mismatch")</f>
        <v>Office Supplies</v>
      </c>
      <c r="M1719" t="s">
        <v>31</v>
      </c>
      <c r="N1719" t="s">
        <v>2740</v>
      </c>
      <c r="P1719">
        <v>0.52</v>
      </c>
      <c r="Q1719" t="s">
        <v>33</v>
      </c>
      <c r="R1719" t="s">
        <v>34</v>
      </c>
      <c r="S1719" t="s">
        <v>45</v>
      </c>
      <c r="T1719" t="s">
        <v>2739</v>
      </c>
      <c r="U1719">
        <v>92024</v>
      </c>
      <c r="V1719" s="3">
        <v>42013</v>
      </c>
      <c r="W1719" s="3">
        <v>42014</v>
      </c>
      <c r="X1719" s="3">
        <f t="shared" si="26"/>
        <v>1</v>
      </c>
      <c r="Y1719">
        <v>31.201799999999995</v>
      </c>
      <c r="Z1719">
        <v>11</v>
      </c>
      <c r="AA1719">
        <v>45.22</v>
      </c>
      <c r="AB1719">
        <v>89071</v>
      </c>
    </row>
    <row r="1720" spans="1:28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tr">
        <f>IFERROR(VLOOKUP(K1720, CategoryLookup!A:B, 2, FALSE), "Mismatch")</f>
        <v>Office Supplies</v>
      </c>
      <c r="M1720" t="s">
        <v>59</v>
      </c>
      <c r="N1720" t="s">
        <v>2742</v>
      </c>
      <c r="P1720">
        <v>0.36</v>
      </c>
      <c r="Q1720" t="s">
        <v>33</v>
      </c>
      <c r="R1720" t="s">
        <v>61</v>
      </c>
      <c r="S1720" t="s">
        <v>178</v>
      </c>
      <c r="T1720" t="s">
        <v>2743</v>
      </c>
      <c r="U1720">
        <v>60148</v>
      </c>
      <c r="V1720" s="3">
        <v>42019</v>
      </c>
      <c r="W1720" s="3">
        <v>42024</v>
      </c>
      <c r="X1720" s="3">
        <f t="shared" si="26"/>
        <v>5</v>
      </c>
      <c r="Y1720">
        <v>-75.900400000000005</v>
      </c>
      <c r="Z1720">
        <v>10</v>
      </c>
      <c r="AA1720">
        <v>52.93</v>
      </c>
      <c r="AB1720">
        <v>89128</v>
      </c>
    </row>
    <row r="1721" spans="1:28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tr">
        <f>IFERROR(VLOOKUP(K1721, CategoryLookup!A:B, 2, FALSE), "Mismatch")</f>
        <v>Office Supplies</v>
      </c>
      <c r="M1721" t="s">
        <v>31</v>
      </c>
      <c r="N1721" t="s">
        <v>887</v>
      </c>
      <c r="P1721">
        <v>0.39</v>
      </c>
      <c r="Q1721" t="s">
        <v>33</v>
      </c>
      <c r="R1721" t="s">
        <v>61</v>
      </c>
      <c r="S1721" t="s">
        <v>178</v>
      </c>
      <c r="T1721" t="s">
        <v>2743</v>
      </c>
      <c r="U1721">
        <v>60148</v>
      </c>
      <c r="V1721" s="3">
        <v>42019</v>
      </c>
      <c r="W1721" s="3">
        <v>42024</v>
      </c>
      <c r="X1721" s="3">
        <f t="shared" si="26"/>
        <v>5</v>
      </c>
      <c r="Y1721">
        <v>52.170899999999996</v>
      </c>
      <c r="Z1721">
        <v>12</v>
      </c>
      <c r="AA1721">
        <v>75.61</v>
      </c>
      <c r="AB1721">
        <v>89128</v>
      </c>
    </row>
    <row r="1722" spans="1:28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tr">
        <f>IFERROR(VLOOKUP(K1722, CategoryLookup!A:B, 2, FALSE), "Mismatch")</f>
        <v>Furniture</v>
      </c>
      <c r="M1722" t="s">
        <v>236</v>
      </c>
      <c r="N1722" t="s">
        <v>568</v>
      </c>
      <c r="P1722">
        <v>0.73</v>
      </c>
      <c r="Q1722" t="s">
        <v>33</v>
      </c>
      <c r="R1722" t="s">
        <v>61</v>
      </c>
      <c r="S1722" t="s">
        <v>2659</v>
      </c>
      <c r="T1722" t="s">
        <v>2745</v>
      </c>
      <c r="U1722">
        <v>58554</v>
      </c>
      <c r="V1722" s="3">
        <v>42020</v>
      </c>
      <c r="W1722" s="3">
        <v>42022</v>
      </c>
      <c r="X1722" s="3">
        <f t="shared" si="26"/>
        <v>2</v>
      </c>
      <c r="Y1722">
        <v>-159.86000000000001</v>
      </c>
      <c r="Z1722">
        <v>5</v>
      </c>
      <c r="AA1722">
        <v>67.64</v>
      </c>
      <c r="AB1722">
        <v>89129</v>
      </c>
    </row>
    <row r="1723" spans="1:28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tr">
        <f>IFERROR(VLOOKUP(K1723, CategoryLookup!A:B, 2, FALSE), "Mismatch")</f>
        <v>Office Supplies</v>
      </c>
      <c r="M1723" t="s">
        <v>59</v>
      </c>
      <c r="N1723" t="s">
        <v>2746</v>
      </c>
      <c r="P1723">
        <v>0.38</v>
      </c>
      <c r="Q1723" t="s">
        <v>33</v>
      </c>
      <c r="R1723" t="s">
        <v>61</v>
      </c>
      <c r="S1723" t="s">
        <v>2659</v>
      </c>
      <c r="T1723" t="s">
        <v>2745</v>
      </c>
      <c r="U1723">
        <v>58554</v>
      </c>
      <c r="V1723" s="3">
        <v>42020</v>
      </c>
      <c r="W1723" s="3">
        <v>42022</v>
      </c>
      <c r="X1723" s="3">
        <f t="shared" si="26"/>
        <v>2</v>
      </c>
      <c r="Y1723">
        <v>165.88979999999998</v>
      </c>
      <c r="Z1723">
        <v>7</v>
      </c>
      <c r="AA1723">
        <v>240.42</v>
      </c>
      <c r="AB1723">
        <v>89129</v>
      </c>
    </row>
    <row r="1724" spans="1:28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tr">
        <f>IFERROR(VLOOKUP(K1724, CategoryLookup!A:B, 2, FALSE), "Mismatch")</f>
        <v>Office Supplies</v>
      </c>
      <c r="M1724" t="s">
        <v>51</v>
      </c>
      <c r="N1724" t="s">
        <v>175</v>
      </c>
      <c r="P1724">
        <v>0.6</v>
      </c>
      <c r="Q1724" t="s">
        <v>33</v>
      </c>
      <c r="R1724" t="s">
        <v>61</v>
      </c>
      <c r="S1724" t="s">
        <v>2659</v>
      </c>
      <c r="T1724" t="s">
        <v>2745</v>
      </c>
      <c r="U1724">
        <v>58554</v>
      </c>
      <c r="V1724" s="3">
        <v>42020</v>
      </c>
      <c r="W1724" s="3">
        <v>42023</v>
      </c>
      <c r="X1724" s="3">
        <f t="shared" si="26"/>
        <v>3</v>
      </c>
      <c r="Y1724">
        <v>75.010000000000005</v>
      </c>
      <c r="Z1724">
        <v>14</v>
      </c>
      <c r="AA1724">
        <v>184.4</v>
      </c>
      <c r="AB1724">
        <v>89129</v>
      </c>
    </row>
    <row r="1725" spans="1:28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tr">
        <f>IFERROR(VLOOKUP(K1725, CategoryLookup!A:B, 2, FALSE), "Mismatch")</f>
        <v>Office Supplies</v>
      </c>
      <c r="M1725" t="s">
        <v>59</v>
      </c>
      <c r="N1725" t="s">
        <v>528</v>
      </c>
      <c r="P1725">
        <v>0.55000000000000004</v>
      </c>
      <c r="Q1725" t="s">
        <v>33</v>
      </c>
      <c r="R1725" t="s">
        <v>61</v>
      </c>
      <c r="S1725" t="s">
        <v>2659</v>
      </c>
      <c r="T1725" t="s">
        <v>2745</v>
      </c>
      <c r="U1725">
        <v>58554</v>
      </c>
      <c r="V1725" s="3">
        <v>42076</v>
      </c>
      <c r="W1725" s="3">
        <v>42079</v>
      </c>
      <c r="X1725" s="3">
        <f t="shared" si="26"/>
        <v>3</v>
      </c>
      <c r="Y1725">
        <v>2267.2199999999998</v>
      </c>
      <c r="Z1725">
        <v>22</v>
      </c>
      <c r="AA1725">
        <v>3802.01</v>
      </c>
      <c r="AB1725">
        <v>89130</v>
      </c>
    </row>
    <row r="1726" spans="1:28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tr">
        <f>IFERROR(VLOOKUP(K1726, CategoryLookup!A:B, 2, FALSE), "Mismatch")</f>
        <v>Technology</v>
      </c>
      <c r="M1726" t="s">
        <v>59</v>
      </c>
      <c r="N1726" t="s">
        <v>372</v>
      </c>
      <c r="P1726">
        <v>0.77</v>
      </c>
      <c r="Q1726" t="s">
        <v>33</v>
      </c>
      <c r="R1726" t="s">
        <v>61</v>
      </c>
      <c r="S1726" t="s">
        <v>183</v>
      </c>
      <c r="T1726" t="s">
        <v>2001</v>
      </c>
      <c r="U1726">
        <v>67846</v>
      </c>
      <c r="V1726" s="3">
        <v>42139</v>
      </c>
      <c r="W1726" s="3">
        <v>42142</v>
      </c>
      <c r="X1726" s="3">
        <f t="shared" si="26"/>
        <v>3</v>
      </c>
      <c r="Y1726">
        <v>97.159999999999926</v>
      </c>
      <c r="Z1726">
        <v>17</v>
      </c>
      <c r="AA1726">
        <v>1181.67</v>
      </c>
      <c r="AB1726">
        <v>86102</v>
      </c>
    </row>
    <row r="1727" spans="1:28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tr">
        <f>IFERROR(VLOOKUP(K1727, CategoryLookup!A:B, 2, FALSE), "Mismatch")</f>
        <v>Office Supplies</v>
      </c>
      <c r="M1727" t="s">
        <v>31</v>
      </c>
      <c r="N1727" t="s">
        <v>839</v>
      </c>
      <c r="P1727">
        <v>0.83</v>
      </c>
      <c r="Q1727" t="s">
        <v>33</v>
      </c>
      <c r="R1727" t="s">
        <v>61</v>
      </c>
      <c r="S1727" t="s">
        <v>183</v>
      </c>
      <c r="T1727" t="s">
        <v>2001</v>
      </c>
      <c r="U1727">
        <v>67846</v>
      </c>
      <c r="V1727" s="3">
        <v>42139</v>
      </c>
      <c r="W1727" s="3">
        <v>42141</v>
      </c>
      <c r="X1727" s="3">
        <f t="shared" si="26"/>
        <v>2</v>
      </c>
      <c r="Y1727">
        <v>-20.65</v>
      </c>
      <c r="Z1727">
        <v>8</v>
      </c>
      <c r="AA1727">
        <v>29.93</v>
      </c>
      <c r="AB1727">
        <v>86102</v>
      </c>
    </row>
    <row r="1728" spans="1:28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tr">
        <f>IFERROR(VLOOKUP(K1728, CategoryLookup!A:B, 2, FALSE), "Mismatch")</f>
        <v>Office Supplies</v>
      </c>
      <c r="M1728" t="s">
        <v>59</v>
      </c>
      <c r="N1728" t="s">
        <v>2749</v>
      </c>
      <c r="P1728">
        <v>0.38</v>
      </c>
      <c r="Q1728" t="s">
        <v>33</v>
      </c>
      <c r="R1728" t="s">
        <v>61</v>
      </c>
      <c r="S1728" t="s">
        <v>183</v>
      </c>
      <c r="T1728" t="s">
        <v>2750</v>
      </c>
      <c r="U1728">
        <v>67501</v>
      </c>
      <c r="V1728" s="3">
        <v>42039</v>
      </c>
      <c r="W1728" s="3">
        <v>42040</v>
      </c>
      <c r="X1728" s="3">
        <f t="shared" si="26"/>
        <v>1</v>
      </c>
      <c r="Y1728">
        <v>67.864000000000004</v>
      </c>
      <c r="Z1728">
        <v>12</v>
      </c>
      <c r="AA1728">
        <v>171.33</v>
      </c>
      <c r="AB1728">
        <v>86101</v>
      </c>
    </row>
    <row r="1729" spans="1:28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tr">
        <f>IFERROR(VLOOKUP(K1729, CategoryLookup!A:B, 2, FALSE), "Mismatch")</f>
        <v>Office Supplies</v>
      </c>
      <c r="M1729" t="s">
        <v>59</v>
      </c>
      <c r="N1729" t="s">
        <v>2752</v>
      </c>
      <c r="P1729">
        <v>0.37</v>
      </c>
      <c r="Q1729" t="s">
        <v>33</v>
      </c>
      <c r="R1729" t="s">
        <v>61</v>
      </c>
      <c r="S1729" t="s">
        <v>183</v>
      </c>
      <c r="T1729" t="s">
        <v>2753</v>
      </c>
      <c r="U1729">
        <v>66048</v>
      </c>
      <c r="V1729" s="3">
        <v>42161</v>
      </c>
      <c r="W1729" s="3">
        <v>42162</v>
      </c>
      <c r="X1729" s="3">
        <f t="shared" si="26"/>
        <v>1</v>
      </c>
      <c r="Y1729">
        <v>-14.074999999999999</v>
      </c>
      <c r="Z1729">
        <v>12</v>
      </c>
      <c r="AA1729">
        <v>84.04</v>
      </c>
      <c r="AB1729">
        <v>86104</v>
      </c>
    </row>
    <row r="1730" spans="1:28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tr">
        <f>IFERROR(VLOOKUP(K1730, CategoryLookup!A:B, 2, FALSE), "Mismatch")</f>
        <v>Furniture</v>
      </c>
      <c r="M1730" t="s">
        <v>43</v>
      </c>
      <c r="N1730" t="s">
        <v>1342</v>
      </c>
      <c r="P1730">
        <v>0.64</v>
      </c>
      <c r="Q1730" t="s">
        <v>33</v>
      </c>
      <c r="R1730" t="s">
        <v>61</v>
      </c>
      <c r="S1730" t="s">
        <v>183</v>
      </c>
      <c r="T1730" t="s">
        <v>2755</v>
      </c>
      <c r="U1730">
        <v>66209</v>
      </c>
      <c r="V1730" s="3">
        <v>42047</v>
      </c>
      <c r="W1730" s="3">
        <v>42049</v>
      </c>
      <c r="X1730" s="3">
        <f t="shared" si="26"/>
        <v>2</v>
      </c>
      <c r="Y1730">
        <v>-78.759200000000007</v>
      </c>
      <c r="Z1730">
        <v>2</v>
      </c>
      <c r="AA1730">
        <v>251.06</v>
      </c>
      <c r="AB1730">
        <v>86103</v>
      </c>
    </row>
    <row r="1731" spans="1:28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tr">
        <f>IFERROR(VLOOKUP(K1731, CategoryLookup!A:B, 2, FALSE), "Mismatch")</f>
        <v>Furniture</v>
      </c>
      <c r="M1731" t="s">
        <v>236</v>
      </c>
      <c r="N1731" t="s">
        <v>438</v>
      </c>
      <c r="Q1731" t="s">
        <v>33</v>
      </c>
      <c r="R1731" t="s">
        <v>34</v>
      </c>
      <c r="S1731" t="s">
        <v>45</v>
      </c>
      <c r="T1731" t="s">
        <v>2757</v>
      </c>
      <c r="U1731">
        <v>94704</v>
      </c>
      <c r="V1731" s="3">
        <v>42068</v>
      </c>
      <c r="W1731" s="3">
        <v>42070</v>
      </c>
      <c r="X1731" s="3">
        <f t="shared" ref="X1731:X1794" si="27">W1731 - V1731</f>
        <v>2</v>
      </c>
      <c r="Y1731">
        <v>1167.3800000000001</v>
      </c>
      <c r="Z1731">
        <v>10</v>
      </c>
      <c r="AA1731">
        <v>2610.56</v>
      </c>
      <c r="AB1731">
        <v>89789</v>
      </c>
    </row>
    <row r="1732" spans="1:28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tr">
        <f>IFERROR(VLOOKUP(K1732, CategoryLookup!A:B, 2, FALSE), "Mismatch")</f>
        <v>Technology</v>
      </c>
      <c r="M1732" t="s">
        <v>59</v>
      </c>
      <c r="N1732" t="s">
        <v>1148</v>
      </c>
      <c r="P1732">
        <v>0.6</v>
      </c>
      <c r="Q1732" t="s">
        <v>33</v>
      </c>
      <c r="R1732" t="s">
        <v>136</v>
      </c>
      <c r="S1732" t="s">
        <v>613</v>
      </c>
      <c r="T1732" t="s">
        <v>319</v>
      </c>
      <c r="U1732">
        <v>42071</v>
      </c>
      <c r="V1732" s="3">
        <v>42038</v>
      </c>
      <c r="W1732" s="3">
        <v>42040</v>
      </c>
      <c r="X1732" s="3">
        <f t="shared" si="27"/>
        <v>2</v>
      </c>
      <c r="Y1732">
        <v>402.06599999999997</v>
      </c>
      <c r="Z1732">
        <v>11</v>
      </c>
      <c r="AA1732">
        <v>1173.76</v>
      </c>
      <c r="AB1732">
        <v>86662</v>
      </c>
    </row>
    <row r="1733" spans="1:28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tr">
        <f>IFERROR(VLOOKUP(K1733, CategoryLookup!A:B, 2, FALSE), "Mismatch")</f>
        <v>Technology</v>
      </c>
      <c r="M1733" t="s">
        <v>51</v>
      </c>
      <c r="N1733" t="s">
        <v>414</v>
      </c>
      <c r="P1733">
        <v>0.52</v>
      </c>
      <c r="Q1733" t="s">
        <v>33</v>
      </c>
      <c r="R1733" t="s">
        <v>34</v>
      </c>
      <c r="S1733" t="s">
        <v>35</v>
      </c>
      <c r="T1733" t="s">
        <v>2760</v>
      </c>
      <c r="U1733">
        <v>98034</v>
      </c>
      <c r="V1733" s="3">
        <v>42061</v>
      </c>
      <c r="W1733" s="3">
        <v>42063</v>
      </c>
      <c r="X1733" s="3">
        <f t="shared" si="27"/>
        <v>2</v>
      </c>
      <c r="Y1733">
        <v>11.95</v>
      </c>
      <c r="Z1733">
        <v>6</v>
      </c>
      <c r="AA1733">
        <v>50.28</v>
      </c>
      <c r="AB1733">
        <v>88447</v>
      </c>
    </row>
    <row r="1734" spans="1:28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tr">
        <f>IFERROR(VLOOKUP(K1734, CategoryLookup!A:B, 2, FALSE), "Mismatch")</f>
        <v>Technology</v>
      </c>
      <c r="M1734" t="s">
        <v>236</v>
      </c>
      <c r="N1734" t="s">
        <v>2761</v>
      </c>
      <c r="P1734">
        <v>0.36</v>
      </c>
      <c r="Q1734" t="s">
        <v>33</v>
      </c>
      <c r="R1734" t="s">
        <v>34</v>
      </c>
      <c r="S1734" t="s">
        <v>35</v>
      </c>
      <c r="T1734" t="s">
        <v>2760</v>
      </c>
      <c r="U1734">
        <v>98034</v>
      </c>
      <c r="V1734" s="3">
        <v>42061</v>
      </c>
      <c r="W1734" s="3">
        <v>42062</v>
      </c>
      <c r="X1734" s="3">
        <f t="shared" si="27"/>
        <v>1</v>
      </c>
      <c r="Y1734">
        <v>1773.6104999999998</v>
      </c>
      <c r="Z1734">
        <v>5</v>
      </c>
      <c r="AA1734">
        <v>2570.4499999999998</v>
      </c>
      <c r="AB1734">
        <v>88447</v>
      </c>
    </row>
    <row r="1735" spans="1:28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tr">
        <f>IFERROR(VLOOKUP(K1735, CategoryLookup!A:B, 2, FALSE), "Mismatch")</f>
        <v>Technology</v>
      </c>
      <c r="M1735" t="s">
        <v>31</v>
      </c>
      <c r="N1735" t="s">
        <v>596</v>
      </c>
      <c r="P1735">
        <v>0.56999999999999995</v>
      </c>
      <c r="Q1735" t="s">
        <v>33</v>
      </c>
      <c r="R1735" t="s">
        <v>34</v>
      </c>
      <c r="S1735" t="s">
        <v>35</v>
      </c>
      <c r="T1735" t="s">
        <v>2760</v>
      </c>
      <c r="U1735">
        <v>98034</v>
      </c>
      <c r="V1735" s="3">
        <v>42148</v>
      </c>
      <c r="W1735" s="3">
        <v>42150</v>
      </c>
      <c r="X1735" s="3">
        <f t="shared" si="27"/>
        <v>2</v>
      </c>
      <c r="Y1735">
        <v>4.1822000000000052</v>
      </c>
      <c r="Z1735">
        <v>9</v>
      </c>
      <c r="AA1735">
        <v>158.87</v>
      </c>
      <c r="AB1735">
        <v>88449</v>
      </c>
    </row>
    <row r="1736" spans="1:28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tr">
        <f>IFERROR(VLOOKUP(K1736, CategoryLookup!A:B, 2, FALSE), "Mismatch")</f>
        <v>Office Supplies</v>
      </c>
      <c r="M1736" t="s">
        <v>31</v>
      </c>
      <c r="N1736" t="s">
        <v>2763</v>
      </c>
      <c r="P1736">
        <v>0.36</v>
      </c>
      <c r="Q1736" t="s">
        <v>33</v>
      </c>
      <c r="R1736" t="s">
        <v>34</v>
      </c>
      <c r="S1736" t="s">
        <v>35</v>
      </c>
      <c r="T1736" t="s">
        <v>2764</v>
      </c>
      <c r="U1736">
        <v>98503</v>
      </c>
      <c r="V1736" s="3">
        <v>42018</v>
      </c>
      <c r="W1736" s="3">
        <v>42023</v>
      </c>
      <c r="X1736" s="3">
        <f t="shared" si="27"/>
        <v>5</v>
      </c>
      <c r="Y1736">
        <v>39.129899999999999</v>
      </c>
      <c r="Z1736">
        <v>9</v>
      </c>
      <c r="AA1736">
        <v>56.71</v>
      </c>
      <c r="AB1736">
        <v>88448</v>
      </c>
    </row>
    <row r="1737" spans="1:28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tr">
        <f>IFERROR(VLOOKUP(K1737, CategoryLookup!A:B, 2, FALSE), "Mismatch")</f>
        <v>Furniture</v>
      </c>
      <c r="M1737" t="s">
        <v>43</v>
      </c>
      <c r="N1737" t="s">
        <v>1294</v>
      </c>
      <c r="P1737">
        <v>0.64</v>
      </c>
      <c r="Q1737" t="s">
        <v>33</v>
      </c>
      <c r="R1737" t="s">
        <v>53</v>
      </c>
      <c r="S1737" t="s">
        <v>154</v>
      </c>
      <c r="T1737" t="s">
        <v>2766</v>
      </c>
      <c r="U1737">
        <v>44515</v>
      </c>
      <c r="V1737" s="3">
        <v>42065</v>
      </c>
      <c r="W1737" s="3">
        <v>42066</v>
      </c>
      <c r="X1737" s="3">
        <f t="shared" si="27"/>
        <v>1</v>
      </c>
      <c r="Y1737">
        <v>1660.92</v>
      </c>
      <c r="Z1737">
        <v>14</v>
      </c>
      <c r="AA1737">
        <v>5086.08</v>
      </c>
      <c r="AB1737">
        <v>91376</v>
      </c>
    </row>
    <row r="1738" spans="1:28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tr">
        <f>IFERROR(VLOOKUP(K1738, CategoryLookup!A:B, 2, FALSE), "Mismatch")</f>
        <v>Furniture</v>
      </c>
      <c r="M1738" t="s">
        <v>43</v>
      </c>
      <c r="N1738" t="s">
        <v>1342</v>
      </c>
      <c r="P1738">
        <v>0.64</v>
      </c>
      <c r="Q1738" t="s">
        <v>33</v>
      </c>
      <c r="R1738" t="s">
        <v>61</v>
      </c>
      <c r="S1738" t="s">
        <v>62</v>
      </c>
      <c r="T1738" t="s">
        <v>2768</v>
      </c>
      <c r="U1738">
        <v>55128</v>
      </c>
      <c r="V1738" s="3">
        <v>42156</v>
      </c>
      <c r="W1738" s="3">
        <v>42158</v>
      </c>
      <c r="X1738" s="3">
        <f t="shared" si="27"/>
        <v>2</v>
      </c>
      <c r="Y1738">
        <v>638.02800000000002</v>
      </c>
      <c r="Z1738">
        <v>15</v>
      </c>
      <c r="AA1738">
        <v>1894.45</v>
      </c>
      <c r="AB1738">
        <v>88191</v>
      </c>
    </row>
    <row r="1739" spans="1:28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tr">
        <f>IFERROR(VLOOKUP(K1739, CategoryLookup!A:B, 2, FALSE), "Mismatch")</f>
        <v>Furniture</v>
      </c>
      <c r="M1739" t="s">
        <v>51</v>
      </c>
      <c r="N1739" t="s">
        <v>2380</v>
      </c>
      <c r="P1739">
        <v>0.46</v>
      </c>
      <c r="Q1739" t="s">
        <v>33</v>
      </c>
      <c r="R1739" t="s">
        <v>61</v>
      </c>
      <c r="S1739" t="s">
        <v>62</v>
      </c>
      <c r="T1739" t="s">
        <v>2768</v>
      </c>
      <c r="U1739">
        <v>55128</v>
      </c>
      <c r="V1739" s="3">
        <v>42156</v>
      </c>
      <c r="W1739" s="3">
        <v>42158</v>
      </c>
      <c r="X1739" s="3">
        <f t="shared" si="27"/>
        <v>2</v>
      </c>
      <c r="Y1739">
        <v>138.49679999999998</v>
      </c>
      <c r="Z1739">
        <v>12</v>
      </c>
      <c r="AA1739">
        <v>200.72</v>
      </c>
      <c r="AB1739">
        <v>88191</v>
      </c>
    </row>
    <row r="1740" spans="1:28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tr">
        <f>IFERROR(VLOOKUP(K1740, CategoryLookup!A:B, 2, FALSE), "Mismatch")</f>
        <v>Office Supplies</v>
      </c>
      <c r="M1740" t="s">
        <v>31</v>
      </c>
      <c r="N1740" t="s">
        <v>2769</v>
      </c>
      <c r="P1740">
        <v>0.56999999999999995</v>
      </c>
      <c r="Q1740" t="s">
        <v>33</v>
      </c>
      <c r="R1740" t="s">
        <v>61</v>
      </c>
      <c r="S1740" t="s">
        <v>62</v>
      </c>
      <c r="T1740" t="s">
        <v>2768</v>
      </c>
      <c r="U1740">
        <v>55128</v>
      </c>
      <c r="V1740" s="3">
        <v>42049</v>
      </c>
      <c r="W1740" s="3">
        <v>42050</v>
      </c>
      <c r="X1740" s="3">
        <f t="shared" si="27"/>
        <v>1</v>
      </c>
      <c r="Y1740">
        <v>-6.734</v>
      </c>
      <c r="Z1740">
        <v>22</v>
      </c>
      <c r="AA1740">
        <v>36.82</v>
      </c>
      <c r="AB1740">
        <v>88192</v>
      </c>
    </row>
    <row r="1741" spans="1:28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tr">
        <f>IFERROR(VLOOKUP(K1741, CategoryLookup!A:B, 2, FALSE), "Mismatch")</f>
        <v>Furniture</v>
      </c>
      <c r="M1741" t="s">
        <v>51</v>
      </c>
      <c r="N1741" t="s">
        <v>472</v>
      </c>
      <c r="P1741">
        <v>0.44</v>
      </c>
      <c r="Q1741" t="s">
        <v>33</v>
      </c>
      <c r="R1741" t="s">
        <v>34</v>
      </c>
      <c r="S1741" t="s">
        <v>45</v>
      </c>
      <c r="T1741" t="s">
        <v>663</v>
      </c>
      <c r="U1741">
        <v>90061</v>
      </c>
      <c r="V1741" s="3">
        <v>42063</v>
      </c>
      <c r="W1741" s="3">
        <v>42063</v>
      </c>
      <c r="X1741" s="3">
        <f t="shared" si="27"/>
        <v>0</v>
      </c>
      <c r="Y1741">
        <v>-25.38</v>
      </c>
      <c r="Z1741">
        <v>4</v>
      </c>
      <c r="AA1741">
        <v>84.6</v>
      </c>
      <c r="AB1741">
        <v>14756</v>
      </c>
    </row>
    <row r="1742" spans="1:28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tr">
        <f>IFERROR(VLOOKUP(K1742, CategoryLookup!A:B, 2, FALSE), "Mismatch")</f>
        <v>Furniture</v>
      </c>
      <c r="M1742" t="s">
        <v>121</v>
      </c>
      <c r="N1742" t="s">
        <v>2772</v>
      </c>
      <c r="P1742">
        <v>0.78</v>
      </c>
      <c r="Q1742" t="s">
        <v>33</v>
      </c>
      <c r="R1742" t="s">
        <v>53</v>
      </c>
      <c r="S1742" t="s">
        <v>154</v>
      </c>
      <c r="T1742" t="s">
        <v>2773</v>
      </c>
      <c r="U1742">
        <v>44224</v>
      </c>
      <c r="V1742" s="3">
        <v>42011</v>
      </c>
      <c r="W1742" s="3">
        <v>42012</v>
      </c>
      <c r="X1742" s="3">
        <f t="shared" si="27"/>
        <v>1</v>
      </c>
      <c r="Y1742">
        <v>-203.27</v>
      </c>
      <c r="Z1742">
        <v>2</v>
      </c>
      <c r="AA1742">
        <v>296.75</v>
      </c>
      <c r="AB1742">
        <v>88241</v>
      </c>
    </row>
    <row r="1743" spans="1:28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tr">
        <f>IFERROR(VLOOKUP(K1743, CategoryLookup!A:B, 2, FALSE), "Mismatch")</f>
        <v>Technology</v>
      </c>
      <c r="M1743" t="s">
        <v>59</v>
      </c>
      <c r="N1743" t="s">
        <v>1089</v>
      </c>
      <c r="P1743">
        <v>0.48</v>
      </c>
      <c r="Q1743" t="s">
        <v>33</v>
      </c>
      <c r="R1743" t="s">
        <v>53</v>
      </c>
      <c r="S1743" t="s">
        <v>154</v>
      </c>
      <c r="T1743" t="s">
        <v>2775</v>
      </c>
      <c r="U1743">
        <v>44136</v>
      </c>
      <c r="V1743" s="3">
        <v>42131</v>
      </c>
      <c r="W1743" s="3">
        <v>42133</v>
      </c>
      <c r="X1743" s="3">
        <f t="shared" si="27"/>
        <v>2</v>
      </c>
      <c r="Y1743">
        <v>-807.59</v>
      </c>
      <c r="Z1743">
        <v>2</v>
      </c>
      <c r="AA1743">
        <v>582.20000000000005</v>
      </c>
      <c r="AB1743">
        <v>88239</v>
      </c>
    </row>
    <row r="1744" spans="1:28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tr">
        <f>IFERROR(VLOOKUP(K1744, CategoryLookup!A:B, 2, FALSE), "Mismatch")</f>
        <v>Office Supplies</v>
      </c>
      <c r="M1744" t="s">
        <v>59</v>
      </c>
      <c r="N1744" t="s">
        <v>2777</v>
      </c>
      <c r="P1744">
        <v>0.38</v>
      </c>
      <c r="Q1744" t="s">
        <v>33</v>
      </c>
      <c r="R1744" t="s">
        <v>53</v>
      </c>
      <c r="S1744" t="s">
        <v>154</v>
      </c>
      <c r="T1744" t="s">
        <v>2778</v>
      </c>
      <c r="U1744">
        <v>43615</v>
      </c>
      <c r="V1744" s="3">
        <v>42166</v>
      </c>
      <c r="W1744" s="3">
        <v>42166</v>
      </c>
      <c r="X1744" s="3">
        <f t="shared" si="27"/>
        <v>0</v>
      </c>
      <c r="Y1744">
        <v>118.6317</v>
      </c>
      <c r="Z1744">
        <v>5</v>
      </c>
      <c r="AA1744">
        <v>171.93</v>
      </c>
      <c r="AB1744">
        <v>88240</v>
      </c>
    </row>
    <row r="1745" spans="1:28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tr">
        <f>IFERROR(VLOOKUP(K1745, CategoryLookup!A:B, 2, FALSE), "Mismatch")</f>
        <v>Office Supplies</v>
      </c>
      <c r="M1745" t="s">
        <v>31</v>
      </c>
      <c r="N1745" t="s">
        <v>2740</v>
      </c>
      <c r="P1745">
        <v>0.52</v>
      </c>
      <c r="Q1745" t="s">
        <v>33</v>
      </c>
      <c r="R1745" t="s">
        <v>53</v>
      </c>
      <c r="S1745" t="s">
        <v>154</v>
      </c>
      <c r="T1745" t="s">
        <v>2778</v>
      </c>
      <c r="U1745">
        <v>43615</v>
      </c>
      <c r="V1745" s="3">
        <v>42166</v>
      </c>
      <c r="W1745" s="3">
        <v>42169</v>
      </c>
      <c r="X1745" s="3">
        <f t="shared" si="27"/>
        <v>3</v>
      </c>
      <c r="Y1745">
        <v>23.304000000000002</v>
      </c>
      <c r="Z1745">
        <v>9</v>
      </c>
      <c r="AA1745">
        <v>35.19</v>
      </c>
      <c r="AB1745">
        <v>88240</v>
      </c>
    </row>
    <row r="1746" spans="1:28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tr">
        <f>IFERROR(VLOOKUP(K1746, CategoryLookup!A:B, 2, FALSE), "Mismatch")</f>
        <v>Technology</v>
      </c>
      <c r="M1746" t="s">
        <v>59</v>
      </c>
      <c r="N1746" t="s">
        <v>1089</v>
      </c>
      <c r="P1746">
        <v>0.48</v>
      </c>
      <c r="Q1746" t="s">
        <v>33</v>
      </c>
      <c r="R1746" t="s">
        <v>53</v>
      </c>
      <c r="S1746" t="s">
        <v>234</v>
      </c>
      <c r="T1746" t="s">
        <v>1319</v>
      </c>
      <c r="U1746">
        <v>19112</v>
      </c>
      <c r="V1746" s="3">
        <v>42131</v>
      </c>
      <c r="W1746" s="3">
        <v>42133</v>
      </c>
      <c r="X1746" s="3">
        <f t="shared" si="27"/>
        <v>2</v>
      </c>
      <c r="Y1746">
        <v>-807.59</v>
      </c>
      <c r="Z1746">
        <v>7</v>
      </c>
      <c r="AA1746">
        <v>2037.69</v>
      </c>
      <c r="AB1746">
        <v>41253</v>
      </c>
    </row>
    <row r="1747" spans="1:28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tr">
        <f>IFERROR(VLOOKUP(K1747, CategoryLookup!A:B, 2, FALSE), "Mismatch")</f>
        <v>Office Supplies</v>
      </c>
      <c r="M1747" t="s">
        <v>59</v>
      </c>
      <c r="N1747" t="s">
        <v>2777</v>
      </c>
      <c r="P1747">
        <v>0.38</v>
      </c>
      <c r="Q1747" t="s">
        <v>33</v>
      </c>
      <c r="R1747" t="s">
        <v>53</v>
      </c>
      <c r="S1747" t="s">
        <v>234</v>
      </c>
      <c r="T1747" t="s">
        <v>1319</v>
      </c>
      <c r="U1747">
        <v>19112</v>
      </c>
      <c r="V1747" s="3">
        <v>42166</v>
      </c>
      <c r="W1747" s="3">
        <v>42166</v>
      </c>
      <c r="X1747" s="3">
        <f t="shared" si="27"/>
        <v>0</v>
      </c>
      <c r="Y1747">
        <v>150.72</v>
      </c>
      <c r="Z1747">
        <v>21</v>
      </c>
      <c r="AA1747">
        <v>722.1</v>
      </c>
      <c r="AB1747">
        <v>53476</v>
      </c>
    </row>
    <row r="1748" spans="1:28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tr">
        <f>IFERROR(VLOOKUP(K1748, CategoryLookup!A:B, 2, FALSE), "Mismatch")</f>
        <v>Office Supplies</v>
      </c>
      <c r="M1748" t="s">
        <v>31</v>
      </c>
      <c r="N1748" t="s">
        <v>2740</v>
      </c>
      <c r="P1748">
        <v>0.52</v>
      </c>
      <c r="Q1748" t="s">
        <v>33</v>
      </c>
      <c r="R1748" t="s">
        <v>53</v>
      </c>
      <c r="S1748" t="s">
        <v>234</v>
      </c>
      <c r="T1748" t="s">
        <v>1319</v>
      </c>
      <c r="U1748">
        <v>19112</v>
      </c>
      <c r="V1748" s="3">
        <v>42166</v>
      </c>
      <c r="W1748" s="3">
        <v>42169</v>
      </c>
      <c r="X1748" s="3">
        <f t="shared" si="27"/>
        <v>3</v>
      </c>
      <c r="Y1748">
        <v>19.420000000000002</v>
      </c>
      <c r="Z1748">
        <v>36</v>
      </c>
      <c r="AA1748">
        <v>140.78</v>
      </c>
      <c r="AB1748">
        <v>53476</v>
      </c>
    </row>
    <row r="1749" spans="1:28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tr">
        <f>IFERROR(VLOOKUP(K1749, CategoryLookup!A:B, 2, FALSE), "Mismatch")</f>
        <v>Office Supplies</v>
      </c>
      <c r="M1749" t="s">
        <v>31</v>
      </c>
      <c r="N1749" t="s">
        <v>127</v>
      </c>
      <c r="P1749">
        <v>0.56000000000000005</v>
      </c>
      <c r="Q1749" t="s">
        <v>33</v>
      </c>
      <c r="R1749" t="s">
        <v>53</v>
      </c>
      <c r="S1749" t="s">
        <v>234</v>
      </c>
      <c r="T1749" t="s">
        <v>1319</v>
      </c>
      <c r="U1749">
        <v>19112</v>
      </c>
      <c r="V1749" s="3">
        <v>42166</v>
      </c>
      <c r="W1749" s="3">
        <v>42167</v>
      </c>
      <c r="X1749" s="3">
        <f t="shared" si="27"/>
        <v>1</v>
      </c>
      <c r="Y1749">
        <v>3.13</v>
      </c>
      <c r="Z1749">
        <v>71</v>
      </c>
      <c r="AA1749">
        <v>129.72</v>
      </c>
      <c r="AB1749">
        <v>53476</v>
      </c>
    </row>
    <row r="1750" spans="1:28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tr">
        <f>IFERROR(VLOOKUP(K1750, CategoryLookup!A:B, 2, FALSE), "Mismatch")</f>
        <v>Office Supplies</v>
      </c>
      <c r="M1750" t="s">
        <v>59</v>
      </c>
      <c r="N1750" t="s">
        <v>1523</v>
      </c>
      <c r="P1750">
        <v>0.71</v>
      </c>
      <c r="Q1750" t="s">
        <v>33</v>
      </c>
      <c r="R1750" t="s">
        <v>53</v>
      </c>
      <c r="S1750" t="s">
        <v>234</v>
      </c>
      <c r="T1750" t="s">
        <v>1319</v>
      </c>
      <c r="U1750">
        <v>19112</v>
      </c>
      <c r="V1750" s="3">
        <v>42166</v>
      </c>
      <c r="W1750" s="3">
        <v>42166</v>
      </c>
      <c r="X1750" s="3">
        <f t="shared" si="27"/>
        <v>0</v>
      </c>
      <c r="Y1750">
        <v>1141.07</v>
      </c>
      <c r="Z1750">
        <v>63</v>
      </c>
      <c r="AA1750">
        <v>12190.98</v>
      </c>
      <c r="AB1750">
        <v>53476</v>
      </c>
    </row>
    <row r="1751" spans="1:28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tr">
        <f>IFERROR(VLOOKUP(K1751, CategoryLookup!A:B, 2, FALSE), "Mismatch")</f>
        <v>Furniture</v>
      </c>
      <c r="M1751" t="s">
        <v>121</v>
      </c>
      <c r="N1751" t="s">
        <v>2772</v>
      </c>
      <c r="P1751">
        <v>0.78</v>
      </c>
      <c r="Q1751" t="s">
        <v>33</v>
      </c>
      <c r="R1751" t="s">
        <v>53</v>
      </c>
      <c r="S1751" t="s">
        <v>234</v>
      </c>
      <c r="T1751" t="s">
        <v>1319</v>
      </c>
      <c r="U1751">
        <v>19112</v>
      </c>
      <c r="V1751" s="3">
        <v>42011</v>
      </c>
      <c r="W1751" s="3">
        <v>42012</v>
      </c>
      <c r="X1751" s="3">
        <f t="shared" si="27"/>
        <v>1</v>
      </c>
      <c r="Y1751">
        <v>-203.27</v>
      </c>
      <c r="Z1751">
        <v>10</v>
      </c>
      <c r="AA1751">
        <v>1483.76</v>
      </c>
      <c r="AB1751">
        <v>12480</v>
      </c>
    </row>
    <row r="1752" spans="1:28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tr">
        <f>IFERROR(VLOOKUP(K1752, CategoryLookup!A:B, 2, FALSE), "Mismatch")</f>
        <v>Office Supplies</v>
      </c>
      <c r="M1752" t="s">
        <v>31</v>
      </c>
      <c r="N1752" t="s">
        <v>2780</v>
      </c>
      <c r="P1752">
        <v>0.38</v>
      </c>
      <c r="Q1752" t="s">
        <v>33</v>
      </c>
      <c r="R1752" t="s">
        <v>53</v>
      </c>
      <c r="S1752" t="s">
        <v>234</v>
      </c>
      <c r="T1752" t="s">
        <v>1319</v>
      </c>
      <c r="U1752">
        <v>19112</v>
      </c>
      <c r="V1752" s="3">
        <v>42165</v>
      </c>
      <c r="W1752" s="3">
        <v>42166</v>
      </c>
      <c r="X1752" s="3">
        <f t="shared" si="27"/>
        <v>1</v>
      </c>
      <c r="Y1752">
        <v>10.01</v>
      </c>
      <c r="Z1752">
        <v>33</v>
      </c>
      <c r="AA1752">
        <v>87.18</v>
      </c>
      <c r="AB1752">
        <v>48483</v>
      </c>
    </row>
    <row r="1753" spans="1:28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tr">
        <f>IFERROR(VLOOKUP(K1753, CategoryLookup!A:B, 2, FALSE), "Mismatch")</f>
        <v>Technology</v>
      </c>
      <c r="M1753" t="s">
        <v>59</v>
      </c>
      <c r="N1753" t="s">
        <v>2452</v>
      </c>
      <c r="P1753">
        <v>0.57999999999999996</v>
      </c>
      <c r="Q1753" t="s">
        <v>33</v>
      </c>
      <c r="R1753" t="s">
        <v>34</v>
      </c>
      <c r="S1753" t="s">
        <v>35</v>
      </c>
      <c r="T1753" t="s">
        <v>2764</v>
      </c>
      <c r="U1753">
        <v>98503</v>
      </c>
      <c r="V1753" s="3">
        <v>42114</v>
      </c>
      <c r="W1753" s="3">
        <v>42116</v>
      </c>
      <c r="X1753" s="3">
        <f t="shared" si="27"/>
        <v>2</v>
      </c>
      <c r="Y1753">
        <v>313.81200000000001</v>
      </c>
      <c r="Z1753">
        <v>14</v>
      </c>
      <c r="AA1753">
        <v>798.89</v>
      </c>
      <c r="AB1753">
        <v>89879</v>
      </c>
    </row>
    <row r="1754" spans="1:28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tr">
        <f>IFERROR(VLOOKUP(K1754, CategoryLookup!A:B, 2, FALSE), "Mismatch")</f>
        <v>Office Supplies</v>
      </c>
      <c r="M1754" t="s">
        <v>59</v>
      </c>
      <c r="N1754" t="s">
        <v>651</v>
      </c>
      <c r="P1754">
        <v>0.39</v>
      </c>
      <c r="Q1754" t="s">
        <v>33</v>
      </c>
      <c r="R1754" t="s">
        <v>34</v>
      </c>
      <c r="S1754" t="s">
        <v>35</v>
      </c>
      <c r="T1754" t="s">
        <v>2764</v>
      </c>
      <c r="U1754">
        <v>98503</v>
      </c>
      <c r="V1754" s="3">
        <v>42179</v>
      </c>
      <c r="W1754" s="3">
        <v>42180</v>
      </c>
      <c r="X1754" s="3">
        <f t="shared" si="27"/>
        <v>1</v>
      </c>
      <c r="Y1754">
        <v>-39.186250000000001</v>
      </c>
      <c r="Z1754">
        <v>18</v>
      </c>
      <c r="AA1754">
        <v>133.19</v>
      </c>
      <c r="AB1754">
        <v>89880</v>
      </c>
    </row>
    <row r="1755" spans="1:28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tr">
        <f>IFERROR(VLOOKUP(K1755, CategoryLookup!A:B, 2, FALSE), "Mismatch")</f>
        <v>Office Supplies</v>
      </c>
      <c r="M1755" t="s">
        <v>59</v>
      </c>
      <c r="N1755" t="s">
        <v>775</v>
      </c>
      <c r="P1755">
        <v>0.37</v>
      </c>
      <c r="Q1755" t="s">
        <v>33</v>
      </c>
      <c r="R1755" t="s">
        <v>34</v>
      </c>
      <c r="S1755" t="s">
        <v>35</v>
      </c>
      <c r="T1755" t="s">
        <v>2764</v>
      </c>
      <c r="U1755">
        <v>98503</v>
      </c>
      <c r="V1755" s="3">
        <v>42179</v>
      </c>
      <c r="W1755" s="3">
        <v>42180</v>
      </c>
      <c r="X1755" s="3">
        <f t="shared" si="27"/>
        <v>1</v>
      </c>
      <c r="Y1755">
        <v>-1.89</v>
      </c>
      <c r="Z1755">
        <v>5</v>
      </c>
      <c r="AA1755">
        <v>97.33</v>
      </c>
      <c r="AB1755">
        <v>89880</v>
      </c>
    </row>
    <row r="1756" spans="1:28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tr">
        <f>IFERROR(VLOOKUP(K1756, CategoryLookup!A:B, 2, FALSE), "Mismatch")</f>
        <v>Technology</v>
      </c>
      <c r="M1756" t="s">
        <v>59</v>
      </c>
      <c r="N1756" t="s">
        <v>2783</v>
      </c>
      <c r="P1756">
        <v>0.55000000000000004</v>
      </c>
      <c r="Q1756" t="s">
        <v>33</v>
      </c>
      <c r="R1756" t="s">
        <v>136</v>
      </c>
      <c r="S1756" t="s">
        <v>362</v>
      </c>
      <c r="T1756" t="s">
        <v>2784</v>
      </c>
      <c r="U1756">
        <v>34287</v>
      </c>
      <c r="V1756" s="3">
        <v>42142</v>
      </c>
      <c r="W1756" s="3">
        <v>42143</v>
      </c>
      <c r="X1756" s="3">
        <f t="shared" si="27"/>
        <v>1</v>
      </c>
      <c r="Y1756">
        <v>4.29</v>
      </c>
      <c r="Z1756">
        <v>3</v>
      </c>
      <c r="AA1756">
        <v>130.91</v>
      </c>
      <c r="AB1756">
        <v>88380</v>
      </c>
    </row>
    <row r="1757" spans="1:28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tr">
        <f>IFERROR(VLOOKUP(K1757, CategoryLookup!A:B, 2, FALSE), "Mismatch")</f>
        <v>Office Supplies</v>
      </c>
      <c r="M1757" t="s">
        <v>59</v>
      </c>
      <c r="N1757" t="s">
        <v>2786</v>
      </c>
      <c r="P1757">
        <v>0.56999999999999995</v>
      </c>
      <c r="Q1757" t="s">
        <v>33</v>
      </c>
      <c r="R1757" t="s">
        <v>61</v>
      </c>
      <c r="S1757" t="s">
        <v>183</v>
      </c>
      <c r="T1757" t="s">
        <v>2755</v>
      </c>
      <c r="U1757">
        <v>66209</v>
      </c>
      <c r="V1757" s="3">
        <v>42028</v>
      </c>
      <c r="W1757" s="3">
        <v>42033</v>
      </c>
      <c r="X1757" s="3">
        <f t="shared" si="27"/>
        <v>5</v>
      </c>
      <c r="Y1757">
        <v>-122.77</v>
      </c>
      <c r="Z1757">
        <v>6</v>
      </c>
      <c r="AA1757">
        <v>281.82</v>
      </c>
      <c r="AB1757">
        <v>91219</v>
      </c>
    </row>
    <row r="1758" spans="1:28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tr">
        <f>IFERROR(VLOOKUP(K1758, CategoryLookup!A:B, 2, FALSE), "Mismatch")</f>
        <v>Office Supplies</v>
      </c>
      <c r="M1758" t="s">
        <v>59</v>
      </c>
      <c r="N1758" t="s">
        <v>2143</v>
      </c>
      <c r="P1758">
        <v>0.55000000000000004</v>
      </c>
      <c r="Q1758" t="s">
        <v>33</v>
      </c>
      <c r="R1758" t="s">
        <v>53</v>
      </c>
      <c r="S1758" t="s">
        <v>154</v>
      </c>
      <c r="T1758" t="s">
        <v>2788</v>
      </c>
      <c r="U1758">
        <v>45011</v>
      </c>
      <c r="V1758" s="3">
        <v>42023</v>
      </c>
      <c r="W1758" s="3">
        <v>42025</v>
      </c>
      <c r="X1758" s="3">
        <f t="shared" si="27"/>
        <v>2</v>
      </c>
      <c r="Y1758">
        <v>683.9556</v>
      </c>
      <c r="Z1758">
        <v>5</v>
      </c>
      <c r="AA1758">
        <v>991.24</v>
      </c>
      <c r="AB1758">
        <v>86220</v>
      </c>
    </row>
    <row r="1759" spans="1:28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tr">
        <f>IFERROR(VLOOKUP(K1759, CategoryLookup!A:B, 2, FALSE), "Mismatch")</f>
        <v>Office Supplies</v>
      </c>
      <c r="M1759" t="s">
        <v>59</v>
      </c>
      <c r="N1759" t="s">
        <v>2790</v>
      </c>
      <c r="P1759">
        <v>0.6</v>
      </c>
      <c r="Q1759" t="s">
        <v>33</v>
      </c>
      <c r="R1759" t="s">
        <v>53</v>
      </c>
      <c r="S1759" t="s">
        <v>154</v>
      </c>
      <c r="T1759" t="s">
        <v>1734</v>
      </c>
      <c r="U1759">
        <v>43026</v>
      </c>
      <c r="V1759" s="3">
        <v>42148</v>
      </c>
      <c r="W1759" s="3">
        <v>42149</v>
      </c>
      <c r="X1759" s="3">
        <f t="shared" si="27"/>
        <v>1</v>
      </c>
      <c r="Y1759">
        <v>-16.64</v>
      </c>
      <c r="Z1759">
        <v>3</v>
      </c>
      <c r="AA1759">
        <v>119.86</v>
      </c>
      <c r="AB1759">
        <v>86221</v>
      </c>
    </row>
    <row r="1760" spans="1:28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tr">
        <f>IFERROR(VLOOKUP(K1760, CategoryLookup!A:B, 2, FALSE), "Mismatch")</f>
        <v>Technology</v>
      </c>
      <c r="M1760" t="s">
        <v>51</v>
      </c>
      <c r="N1760" t="s">
        <v>827</v>
      </c>
      <c r="P1760">
        <v>0.77</v>
      </c>
      <c r="Q1760" t="s">
        <v>33</v>
      </c>
      <c r="R1760" t="s">
        <v>53</v>
      </c>
      <c r="S1760" t="s">
        <v>154</v>
      </c>
      <c r="T1760" t="s">
        <v>1734</v>
      </c>
      <c r="U1760">
        <v>43026</v>
      </c>
      <c r="V1760" s="3">
        <v>42148</v>
      </c>
      <c r="W1760" s="3">
        <v>42149</v>
      </c>
      <c r="X1760" s="3">
        <f t="shared" si="27"/>
        <v>1</v>
      </c>
      <c r="Y1760">
        <v>-59.73</v>
      </c>
      <c r="Z1760">
        <v>12</v>
      </c>
      <c r="AA1760">
        <v>98.77</v>
      </c>
      <c r="AB1760">
        <v>86221</v>
      </c>
    </row>
    <row r="1761" spans="1:28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tr">
        <f>IFERROR(VLOOKUP(K1761, CategoryLookup!A:B, 2, FALSE), "Mismatch")</f>
        <v>Furniture</v>
      </c>
      <c r="M1761" t="s">
        <v>121</v>
      </c>
      <c r="N1761" t="s">
        <v>2791</v>
      </c>
      <c r="P1761">
        <v>0.75</v>
      </c>
      <c r="Q1761" t="s">
        <v>33</v>
      </c>
      <c r="R1761" t="s">
        <v>53</v>
      </c>
      <c r="S1761" t="s">
        <v>154</v>
      </c>
      <c r="T1761" t="s">
        <v>1734</v>
      </c>
      <c r="U1761">
        <v>43026</v>
      </c>
      <c r="V1761" s="3">
        <v>42148</v>
      </c>
      <c r="W1761" s="3">
        <v>42149</v>
      </c>
      <c r="X1761" s="3">
        <f t="shared" si="27"/>
        <v>1</v>
      </c>
      <c r="Y1761">
        <v>-633.44123700000023</v>
      </c>
      <c r="Z1761">
        <v>9</v>
      </c>
      <c r="AA1761">
        <v>2495.35</v>
      </c>
      <c r="AB1761">
        <v>86221</v>
      </c>
    </row>
    <row r="1762" spans="1:28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tr">
        <f>IFERROR(VLOOKUP(K1762, CategoryLookup!A:B, 2, FALSE), "Mismatch")</f>
        <v>Office Supplies</v>
      </c>
      <c r="M1762" t="s">
        <v>59</v>
      </c>
      <c r="N1762" t="s">
        <v>2792</v>
      </c>
      <c r="P1762">
        <v>0.6</v>
      </c>
      <c r="Q1762" t="s">
        <v>33</v>
      </c>
      <c r="R1762" t="s">
        <v>53</v>
      </c>
      <c r="S1762" t="s">
        <v>154</v>
      </c>
      <c r="T1762" t="s">
        <v>1734</v>
      </c>
      <c r="U1762">
        <v>43026</v>
      </c>
      <c r="V1762" s="3">
        <v>42172</v>
      </c>
      <c r="W1762" s="3">
        <v>42173</v>
      </c>
      <c r="X1762" s="3">
        <f t="shared" si="27"/>
        <v>1</v>
      </c>
      <c r="Y1762">
        <v>72.984000000000009</v>
      </c>
      <c r="Z1762">
        <v>6</v>
      </c>
      <c r="AA1762">
        <v>200.83</v>
      </c>
      <c r="AB1762">
        <v>86222</v>
      </c>
    </row>
    <row r="1763" spans="1:28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tr">
        <f>IFERROR(VLOOKUP(K1763, CategoryLookup!A:B, 2, FALSE), "Mismatch")</f>
        <v>Office Supplies</v>
      </c>
      <c r="M1763" t="s">
        <v>59</v>
      </c>
      <c r="N1763" t="s">
        <v>2777</v>
      </c>
      <c r="P1763">
        <v>0.38</v>
      </c>
      <c r="Q1763" t="s">
        <v>33</v>
      </c>
      <c r="R1763" t="s">
        <v>53</v>
      </c>
      <c r="S1763" t="s">
        <v>71</v>
      </c>
      <c r="T1763" t="s">
        <v>2794</v>
      </c>
      <c r="U1763">
        <v>11967</v>
      </c>
      <c r="V1763" s="3">
        <v>42102</v>
      </c>
      <c r="W1763" s="3">
        <v>42103</v>
      </c>
      <c r="X1763" s="3">
        <f t="shared" si="27"/>
        <v>1</v>
      </c>
      <c r="Y1763">
        <v>240.17519999999996</v>
      </c>
      <c r="Z1763">
        <v>10</v>
      </c>
      <c r="AA1763">
        <v>348.08</v>
      </c>
      <c r="AB1763">
        <v>89314</v>
      </c>
    </row>
    <row r="1764" spans="1:28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tr">
        <f>IFERROR(VLOOKUP(K1764, CategoryLookup!A:B, 2, FALSE), "Mismatch")</f>
        <v>Office Supplies</v>
      </c>
      <c r="M1764" t="s">
        <v>86</v>
      </c>
      <c r="N1764" t="s">
        <v>1280</v>
      </c>
      <c r="P1764">
        <v>0.5</v>
      </c>
      <c r="Q1764" t="s">
        <v>33</v>
      </c>
      <c r="R1764" t="s">
        <v>53</v>
      </c>
      <c r="S1764" t="s">
        <v>71</v>
      </c>
      <c r="T1764" t="s">
        <v>2794</v>
      </c>
      <c r="U1764">
        <v>11967</v>
      </c>
      <c r="V1764" s="3">
        <v>42172</v>
      </c>
      <c r="W1764" s="3">
        <v>42174</v>
      </c>
      <c r="X1764" s="3">
        <f t="shared" si="27"/>
        <v>2</v>
      </c>
      <c r="Y1764">
        <v>-11.248000000000001</v>
      </c>
      <c r="Z1764">
        <v>10</v>
      </c>
      <c r="AA1764">
        <v>131.69</v>
      </c>
      <c r="AB1764">
        <v>89315</v>
      </c>
    </row>
    <row r="1765" spans="1:28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tr">
        <f>IFERROR(VLOOKUP(K1765, CategoryLookup!A:B, 2, FALSE), "Mismatch")</f>
        <v>Office Supplies</v>
      </c>
      <c r="M1765" t="s">
        <v>59</v>
      </c>
      <c r="N1765" t="s">
        <v>789</v>
      </c>
      <c r="P1765">
        <v>0.38</v>
      </c>
      <c r="Q1765" t="s">
        <v>33</v>
      </c>
      <c r="R1765" t="s">
        <v>53</v>
      </c>
      <c r="S1765" t="s">
        <v>71</v>
      </c>
      <c r="T1765" t="s">
        <v>2794</v>
      </c>
      <c r="U1765">
        <v>11967</v>
      </c>
      <c r="V1765" s="3">
        <v>42063</v>
      </c>
      <c r="W1765" s="3">
        <v>42063</v>
      </c>
      <c r="X1765" s="3">
        <f t="shared" si="27"/>
        <v>0</v>
      </c>
      <c r="Y1765">
        <v>9.611699999999999</v>
      </c>
      <c r="Z1765">
        <v>5</v>
      </c>
      <c r="AA1765">
        <v>13.93</v>
      </c>
      <c r="AB1765">
        <v>89316</v>
      </c>
    </row>
    <row r="1766" spans="1:28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tr">
        <f>IFERROR(VLOOKUP(K1766, CategoryLookup!A:B, 2, FALSE), "Mismatch")</f>
        <v>Technology</v>
      </c>
      <c r="M1766" t="s">
        <v>31</v>
      </c>
      <c r="N1766" t="s">
        <v>1762</v>
      </c>
      <c r="P1766">
        <v>0.82</v>
      </c>
      <c r="Q1766" t="s">
        <v>33</v>
      </c>
      <c r="R1766" t="s">
        <v>136</v>
      </c>
      <c r="S1766" t="s">
        <v>362</v>
      </c>
      <c r="T1766" t="s">
        <v>2796</v>
      </c>
      <c r="U1766">
        <v>33334</v>
      </c>
      <c r="V1766" s="3">
        <v>42088</v>
      </c>
      <c r="W1766" s="3">
        <v>42090</v>
      </c>
      <c r="X1766" s="3">
        <f t="shared" si="27"/>
        <v>2</v>
      </c>
      <c r="Y1766">
        <v>-299.81420000000003</v>
      </c>
      <c r="Z1766">
        <v>1</v>
      </c>
      <c r="AA1766">
        <v>31.71</v>
      </c>
      <c r="AB1766">
        <v>89988</v>
      </c>
    </row>
    <row r="1767" spans="1:28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tr">
        <f>IFERROR(VLOOKUP(K1767, CategoryLookup!A:B, 2, FALSE), "Mismatch")</f>
        <v>Office Supplies</v>
      </c>
      <c r="M1767" t="s">
        <v>59</v>
      </c>
      <c r="N1767" t="s">
        <v>1994</v>
      </c>
      <c r="P1767">
        <v>0.37</v>
      </c>
      <c r="Q1767" t="s">
        <v>33</v>
      </c>
      <c r="R1767" t="s">
        <v>136</v>
      </c>
      <c r="S1767" t="s">
        <v>613</v>
      </c>
      <c r="T1767" t="s">
        <v>319</v>
      </c>
      <c r="U1767">
        <v>42071</v>
      </c>
      <c r="V1767" s="3">
        <v>42083</v>
      </c>
      <c r="W1767" s="3">
        <v>42084</v>
      </c>
      <c r="X1767" s="3">
        <f t="shared" si="27"/>
        <v>1</v>
      </c>
      <c r="Y1767">
        <v>13.799999999999999</v>
      </c>
      <c r="Z1767">
        <v>19</v>
      </c>
      <c r="AA1767">
        <v>60.01</v>
      </c>
      <c r="AB1767">
        <v>86327</v>
      </c>
    </row>
    <row r="1768" spans="1:28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tr">
        <f>IFERROR(VLOOKUP(K1768, CategoryLookup!A:B, 2, FALSE), "Mismatch")</f>
        <v>Office Supplies</v>
      </c>
      <c r="M1768" t="s">
        <v>59</v>
      </c>
      <c r="N1768" t="s">
        <v>712</v>
      </c>
      <c r="P1768">
        <v>0.37</v>
      </c>
      <c r="Q1768" t="s">
        <v>33</v>
      </c>
      <c r="R1768" t="s">
        <v>136</v>
      </c>
      <c r="S1768" t="s">
        <v>613</v>
      </c>
      <c r="T1768" t="s">
        <v>319</v>
      </c>
      <c r="U1768">
        <v>42071</v>
      </c>
      <c r="V1768" s="3">
        <v>42083</v>
      </c>
      <c r="W1768" s="3">
        <v>42084</v>
      </c>
      <c r="X1768" s="3">
        <f t="shared" si="27"/>
        <v>1</v>
      </c>
      <c r="Y1768">
        <v>4.3919999999999995</v>
      </c>
      <c r="Z1768">
        <v>13</v>
      </c>
      <c r="AA1768">
        <v>90.98</v>
      </c>
      <c r="AB1768">
        <v>86327</v>
      </c>
    </row>
    <row r="1769" spans="1:28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tr">
        <f>IFERROR(VLOOKUP(K1769, CategoryLookup!A:B, 2, FALSE), "Mismatch")</f>
        <v>Technology</v>
      </c>
      <c r="M1769" t="s">
        <v>59</v>
      </c>
      <c r="N1769" t="s">
        <v>2798</v>
      </c>
      <c r="P1769">
        <v>0.59</v>
      </c>
      <c r="Q1769" t="s">
        <v>33</v>
      </c>
      <c r="R1769" t="s">
        <v>136</v>
      </c>
      <c r="S1769" t="s">
        <v>613</v>
      </c>
      <c r="T1769" t="s">
        <v>319</v>
      </c>
      <c r="U1769">
        <v>42071</v>
      </c>
      <c r="V1769" s="3">
        <v>42083</v>
      </c>
      <c r="W1769" s="3">
        <v>42085</v>
      </c>
      <c r="X1769" s="3">
        <f t="shared" si="27"/>
        <v>2</v>
      </c>
      <c r="Y1769">
        <v>-236.25</v>
      </c>
      <c r="Z1769">
        <v>12</v>
      </c>
      <c r="AA1769">
        <v>1270.7</v>
      </c>
      <c r="AB1769">
        <v>86327</v>
      </c>
    </row>
    <row r="1770" spans="1:28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tr">
        <f>IFERROR(VLOOKUP(K1770, CategoryLookup!A:B, 2, FALSE), "Mismatch")</f>
        <v>Office Supplies</v>
      </c>
      <c r="M1770" t="s">
        <v>59</v>
      </c>
      <c r="N1770" t="s">
        <v>1994</v>
      </c>
      <c r="P1770">
        <v>0.37</v>
      </c>
      <c r="Q1770" t="s">
        <v>33</v>
      </c>
      <c r="R1770" t="s">
        <v>61</v>
      </c>
      <c r="S1770" t="s">
        <v>130</v>
      </c>
      <c r="T1770" t="s">
        <v>2164</v>
      </c>
      <c r="U1770">
        <v>77041</v>
      </c>
      <c r="V1770" s="3">
        <v>42083</v>
      </c>
      <c r="W1770" s="3">
        <v>42084</v>
      </c>
      <c r="X1770" s="3">
        <f t="shared" si="27"/>
        <v>1</v>
      </c>
      <c r="Y1770">
        <v>36.020000000000003</v>
      </c>
      <c r="Z1770">
        <v>75</v>
      </c>
      <c r="AA1770">
        <v>236.87</v>
      </c>
      <c r="AB1770">
        <v>548</v>
      </c>
    </row>
    <row r="1771" spans="1:28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tr">
        <f>IFERROR(VLOOKUP(K1771, CategoryLookup!A:B, 2, FALSE), "Mismatch")</f>
        <v>Office Supplies</v>
      </c>
      <c r="M1771" t="s">
        <v>59</v>
      </c>
      <c r="N1771" t="s">
        <v>712</v>
      </c>
      <c r="P1771">
        <v>0.37</v>
      </c>
      <c r="Q1771" t="s">
        <v>33</v>
      </c>
      <c r="R1771" t="s">
        <v>61</v>
      </c>
      <c r="S1771" t="s">
        <v>130</v>
      </c>
      <c r="T1771" t="s">
        <v>2164</v>
      </c>
      <c r="U1771">
        <v>77041</v>
      </c>
      <c r="V1771" s="3">
        <v>42083</v>
      </c>
      <c r="W1771" s="3">
        <v>42084</v>
      </c>
      <c r="X1771" s="3">
        <f t="shared" si="27"/>
        <v>1</v>
      </c>
      <c r="Y1771">
        <v>-50.64</v>
      </c>
      <c r="Z1771">
        <v>53</v>
      </c>
      <c r="AA1771">
        <v>370.91</v>
      </c>
      <c r="AB1771">
        <v>548</v>
      </c>
    </row>
    <row r="1772" spans="1:28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tr">
        <f>IFERROR(VLOOKUP(K1772, CategoryLookup!A:B, 2, FALSE), "Mismatch")</f>
        <v>Technology</v>
      </c>
      <c r="M1772" t="s">
        <v>59</v>
      </c>
      <c r="N1772" t="s">
        <v>2798</v>
      </c>
      <c r="P1772">
        <v>0.59</v>
      </c>
      <c r="Q1772" t="s">
        <v>33</v>
      </c>
      <c r="R1772" t="s">
        <v>61</v>
      </c>
      <c r="S1772" t="s">
        <v>130</v>
      </c>
      <c r="T1772" t="s">
        <v>2164</v>
      </c>
      <c r="U1772">
        <v>77041</v>
      </c>
      <c r="V1772" s="3">
        <v>42083</v>
      </c>
      <c r="W1772" s="3">
        <v>42085</v>
      </c>
      <c r="X1772" s="3">
        <f t="shared" si="27"/>
        <v>2</v>
      </c>
      <c r="Y1772">
        <v>510.48900000000003</v>
      </c>
      <c r="Z1772">
        <v>47</v>
      </c>
      <c r="AA1772">
        <v>4976.92</v>
      </c>
      <c r="AB1772">
        <v>548</v>
      </c>
    </row>
    <row r="1773" spans="1:28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tr">
        <f>IFERROR(VLOOKUP(K1773, CategoryLookup!A:B, 2, FALSE), "Mismatch")</f>
        <v>Office Supplies</v>
      </c>
      <c r="M1773" t="s">
        <v>59</v>
      </c>
      <c r="N1773" t="s">
        <v>2801</v>
      </c>
      <c r="P1773">
        <v>0.37</v>
      </c>
      <c r="Q1773" t="s">
        <v>33</v>
      </c>
      <c r="R1773" t="s">
        <v>136</v>
      </c>
      <c r="S1773" t="s">
        <v>171</v>
      </c>
      <c r="T1773" t="s">
        <v>2802</v>
      </c>
      <c r="U1773">
        <v>70560</v>
      </c>
      <c r="V1773" s="3">
        <v>42141</v>
      </c>
      <c r="W1773" s="3">
        <v>42142</v>
      </c>
      <c r="X1773" s="3">
        <f t="shared" si="27"/>
        <v>1</v>
      </c>
      <c r="Y1773">
        <v>-20.182259999999999</v>
      </c>
      <c r="Z1773">
        <v>17</v>
      </c>
      <c r="AA1773">
        <v>574.97</v>
      </c>
      <c r="AB1773">
        <v>86860</v>
      </c>
    </row>
    <row r="1774" spans="1:28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tr">
        <f>IFERROR(VLOOKUP(K1774, CategoryLookup!A:B, 2, FALSE), "Mismatch")</f>
        <v>Office Supplies</v>
      </c>
      <c r="M1774" t="s">
        <v>59</v>
      </c>
      <c r="N1774" t="s">
        <v>2732</v>
      </c>
      <c r="P1774">
        <v>0.38</v>
      </c>
      <c r="Q1774" t="s">
        <v>33</v>
      </c>
      <c r="R1774" t="s">
        <v>136</v>
      </c>
      <c r="S1774" t="s">
        <v>171</v>
      </c>
      <c r="T1774" t="s">
        <v>2802</v>
      </c>
      <c r="U1774">
        <v>70560</v>
      </c>
      <c r="V1774" s="3">
        <v>42141</v>
      </c>
      <c r="W1774" s="3">
        <v>42141</v>
      </c>
      <c r="X1774" s="3">
        <f t="shared" si="27"/>
        <v>0</v>
      </c>
      <c r="Y1774">
        <v>-156.97220000000002</v>
      </c>
      <c r="Z1774">
        <v>9</v>
      </c>
      <c r="AA1774">
        <v>115.22</v>
      </c>
      <c r="AB1774">
        <v>86860</v>
      </c>
    </row>
    <row r="1775" spans="1:28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tr">
        <f>IFERROR(VLOOKUP(K1775, CategoryLookup!A:B, 2, FALSE), "Mismatch")</f>
        <v>Office Supplies</v>
      </c>
      <c r="M1775" t="s">
        <v>51</v>
      </c>
      <c r="N1775" t="s">
        <v>2803</v>
      </c>
      <c r="P1775">
        <v>0.56000000000000005</v>
      </c>
      <c r="Q1775" t="s">
        <v>33</v>
      </c>
      <c r="R1775" t="s">
        <v>136</v>
      </c>
      <c r="S1775" t="s">
        <v>171</v>
      </c>
      <c r="T1775" t="s">
        <v>2802</v>
      </c>
      <c r="U1775">
        <v>70560</v>
      </c>
      <c r="V1775" s="3">
        <v>42141</v>
      </c>
      <c r="W1775" s="3">
        <v>42143</v>
      </c>
      <c r="X1775" s="3">
        <f t="shared" si="27"/>
        <v>2</v>
      </c>
      <c r="Y1775">
        <v>384.5043</v>
      </c>
      <c r="Z1775">
        <v>13</v>
      </c>
      <c r="AA1775">
        <v>456.58</v>
      </c>
      <c r="AB1775">
        <v>86860</v>
      </c>
    </row>
    <row r="1776" spans="1:28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tr">
        <f>IFERROR(VLOOKUP(K1776, CategoryLookup!A:B, 2, FALSE), "Mismatch")</f>
        <v>Furniture</v>
      </c>
      <c r="M1776" t="s">
        <v>43</v>
      </c>
      <c r="N1776" t="s">
        <v>989</v>
      </c>
      <c r="Q1776" t="s">
        <v>33</v>
      </c>
      <c r="R1776" t="s">
        <v>136</v>
      </c>
      <c r="S1776" t="s">
        <v>362</v>
      </c>
      <c r="T1776" t="s">
        <v>2805</v>
      </c>
      <c r="U1776">
        <v>32839</v>
      </c>
      <c r="V1776" s="3">
        <v>42185</v>
      </c>
      <c r="W1776" s="3">
        <v>42187</v>
      </c>
      <c r="X1776" s="3">
        <f t="shared" si="27"/>
        <v>2</v>
      </c>
      <c r="Y1776">
        <v>513.08399999999995</v>
      </c>
      <c r="Z1776">
        <v>11</v>
      </c>
      <c r="AA1776">
        <v>3772.19</v>
      </c>
      <c r="AB1776">
        <v>86432</v>
      </c>
    </row>
    <row r="1777" spans="1:28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tr">
        <f>IFERROR(VLOOKUP(K1777, CategoryLookup!A:B, 2, FALSE), "Mismatch")</f>
        <v>Office Supplies</v>
      </c>
      <c r="M1777" t="s">
        <v>59</v>
      </c>
      <c r="N1777" t="s">
        <v>2807</v>
      </c>
      <c r="P1777">
        <v>0.38</v>
      </c>
      <c r="Q1777" t="s">
        <v>33</v>
      </c>
      <c r="R1777" t="s">
        <v>136</v>
      </c>
      <c r="S1777" t="s">
        <v>171</v>
      </c>
      <c r="T1777" t="s">
        <v>2808</v>
      </c>
      <c r="U1777">
        <v>70117</v>
      </c>
      <c r="V1777" s="3">
        <v>42169</v>
      </c>
      <c r="W1777" s="3">
        <v>42169</v>
      </c>
      <c r="X1777" s="3">
        <f t="shared" si="27"/>
        <v>0</v>
      </c>
      <c r="Y1777">
        <v>44.519999999999996</v>
      </c>
      <c r="Z1777">
        <v>9</v>
      </c>
      <c r="AA1777">
        <v>2642.48</v>
      </c>
      <c r="AB1777">
        <v>90160</v>
      </c>
    </row>
    <row r="1778" spans="1:28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tr">
        <f>IFERROR(VLOOKUP(K1778, CategoryLookup!A:B, 2, FALSE), "Mismatch")</f>
        <v>Office Supplies</v>
      </c>
      <c r="M1778" t="s">
        <v>59</v>
      </c>
      <c r="N1778" t="s">
        <v>651</v>
      </c>
      <c r="P1778">
        <v>0.39</v>
      </c>
      <c r="Q1778" t="s">
        <v>33</v>
      </c>
      <c r="R1778" t="s">
        <v>61</v>
      </c>
      <c r="S1778" t="s">
        <v>178</v>
      </c>
      <c r="T1778" t="s">
        <v>2810</v>
      </c>
      <c r="U1778">
        <v>60160</v>
      </c>
      <c r="V1778" s="3">
        <v>42011</v>
      </c>
      <c r="W1778" s="3">
        <v>42013</v>
      </c>
      <c r="X1778" s="3">
        <f t="shared" si="27"/>
        <v>2</v>
      </c>
      <c r="Y1778">
        <v>-48.875</v>
      </c>
      <c r="Z1778">
        <v>8</v>
      </c>
      <c r="AA1778">
        <v>61.5</v>
      </c>
      <c r="AB1778">
        <v>87287</v>
      </c>
    </row>
    <row r="1779" spans="1:28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tr">
        <f>IFERROR(VLOOKUP(K1779, CategoryLookup!A:B, 2, FALSE), "Mismatch")</f>
        <v>Office Supplies</v>
      </c>
      <c r="M1779" t="s">
        <v>59</v>
      </c>
      <c r="N1779" t="s">
        <v>1323</v>
      </c>
      <c r="P1779">
        <v>0.35</v>
      </c>
      <c r="Q1779" t="s">
        <v>33</v>
      </c>
      <c r="R1779" t="s">
        <v>61</v>
      </c>
      <c r="S1779" t="s">
        <v>178</v>
      </c>
      <c r="T1779" t="s">
        <v>2812</v>
      </c>
      <c r="U1779">
        <v>61265</v>
      </c>
      <c r="V1779" s="3">
        <v>42154</v>
      </c>
      <c r="W1779" s="3">
        <v>42155</v>
      </c>
      <c r="X1779" s="3">
        <f t="shared" si="27"/>
        <v>1</v>
      </c>
      <c r="Y1779">
        <v>881.04719999999998</v>
      </c>
      <c r="Z1779">
        <v>11</v>
      </c>
      <c r="AA1779">
        <v>1276.8800000000001</v>
      </c>
      <c r="AB1779">
        <v>87286</v>
      </c>
    </row>
    <row r="1780" spans="1:28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tr">
        <f>IFERROR(VLOOKUP(K1780, CategoryLookup!A:B, 2, FALSE), "Mismatch")</f>
        <v>Technology</v>
      </c>
      <c r="M1780" t="s">
        <v>43</v>
      </c>
      <c r="N1780" t="s">
        <v>2814</v>
      </c>
      <c r="P1780">
        <v>0.38</v>
      </c>
      <c r="Q1780" t="s">
        <v>33</v>
      </c>
      <c r="R1780" t="s">
        <v>61</v>
      </c>
      <c r="S1780" t="s">
        <v>178</v>
      </c>
      <c r="T1780" t="s">
        <v>2815</v>
      </c>
      <c r="U1780">
        <v>60056</v>
      </c>
      <c r="V1780" s="3">
        <v>42009</v>
      </c>
      <c r="W1780" s="3">
        <v>42011</v>
      </c>
      <c r="X1780" s="3">
        <f t="shared" si="27"/>
        <v>2</v>
      </c>
      <c r="Y1780">
        <v>-233.840688</v>
      </c>
      <c r="Z1780">
        <v>2</v>
      </c>
      <c r="AA1780">
        <v>233.58</v>
      </c>
      <c r="AB1780">
        <v>87285</v>
      </c>
    </row>
    <row r="1781" spans="1:28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tr">
        <f>IFERROR(VLOOKUP(K1781, CategoryLookup!A:B, 2, FALSE), "Mismatch")</f>
        <v>Office Supplies</v>
      </c>
      <c r="M1781" t="s">
        <v>59</v>
      </c>
      <c r="N1781" t="s">
        <v>1358</v>
      </c>
      <c r="P1781">
        <v>0.39</v>
      </c>
      <c r="Q1781" t="s">
        <v>33</v>
      </c>
      <c r="R1781" t="s">
        <v>136</v>
      </c>
      <c r="S1781" t="s">
        <v>171</v>
      </c>
      <c r="T1781" t="s">
        <v>2817</v>
      </c>
      <c r="U1781">
        <v>71109</v>
      </c>
      <c r="V1781" s="3">
        <v>42180</v>
      </c>
      <c r="W1781" s="3">
        <v>42185</v>
      </c>
      <c r="X1781" s="3">
        <f t="shared" si="27"/>
        <v>5</v>
      </c>
      <c r="Y1781">
        <v>-139.07600000000002</v>
      </c>
      <c r="Z1781">
        <v>9</v>
      </c>
      <c r="AA1781">
        <v>31.98</v>
      </c>
      <c r="AB1781">
        <v>89810</v>
      </c>
    </row>
    <row r="1782" spans="1:28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tr">
        <f>IFERROR(VLOOKUP(K1782, CategoryLookup!A:B, 2, FALSE), "Mismatch")</f>
        <v>Furniture</v>
      </c>
      <c r="M1782" t="s">
        <v>43</v>
      </c>
      <c r="N1782" t="s">
        <v>241</v>
      </c>
      <c r="P1782">
        <v>0.59</v>
      </c>
      <c r="Q1782" t="s">
        <v>33</v>
      </c>
      <c r="R1782" t="s">
        <v>61</v>
      </c>
      <c r="S1782" t="s">
        <v>178</v>
      </c>
      <c r="T1782" t="s">
        <v>2819</v>
      </c>
      <c r="U1782">
        <v>60060</v>
      </c>
      <c r="V1782" s="3">
        <v>42177</v>
      </c>
      <c r="W1782" s="3">
        <v>42178</v>
      </c>
      <c r="X1782" s="3">
        <f t="shared" si="27"/>
        <v>1</v>
      </c>
      <c r="Y1782">
        <v>-64.664000000000001</v>
      </c>
      <c r="Z1782">
        <v>3</v>
      </c>
      <c r="AA1782">
        <v>519.41999999999996</v>
      </c>
      <c r="AB1782">
        <v>86790</v>
      </c>
    </row>
    <row r="1783" spans="1:28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tr">
        <f>IFERROR(VLOOKUP(K1783, CategoryLookup!A:B, 2, FALSE), "Mismatch")</f>
        <v>Office Supplies</v>
      </c>
      <c r="M1783" t="s">
        <v>59</v>
      </c>
      <c r="N1783" t="s">
        <v>2820</v>
      </c>
      <c r="P1783">
        <v>0.55000000000000004</v>
      </c>
      <c r="Q1783" t="s">
        <v>33</v>
      </c>
      <c r="R1783" t="s">
        <v>61</v>
      </c>
      <c r="S1783" t="s">
        <v>178</v>
      </c>
      <c r="T1783" t="s">
        <v>2819</v>
      </c>
      <c r="U1783">
        <v>60060</v>
      </c>
      <c r="V1783" s="3">
        <v>42141</v>
      </c>
      <c r="W1783" s="3">
        <v>42142</v>
      </c>
      <c r="X1783" s="3">
        <f t="shared" si="27"/>
        <v>1</v>
      </c>
      <c r="Y1783">
        <v>1644.0767999999998</v>
      </c>
      <c r="Z1783">
        <v>40</v>
      </c>
      <c r="AA1783">
        <v>2382.7199999999998</v>
      </c>
      <c r="AB1783">
        <v>86794</v>
      </c>
    </row>
    <row r="1784" spans="1:28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tr">
        <f>IFERROR(VLOOKUP(K1784, CategoryLookup!A:B, 2, FALSE), "Mismatch")</f>
        <v>Office Supplies</v>
      </c>
      <c r="M1784" t="s">
        <v>59</v>
      </c>
      <c r="N1784" t="s">
        <v>325</v>
      </c>
      <c r="P1784">
        <v>0.39</v>
      </c>
      <c r="Q1784" t="s">
        <v>33</v>
      </c>
      <c r="R1784" t="s">
        <v>61</v>
      </c>
      <c r="S1784" t="s">
        <v>178</v>
      </c>
      <c r="T1784" t="s">
        <v>2822</v>
      </c>
      <c r="U1784">
        <v>60540</v>
      </c>
      <c r="V1784" s="3">
        <v>42020</v>
      </c>
      <c r="W1784" s="3">
        <v>42021</v>
      </c>
      <c r="X1784" s="3">
        <f t="shared" si="27"/>
        <v>1</v>
      </c>
      <c r="Y1784">
        <v>-350.43950000000001</v>
      </c>
      <c r="Z1784">
        <v>12</v>
      </c>
      <c r="AA1784">
        <v>64.959999999999994</v>
      </c>
      <c r="AB1784">
        <v>86789</v>
      </c>
    </row>
    <row r="1785" spans="1:28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tr">
        <f>IFERROR(VLOOKUP(K1785, CategoryLookup!A:B, 2, FALSE), "Mismatch")</f>
        <v>Office Supplies</v>
      </c>
      <c r="M1785" t="s">
        <v>31</v>
      </c>
      <c r="N1785" t="s">
        <v>2823</v>
      </c>
      <c r="P1785">
        <v>0.52</v>
      </c>
      <c r="Q1785" t="s">
        <v>33</v>
      </c>
      <c r="R1785" t="s">
        <v>61</v>
      </c>
      <c r="S1785" t="s">
        <v>178</v>
      </c>
      <c r="T1785" t="s">
        <v>2822</v>
      </c>
      <c r="U1785">
        <v>60540</v>
      </c>
      <c r="V1785" s="3">
        <v>42020</v>
      </c>
      <c r="W1785" s="3">
        <v>42021</v>
      </c>
      <c r="X1785" s="3">
        <f t="shared" si="27"/>
        <v>1</v>
      </c>
      <c r="Y1785">
        <v>4.2027999999999999</v>
      </c>
      <c r="Z1785">
        <v>10</v>
      </c>
      <c r="AA1785">
        <v>19.14</v>
      </c>
      <c r="AB1785">
        <v>86789</v>
      </c>
    </row>
    <row r="1786" spans="1:28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tr">
        <f>IFERROR(VLOOKUP(K1786, CategoryLookup!A:B, 2, FALSE), "Mismatch")</f>
        <v>Office Supplies</v>
      </c>
      <c r="M1786" t="s">
        <v>59</v>
      </c>
      <c r="N1786" t="s">
        <v>310</v>
      </c>
      <c r="P1786">
        <v>0.37</v>
      </c>
      <c r="Q1786" t="s">
        <v>33</v>
      </c>
      <c r="R1786" t="s">
        <v>61</v>
      </c>
      <c r="S1786" t="s">
        <v>178</v>
      </c>
      <c r="T1786" t="s">
        <v>2822</v>
      </c>
      <c r="U1786">
        <v>60540</v>
      </c>
      <c r="V1786" s="3">
        <v>42067</v>
      </c>
      <c r="W1786" s="3">
        <v>42067</v>
      </c>
      <c r="X1786" s="3">
        <f t="shared" si="27"/>
        <v>0</v>
      </c>
      <c r="Y1786">
        <v>-44.067999999999998</v>
      </c>
      <c r="Z1786">
        <v>4</v>
      </c>
      <c r="AA1786">
        <v>25.35</v>
      </c>
      <c r="AB1786">
        <v>86792</v>
      </c>
    </row>
    <row r="1787" spans="1:28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tr">
        <f>IFERROR(VLOOKUP(K1787, CategoryLookup!A:B, 2, FALSE), "Mismatch")</f>
        <v>Technology</v>
      </c>
      <c r="M1787" t="s">
        <v>51</v>
      </c>
      <c r="N1787" t="s">
        <v>2824</v>
      </c>
      <c r="P1787">
        <v>0.79</v>
      </c>
      <c r="Q1787" t="s">
        <v>33</v>
      </c>
      <c r="R1787" t="s">
        <v>61</v>
      </c>
      <c r="S1787" t="s">
        <v>178</v>
      </c>
      <c r="T1787" t="s">
        <v>2822</v>
      </c>
      <c r="U1787">
        <v>60540</v>
      </c>
      <c r="V1787" s="3">
        <v>42067</v>
      </c>
      <c r="W1787" s="3">
        <v>42070</v>
      </c>
      <c r="X1787" s="3">
        <f t="shared" si="27"/>
        <v>3</v>
      </c>
      <c r="Y1787">
        <v>-100.51</v>
      </c>
      <c r="Z1787">
        <v>5</v>
      </c>
      <c r="AA1787">
        <v>45.03</v>
      </c>
      <c r="AB1787">
        <v>86792</v>
      </c>
    </row>
    <row r="1788" spans="1:28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tr">
        <f>IFERROR(VLOOKUP(K1788, CategoryLookup!A:B, 2, FALSE), "Mismatch")</f>
        <v>Furniture</v>
      </c>
      <c r="M1788" t="s">
        <v>51</v>
      </c>
      <c r="N1788" t="s">
        <v>2598</v>
      </c>
      <c r="P1788">
        <v>0.39</v>
      </c>
      <c r="Q1788" t="s">
        <v>33</v>
      </c>
      <c r="R1788" t="s">
        <v>61</v>
      </c>
      <c r="S1788" t="s">
        <v>178</v>
      </c>
      <c r="T1788" t="s">
        <v>2822</v>
      </c>
      <c r="U1788">
        <v>60540</v>
      </c>
      <c r="V1788" s="3">
        <v>42067</v>
      </c>
      <c r="W1788" s="3">
        <v>42068</v>
      </c>
      <c r="X1788" s="3">
        <f t="shared" si="27"/>
        <v>1</v>
      </c>
      <c r="Y1788">
        <v>-17.75</v>
      </c>
      <c r="Z1788">
        <v>10</v>
      </c>
      <c r="AA1788">
        <v>153.87</v>
      </c>
      <c r="AB1788">
        <v>86792</v>
      </c>
    </row>
    <row r="1789" spans="1:28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tr">
        <f>IFERROR(VLOOKUP(K1789, CategoryLookup!A:B, 2, FALSE), "Mismatch")</f>
        <v>Technology</v>
      </c>
      <c r="M1789" t="s">
        <v>59</v>
      </c>
      <c r="N1789" t="s">
        <v>2825</v>
      </c>
      <c r="P1789">
        <v>0.6</v>
      </c>
      <c r="Q1789" t="s">
        <v>33</v>
      </c>
      <c r="R1789" t="s">
        <v>61</v>
      </c>
      <c r="S1789" t="s">
        <v>178</v>
      </c>
      <c r="T1789" t="s">
        <v>2822</v>
      </c>
      <c r="U1789">
        <v>60540</v>
      </c>
      <c r="V1789" s="3">
        <v>42067</v>
      </c>
      <c r="W1789" s="3">
        <v>42068</v>
      </c>
      <c r="X1789" s="3">
        <f t="shared" si="27"/>
        <v>1</v>
      </c>
      <c r="Y1789">
        <v>1374.9480000000001</v>
      </c>
      <c r="Z1789">
        <v>22</v>
      </c>
      <c r="AA1789">
        <v>2800.33</v>
      </c>
      <c r="AB1789">
        <v>86792</v>
      </c>
    </row>
    <row r="1790" spans="1:28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tr">
        <f>IFERROR(VLOOKUP(K1790, CategoryLookup!A:B, 2, FALSE), "Mismatch")</f>
        <v>Furniture</v>
      </c>
      <c r="M1790" t="s">
        <v>43</v>
      </c>
      <c r="N1790" t="s">
        <v>1186</v>
      </c>
      <c r="P1790">
        <v>0.77</v>
      </c>
      <c r="Q1790" t="s">
        <v>33</v>
      </c>
      <c r="R1790" t="s">
        <v>53</v>
      </c>
      <c r="S1790" t="s">
        <v>188</v>
      </c>
      <c r="T1790" t="s">
        <v>433</v>
      </c>
      <c r="U1790">
        <v>4073</v>
      </c>
      <c r="V1790" s="3">
        <v>42057</v>
      </c>
      <c r="W1790" s="3">
        <v>42057</v>
      </c>
      <c r="X1790" s="3">
        <f t="shared" si="27"/>
        <v>0</v>
      </c>
      <c r="Y1790">
        <v>-677.87199999999996</v>
      </c>
      <c r="Z1790">
        <v>23</v>
      </c>
      <c r="AA1790">
        <v>3596.03</v>
      </c>
      <c r="AB1790">
        <v>86791</v>
      </c>
    </row>
    <row r="1791" spans="1:28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tr">
        <f>IFERROR(VLOOKUP(K1791, CategoryLookup!A:B, 2, FALSE), "Mismatch")</f>
        <v>Office Supplies</v>
      </c>
      <c r="M1791" t="s">
        <v>59</v>
      </c>
      <c r="N1791" t="s">
        <v>2625</v>
      </c>
      <c r="P1791">
        <v>0.4</v>
      </c>
      <c r="Q1791" t="s">
        <v>33</v>
      </c>
      <c r="R1791" t="s">
        <v>53</v>
      </c>
      <c r="S1791" t="s">
        <v>197</v>
      </c>
      <c r="T1791" t="s">
        <v>2828</v>
      </c>
      <c r="U1791">
        <v>3246</v>
      </c>
      <c r="V1791" s="3">
        <v>42163</v>
      </c>
      <c r="W1791" s="3">
        <v>42164</v>
      </c>
      <c r="X1791" s="3">
        <f t="shared" si="27"/>
        <v>1</v>
      </c>
      <c r="Y1791">
        <v>1623.9494999999999</v>
      </c>
      <c r="Z1791">
        <v>8</v>
      </c>
      <c r="AA1791">
        <v>2353.5500000000002</v>
      </c>
      <c r="AB1791">
        <v>86795</v>
      </c>
    </row>
    <row r="1792" spans="1:28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tr">
        <f>IFERROR(VLOOKUP(K1792, CategoryLookup!A:B, 2, FALSE), "Mismatch")</f>
        <v>Office Supplies</v>
      </c>
      <c r="M1792" t="s">
        <v>59</v>
      </c>
      <c r="N1792" t="s">
        <v>910</v>
      </c>
      <c r="P1792">
        <v>0.6</v>
      </c>
      <c r="Q1792" t="s">
        <v>33</v>
      </c>
      <c r="R1792" t="s">
        <v>53</v>
      </c>
      <c r="S1792" t="s">
        <v>197</v>
      </c>
      <c r="T1792" t="s">
        <v>2830</v>
      </c>
      <c r="U1792">
        <v>3053</v>
      </c>
      <c r="V1792" s="3">
        <v>42174</v>
      </c>
      <c r="W1792" s="3">
        <v>42176</v>
      </c>
      <c r="X1792" s="3">
        <f t="shared" si="27"/>
        <v>2</v>
      </c>
      <c r="Y1792">
        <v>-122.83499999999999</v>
      </c>
      <c r="Z1792">
        <v>22</v>
      </c>
      <c r="AA1792">
        <v>92.57</v>
      </c>
      <c r="AB1792">
        <v>86796</v>
      </c>
    </row>
    <row r="1793" spans="1:28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tr">
        <f>IFERROR(VLOOKUP(K1793, CategoryLookup!A:B, 2, FALSE), "Mismatch")</f>
        <v>Furniture</v>
      </c>
      <c r="M1793" t="s">
        <v>43</v>
      </c>
      <c r="N1793" t="s">
        <v>670</v>
      </c>
      <c r="P1793">
        <v>0.78</v>
      </c>
      <c r="Q1793" t="s">
        <v>33</v>
      </c>
      <c r="R1793" t="s">
        <v>53</v>
      </c>
      <c r="S1793" t="s">
        <v>54</v>
      </c>
      <c r="T1793" t="s">
        <v>868</v>
      </c>
      <c r="U1793">
        <v>7016</v>
      </c>
      <c r="V1793" s="3">
        <v>42126</v>
      </c>
      <c r="W1793" s="3">
        <v>42129</v>
      </c>
      <c r="X1793" s="3">
        <f t="shared" si="27"/>
        <v>3</v>
      </c>
      <c r="Y1793">
        <v>252.48800000000028</v>
      </c>
      <c r="Z1793">
        <v>31</v>
      </c>
      <c r="AA1793">
        <v>7974.21</v>
      </c>
      <c r="AB1793">
        <v>86793</v>
      </c>
    </row>
    <row r="1794" spans="1:28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tr">
        <f>IFERROR(VLOOKUP(K1794, CategoryLookup!A:B, 2, FALSE), "Mismatch")</f>
        <v>Office Supplies</v>
      </c>
      <c r="M1794" t="s">
        <v>51</v>
      </c>
      <c r="N1794" t="s">
        <v>1697</v>
      </c>
      <c r="P1794">
        <v>0.57999999999999996</v>
      </c>
      <c r="Q1794" t="s">
        <v>33</v>
      </c>
      <c r="R1794" t="s">
        <v>61</v>
      </c>
      <c r="S1794" t="s">
        <v>130</v>
      </c>
      <c r="T1794" t="s">
        <v>2073</v>
      </c>
      <c r="U1794">
        <v>77506</v>
      </c>
      <c r="V1794" s="3">
        <v>42156</v>
      </c>
      <c r="W1794" s="3">
        <v>42163</v>
      </c>
      <c r="X1794" s="3">
        <f t="shared" si="27"/>
        <v>7</v>
      </c>
      <c r="Y1794">
        <v>-88.584999999999994</v>
      </c>
      <c r="Z1794">
        <v>13</v>
      </c>
      <c r="AA1794">
        <v>87.1</v>
      </c>
      <c r="AB1794">
        <v>86369</v>
      </c>
    </row>
    <row r="1795" spans="1:28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tr">
        <f>IFERROR(VLOOKUP(K1795, CategoryLookup!A:B, 2, FALSE), "Mismatch")</f>
        <v>Office Supplies</v>
      </c>
      <c r="M1795" t="s">
        <v>236</v>
      </c>
      <c r="N1795" t="s">
        <v>1692</v>
      </c>
      <c r="P1795">
        <v>0.83</v>
      </c>
      <c r="Q1795" t="s">
        <v>33</v>
      </c>
      <c r="R1795" t="s">
        <v>61</v>
      </c>
      <c r="S1795" t="s">
        <v>130</v>
      </c>
      <c r="T1795" t="s">
        <v>2073</v>
      </c>
      <c r="U1795">
        <v>77506</v>
      </c>
      <c r="V1795" s="3">
        <v>42156</v>
      </c>
      <c r="W1795" s="3">
        <v>42158</v>
      </c>
      <c r="X1795" s="3">
        <f t="shared" ref="X1795:X1858" si="28">W1795 - V1795</f>
        <v>2</v>
      </c>
      <c r="Y1795">
        <v>-485.68</v>
      </c>
      <c r="Z1795">
        <v>15</v>
      </c>
      <c r="AA1795">
        <v>736.86</v>
      </c>
      <c r="AB1795">
        <v>86369</v>
      </c>
    </row>
    <row r="1796" spans="1:28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tr">
        <f>IFERROR(VLOOKUP(K1796, CategoryLookup!A:B, 2, FALSE), "Mismatch")</f>
        <v>Office Supplies</v>
      </c>
      <c r="M1796" t="s">
        <v>59</v>
      </c>
      <c r="N1796" t="s">
        <v>2834</v>
      </c>
      <c r="P1796">
        <v>0.59</v>
      </c>
      <c r="Q1796" t="s">
        <v>33</v>
      </c>
      <c r="R1796" t="s">
        <v>61</v>
      </c>
      <c r="S1796" t="s">
        <v>130</v>
      </c>
      <c r="T1796" t="s">
        <v>2835</v>
      </c>
      <c r="U1796">
        <v>78660</v>
      </c>
      <c r="V1796" s="3">
        <v>42087</v>
      </c>
      <c r="W1796" s="3">
        <v>42088</v>
      </c>
      <c r="X1796" s="3">
        <f t="shared" si="28"/>
        <v>1</v>
      </c>
      <c r="Y1796">
        <v>-16.37</v>
      </c>
      <c r="Z1796">
        <v>2</v>
      </c>
      <c r="AA1796">
        <v>33.840000000000003</v>
      </c>
      <c r="AB1796">
        <v>86368</v>
      </c>
    </row>
    <row r="1797" spans="1:28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tr">
        <f>IFERROR(VLOOKUP(K1797, CategoryLookup!A:B, 2, FALSE), "Mismatch")</f>
        <v>Office Supplies</v>
      </c>
      <c r="M1797" t="s">
        <v>59</v>
      </c>
      <c r="N1797" t="s">
        <v>586</v>
      </c>
      <c r="P1797">
        <v>0.4</v>
      </c>
      <c r="Q1797" t="s">
        <v>33</v>
      </c>
      <c r="R1797" t="s">
        <v>61</v>
      </c>
      <c r="S1797" t="s">
        <v>130</v>
      </c>
      <c r="T1797" t="s">
        <v>2837</v>
      </c>
      <c r="U1797">
        <v>78577</v>
      </c>
      <c r="V1797" s="3">
        <v>42008</v>
      </c>
      <c r="W1797" s="3">
        <v>42009</v>
      </c>
      <c r="X1797" s="3">
        <f t="shared" si="28"/>
        <v>1</v>
      </c>
      <c r="Y1797">
        <v>-94.258600000000001</v>
      </c>
      <c r="Z1797">
        <v>4</v>
      </c>
      <c r="AA1797">
        <v>14.9</v>
      </c>
      <c r="AB1797">
        <v>85850</v>
      </c>
    </row>
    <row r="1798" spans="1:28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tr">
        <f>IFERROR(VLOOKUP(K1798, CategoryLookup!A:B, 2, FALSE), "Mismatch")</f>
        <v>Office Supplies</v>
      </c>
      <c r="M1798" t="s">
        <v>31</v>
      </c>
      <c r="N1798" t="s">
        <v>2838</v>
      </c>
      <c r="P1798">
        <v>0.35</v>
      </c>
      <c r="Q1798" t="s">
        <v>33</v>
      </c>
      <c r="R1798" t="s">
        <v>61</v>
      </c>
      <c r="S1798" t="s">
        <v>130</v>
      </c>
      <c r="T1798" t="s">
        <v>2837</v>
      </c>
      <c r="U1798">
        <v>78577</v>
      </c>
      <c r="V1798" s="3">
        <v>42008</v>
      </c>
      <c r="W1798" s="3">
        <v>42010</v>
      </c>
      <c r="X1798" s="3">
        <f t="shared" si="28"/>
        <v>2</v>
      </c>
      <c r="Y1798">
        <v>6.3308</v>
      </c>
      <c r="Z1798">
        <v>11</v>
      </c>
      <c r="AA1798">
        <v>39.64</v>
      </c>
      <c r="AB1798">
        <v>85850</v>
      </c>
    </row>
    <row r="1799" spans="1:28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tr">
        <f>IFERROR(VLOOKUP(K1799, CategoryLookup!A:B, 2, FALSE), "Mismatch")</f>
        <v>Furniture</v>
      </c>
      <c r="M1799" t="s">
        <v>236</v>
      </c>
      <c r="N1799" t="s">
        <v>508</v>
      </c>
      <c r="P1799">
        <v>0.6</v>
      </c>
      <c r="Q1799" t="s">
        <v>33</v>
      </c>
      <c r="R1799" t="s">
        <v>34</v>
      </c>
      <c r="S1799" t="s">
        <v>1741</v>
      </c>
      <c r="T1799" t="s">
        <v>2840</v>
      </c>
      <c r="U1799">
        <v>83854</v>
      </c>
      <c r="V1799" s="3">
        <v>42018</v>
      </c>
      <c r="W1799" s="3">
        <v>42018</v>
      </c>
      <c r="X1799" s="3">
        <f t="shared" si="28"/>
        <v>0</v>
      </c>
      <c r="Y1799">
        <v>-66.823599999999999</v>
      </c>
      <c r="Z1799">
        <v>7</v>
      </c>
      <c r="AA1799">
        <v>139.49</v>
      </c>
      <c r="AB1799">
        <v>89716</v>
      </c>
    </row>
    <row r="1800" spans="1:28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tr">
        <f>IFERROR(VLOOKUP(K1800, CategoryLookup!A:B, 2, FALSE), "Mismatch")</f>
        <v>Furniture</v>
      </c>
      <c r="M1800" t="s">
        <v>43</v>
      </c>
      <c r="N1800" t="s">
        <v>2842</v>
      </c>
      <c r="P1800">
        <v>0.56999999999999995</v>
      </c>
      <c r="Q1800" t="s">
        <v>33</v>
      </c>
      <c r="R1800" t="s">
        <v>34</v>
      </c>
      <c r="S1800" t="s">
        <v>1741</v>
      </c>
      <c r="T1800" t="s">
        <v>2843</v>
      </c>
      <c r="U1800">
        <v>83440</v>
      </c>
      <c r="V1800" s="3">
        <v>42018</v>
      </c>
      <c r="W1800" s="3">
        <v>42020</v>
      </c>
      <c r="X1800" s="3">
        <f t="shared" si="28"/>
        <v>2</v>
      </c>
      <c r="Y1800">
        <v>971.62200000000007</v>
      </c>
      <c r="Z1800">
        <v>6</v>
      </c>
      <c r="AA1800">
        <v>1952.43</v>
      </c>
      <c r="AB1800">
        <v>89716</v>
      </c>
    </row>
    <row r="1801" spans="1:28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tr">
        <f>IFERROR(VLOOKUP(K1801, CategoryLookup!A:B, 2, FALSE), "Mismatch")</f>
        <v>Furniture</v>
      </c>
      <c r="M1801" t="s">
        <v>121</v>
      </c>
      <c r="N1801" t="s">
        <v>2845</v>
      </c>
      <c r="P1801">
        <v>0.69</v>
      </c>
      <c r="Q1801" t="s">
        <v>33</v>
      </c>
      <c r="R1801" t="s">
        <v>34</v>
      </c>
      <c r="S1801" t="s">
        <v>45</v>
      </c>
      <c r="T1801" t="s">
        <v>2846</v>
      </c>
      <c r="U1801">
        <v>92277</v>
      </c>
      <c r="V1801" s="3">
        <v>42158</v>
      </c>
      <c r="W1801" s="3">
        <v>42158</v>
      </c>
      <c r="X1801" s="3">
        <f t="shared" si="28"/>
        <v>0</v>
      </c>
      <c r="Y1801">
        <v>-134.512</v>
      </c>
      <c r="Z1801">
        <v>9</v>
      </c>
      <c r="AA1801">
        <v>1370.79</v>
      </c>
      <c r="AB1801">
        <v>88543</v>
      </c>
    </row>
    <row r="1802" spans="1:28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tr">
        <f>IFERROR(VLOOKUP(K1802, CategoryLookup!A:B, 2, FALSE), "Mismatch")</f>
        <v>Technology</v>
      </c>
      <c r="M1802" t="s">
        <v>121</v>
      </c>
      <c r="N1802" t="s">
        <v>122</v>
      </c>
      <c r="P1802">
        <v>0.56999999999999995</v>
      </c>
      <c r="Q1802" t="s">
        <v>33</v>
      </c>
      <c r="R1802" t="s">
        <v>34</v>
      </c>
      <c r="S1802" t="s">
        <v>45</v>
      </c>
      <c r="T1802" t="s">
        <v>2846</v>
      </c>
      <c r="U1802">
        <v>92277</v>
      </c>
      <c r="V1802" s="3">
        <v>42039</v>
      </c>
      <c r="W1802" s="3">
        <v>42040</v>
      </c>
      <c r="X1802" s="3">
        <f t="shared" si="28"/>
        <v>1</v>
      </c>
      <c r="Y1802">
        <v>-4075.9339920000002</v>
      </c>
      <c r="Z1802">
        <v>1</v>
      </c>
      <c r="AA1802">
        <v>3501.79</v>
      </c>
      <c r="AB1802">
        <v>88544</v>
      </c>
    </row>
    <row r="1803" spans="1:28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tr">
        <f>IFERROR(VLOOKUP(K1803, CategoryLookup!A:B, 2, FALSE), "Mismatch")</f>
        <v>Office Supplies</v>
      </c>
      <c r="M1803" t="s">
        <v>51</v>
      </c>
      <c r="N1803" t="s">
        <v>2157</v>
      </c>
      <c r="P1803">
        <v>0.56000000000000005</v>
      </c>
      <c r="Q1803" t="s">
        <v>33</v>
      </c>
      <c r="R1803" t="s">
        <v>34</v>
      </c>
      <c r="S1803" t="s">
        <v>45</v>
      </c>
      <c r="T1803" t="s">
        <v>2846</v>
      </c>
      <c r="U1803">
        <v>92277</v>
      </c>
      <c r="V1803" s="3">
        <v>42039</v>
      </c>
      <c r="W1803" s="3">
        <v>42040</v>
      </c>
      <c r="X1803" s="3">
        <f t="shared" si="28"/>
        <v>1</v>
      </c>
      <c r="Y1803">
        <v>-18.558799999999998</v>
      </c>
      <c r="Z1803">
        <v>4</v>
      </c>
      <c r="AA1803">
        <v>63.04</v>
      </c>
      <c r="AB1803">
        <v>88544</v>
      </c>
    </row>
    <row r="1804" spans="1:28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tr">
        <f>IFERROR(VLOOKUP(K1804, CategoryLookup!A:B, 2, FALSE), "Mismatch")</f>
        <v>Office Supplies</v>
      </c>
      <c r="M1804" t="s">
        <v>59</v>
      </c>
      <c r="N1804" t="s">
        <v>1639</v>
      </c>
      <c r="P1804">
        <v>0.56000000000000005</v>
      </c>
      <c r="Q1804" t="s">
        <v>33</v>
      </c>
      <c r="R1804" t="s">
        <v>34</v>
      </c>
      <c r="S1804" t="s">
        <v>45</v>
      </c>
      <c r="T1804" t="s">
        <v>2846</v>
      </c>
      <c r="U1804">
        <v>92277</v>
      </c>
      <c r="V1804" s="3">
        <v>42051</v>
      </c>
      <c r="W1804" s="3">
        <v>42053</v>
      </c>
      <c r="X1804" s="3">
        <f t="shared" si="28"/>
        <v>2</v>
      </c>
      <c r="Y1804">
        <v>220.35719999999998</v>
      </c>
      <c r="Z1804">
        <v>18</v>
      </c>
      <c r="AA1804">
        <v>451.35</v>
      </c>
      <c r="AB1804">
        <v>88545</v>
      </c>
    </row>
    <row r="1805" spans="1:28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tr">
        <f>IFERROR(VLOOKUP(K1805, CategoryLookup!A:B, 2, FALSE), "Mismatch")</f>
        <v>Office Supplies</v>
      </c>
      <c r="M1805" t="s">
        <v>51</v>
      </c>
      <c r="N1805" t="s">
        <v>2847</v>
      </c>
      <c r="P1805">
        <v>0.56000000000000005</v>
      </c>
      <c r="Q1805" t="s">
        <v>33</v>
      </c>
      <c r="R1805" t="s">
        <v>34</v>
      </c>
      <c r="S1805" t="s">
        <v>45</v>
      </c>
      <c r="T1805" t="s">
        <v>2846</v>
      </c>
      <c r="U1805">
        <v>92277</v>
      </c>
      <c r="V1805" s="3">
        <v>42063</v>
      </c>
      <c r="W1805" s="3">
        <v>42063</v>
      </c>
      <c r="X1805" s="3">
        <f t="shared" si="28"/>
        <v>0</v>
      </c>
      <c r="Y1805">
        <v>47.73</v>
      </c>
      <c r="Z1805">
        <v>7</v>
      </c>
      <c r="AA1805">
        <v>119.6</v>
      </c>
      <c r="AB1805">
        <v>88546</v>
      </c>
    </row>
    <row r="1806" spans="1:28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tr">
        <f>IFERROR(VLOOKUP(K1806, CategoryLookup!A:B, 2, FALSE), "Mismatch")</f>
        <v>Office Supplies</v>
      </c>
      <c r="M1806" t="s">
        <v>59</v>
      </c>
      <c r="N1806" t="s">
        <v>1020</v>
      </c>
      <c r="P1806">
        <v>0.39</v>
      </c>
      <c r="Q1806" t="s">
        <v>33</v>
      </c>
      <c r="R1806" t="s">
        <v>34</v>
      </c>
      <c r="S1806" t="s">
        <v>45</v>
      </c>
      <c r="T1806" t="s">
        <v>2846</v>
      </c>
      <c r="U1806">
        <v>92277</v>
      </c>
      <c r="V1806" s="3">
        <v>42074</v>
      </c>
      <c r="W1806" s="3">
        <v>42075</v>
      </c>
      <c r="X1806" s="3">
        <f t="shared" si="28"/>
        <v>1</v>
      </c>
      <c r="Y1806">
        <v>28.526000000000003</v>
      </c>
      <c r="Z1806">
        <v>10</v>
      </c>
      <c r="AA1806">
        <v>59.9</v>
      </c>
      <c r="AB1806">
        <v>88547</v>
      </c>
    </row>
    <row r="1807" spans="1:28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tr">
        <f>IFERROR(VLOOKUP(K1807, CategoryLookup!A:B, 2, FALSE), "Mismatch")</f>
        <v>Furniture</v>
      </c>
      <c r="M1807" t="s">
        <v>51</v>
      </c>
      <c r="N1807" t="s">
        <v>454</v>
      </c>
      <c r="P1807">
        <v>0.35</v>
      </c>
      <c r="Q1807" t="s">
        <v>33</v>
      </c>
      <c r="R1807" t="s">
        <v>34</v>
      </c>
      <c r="S1807" t="s">
        <v>45</v>
      </c>
      <c r="T1807" t="s">
        <v>2846</v>
      </c>
      <c r="U1807">
        <v>92277</v>
      </c>
      <c r="V1807" s="3">
        <v>42092</v>
      </c>
      <c r="W1807" s="3">
        <v>42096</v>
      </c>
      <c r="X1807" s="3">
        <f t="shared" si="28"/>
        <v>4</v>
      </c>
      <c r="Y1807">
        <v>-87.46</v>
      </c>
      <c r="Z1807">
        <v>1</v>
      </c>
      <c r="AA1807">
        <v>99.22</v>
      </c>
      <c r="AB1807">
        <v>88548</v>
      </c>
    </row>
    <row r="1808" spans="1:28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tr">
        <f>IFERROR(VLOOKUP(K1808, CategoryLookup!A:B, 2, FALSE), "Mismatch")</f>
        <v>Technology</v>
      </c>
      <c r="M1808" t="s">
        <v>86</v>
      </c>
      <c r="N1808" t="s">
        <v>627</v>
      </c>
      <c r="P1808">
        <v>0.38</v>
      </c>
      <c r="Q1808" t="s">
        <v>33</v>
      </c>
      <c r="R1808" t="s">
        <v>136</v>
      </c>
      <c r="S1808" t="s">
        <v>362</v>
      </c>
      <c r="T1808" t="s">
        <v>2849</v>
      </c>
      <c r="U1808">
        <v>33710</v>
      </c>
      <c r="V1808" s="3">
        <v>42030</v>
      </c>
      <c r="W1808" s="3">
        <v>42031</v>
      </c>
      <c r="X1808" s="3">
        <f t="shared" si="28"/>
        <v>1</v>
      </c>
      <c r="Y1808">
        <v>-3.9479999999999995</v>
      </c>
      <c r="Z1808">
        <v>8</v>
      </c>
      <c r="AA1808">
        <v>1183.82</v>
      </c>
      <c r="AB1808">
        <v>86899</v>
      </c>
    </row>
    <row r="1809" spans="1:28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tr">
        <f>IFERROR(VLOOKUP(K1809, CategoryLookup!A:B, 2, FALSE), "Mismatch")</f>
        <v>Office Supplies</v>
      </c>
      <c r="M1809" t="s">
        <v>59</v>
      </c>
      <c r="N1809" t="s">
        <v>1569</v>
      </c>
      <c r="P1809">
        <v>0.59</v>
      </c>
      <c r="Q1809" t="s">
        <v>33</v>
      </c>
      <c r="R1809" t="s">
        <v>136</v>
      </c>
      <c r="S1809" t="s">
        <v>362</v>
      </c>
      <c r="T1809" t="s">
        <v>2849</v>
      </c>
      <c r="U1809">
        <v>33710</v>
      </c>
      <c r="V1809" s="3">
        <v>42152</v>
      </c>
      <c r="W1809" s="3">
        <v>42154</v>
      </c>
      <c r="X1809" s="3">
        <f t="shared" si="28"/>
        <v>2</v>
      </c>
      <c r="Y1809">
        <v>28.182599999999997</v>
      </c>
      <c r="Z1809">
        <v>11</v>
      </c>
      <c r="AA1809">
        <v>201.77</v>
      </c>
      <c r="AB1809">
        <v>86900</v>
      </c>
    </row>
    <row r="1810" spans="1:28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tr">
        <f>IFERROR(VLOOKUP(K1810, CategoryLookup!A:B, 2, FALSE), "Mismatch")</f>
        <v>Office Supplies</v>
      </c>
      <c r="M1810" t="s">
        <v>51</v>
      </c>
      <c r="N1810" t="s">
        <v>2199</v>
      </c>
      <c r="P1810">
        <v>0.59</v>
      </c>
      <c r="Q1810" t="s">
        <v>33</v>
      </c>
      <c r="R1810" t="s">
        <v>136</v>
      </c>
      <c r="S1810" t="s">
        <v>362</v>
      </c>
      <c r="T1810" t="s">
        <v>2849</v>
      </c>
      <c r="U1810">
        <v>33710</v>
      </c>
      <c r="V1810" s="3">
        <v>42093</v>
      </c>
      <c r="W1810" s="3">
        <v>42093</v>
      </c>
      <c r="X1810" s="3">
        <f t="shared" si="28"/>
        <v>0</v>
      </c>
      <c r="Y1810">
        <v>-51.66</v>
      </c>
      <c r="Z1810">
        <v>21</v>
      </c>
      <c r="AA1810">
        <v>443.66</v>
      </c>
      <c r="AB1810">
        <v>86901</v>
      </c>
    </row>
    <row r="1811" spans="1:28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tr">
        <f>IFERROR(VLOOKUP(K1811, CategoryLookup!A:B, 2, FALSE), "Mismatch")</f>
        <v>Office Supplies</v>
      </c>
      <c r="M1811" t="s">
        <v>59</v>
      </c>
      <c r="N1811" t="s">
        <v>2851</v>
      </c>
      <c r="P1811">
        <v>0.56999999999999995</v>
      </c>
      <c r="Q1811" t="s">
        <v>33</v>
      </c>
      <c r="R1811" t="s">
        <v>136</v>
      </c>
      <c r="S1811" t="s">
        <v>362</v>
      </c>
      <c r="T1811" t="s">
        <v>433</v>
      </c>
      <c r="U1811">
        <v>32771</v>
      </c>
      <c r="V1811" s="3">
        <v>42024</v>
      </c>
      <c r="W1811" s="3">
        <v>42025</v>
      </c>
      <c r="X1811" s="3">
        <f t="shared" si="28"/>
        <v>1</v>
      </c>
      <c r="Y1811">
        <v>-193.91399999999999</v>
      </c>
      <c r="Z1811">
        <v>9</v>
      </c>
      <c r="AA1811">
        <v>541.76</v>
      </c>
      <c r="AB1811">
        <v>86898</v>
      </c>
    </row>
    <row r="1812" spans="1:28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tr">
        <f>IFERROR(VLOOKUP(K1812, CategoryLookup!A:B, 2, FALSE), "Mismatch")</f>
        <v>Furniture</v>
      </c>
      <c r="M1812" t="s">
        <v>43</v>
      </c>
      <c r="N1812" t="s">
        <v>1001</v>
      </c>
      <c r="P1812">
        <v>0.6</v>
      </c>
      <c r="Q1812" t="s">
        <v>33</v>
      </c>
      <c r="R1812" t="s">
        <v>136</v>
      </c>
      <c r="S1812" t="s">
        <v>362</v>
      </c>
      <c r="T1812" t="s">
        <v>433</v>
      </c>
      <c r="U1812">
        <v>32771</v>
      </c>
      <c r="V1812" s="3">
        <v>42030</v>
      </c>
      <c r="W1812" s="3">
        <v>42031</v>
      </c>
      <c r="X1812" s="3">
        <f t="shared" si="28"/>
        <v>1</v>
      </c>
      <c r="Y1812">
        <v>57.545999999999999</v>
      </c>
      <c r="Z1812">
        <v>4</v>
      </c>
      <c r="AA1812">
        <v>107.66</v>
      </c>
      <c r="AB1812">
        <v>86899</v>
      </c>
    </row>
    <row r="1813" spans="1:28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tr">
        <f>IFERROR(VLOOKUP(K1813, CategoryLookup!A:B, 2, FALSE), "Mismatch")</f>
        <v>Office Supplies</v>
      </c>
      <c r="M1813" t="s">
        <v>236</v>
      </c>
      <c r="N1813" t="s">
        <v>668</v>
      </c>
      <c r="P1813">
        <v>0.81</v>
      </c>
      <c r="Q1813" t="s">
        <v>33</v>
      </c>
      <c r="R1813" t="s">
        <v>136</v>
      </c>
      <c r="S1813" t="s">
        <v>362</v>
      </c>
      <c r="T1813" t="s">
        <v>433</v>
      </c>
      <c r="U1813">
        <v>32771</v>
      </c>
      <c r="V1813" s="3">
        <v>42030</v>
      </c>
      <c r="W1813" s="3">
        <v>42031</v>
      </c>
      <c r="X1813" s="3">
        <f t="shared" si="28"/>
        <v>1</v>
      </c>
      <c r="Y1813">
        <v>-333.42540000000002</v>
      </c>
      <c r="Z1813">
        <v>10</v>
      </c>
      <c r="AA1813">
        <v>318.83</v>
      </c>
      <c r="AB1813">
        <v>86899</v>
      </c>
    </row>
    <row r="1814" spans="1:28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tr">
        <f>IFERROR(VLOOKUP(K1814, CategoryLookup!A:B, 2, FALSE), "Mismatch")</f>
        <v>Technology</v>
      </c>
      <c r="M1814" t="s">
        <v>59</v>
      </c>
      <c r="N1814" t="s">
        <v>2852</v>
      </c>
      <c r="P1814">
        <v>0.49</v>
      </c>
      <c r="Q1814" t="s">
        <v>33</v>
      </c>
      <c r="R1814" t="s">
        <v>136</v>
      </c>
      <c r="S1814" t="s">
        <v>362</v>
      </c>
      <c r="T1814" t="s">
        <v>433</v>
      </c>
      <c r="U1814">
        <v>32771</v>
      </c>
      <c r="V1814" s="3">
        <v>42113</v>
      </c>
      <c r="W1814" s="3">
        <v>42115</v>
      </c>
      <c r="X1814" s="3">
        <f t="shared" si="28"/>
        <v>2</v>
      </c>
      <c r="Y1814">
        <v>12.264000000000001</v>
      </c>
      <c r="Z1814">
        <v>23</v>
      </c>
      <c r="AA1814">
        <v>3600.65</v>
      </c>
      <c r="AB1814">
        <v>86902</v>
      </c>
    </row>
    <row r="1815" spans="1:28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tr">
        <f>IFERROR(VLOOKUP(K1815, CategoryLookup!A:B, 2, FALSE), "Mismatch")</f>
        <v>Furniture</v>
      </c>
      <c r="M1815" t="s">
        <v>43</v>
      </c>
      <c r="N1815" t="s">
        <v>670</v>
      </c>
      <c r="P1815">
        <v>0.78</v>
      </c>
      <c r="Q1815" t="s">
        <v>33</v>
      </c>
      <c r="R1815" t="s">
        <v>136</v>
      </c>
      <c r="S1815" t="s">
        <v>362</v>
      </c>
      <c r="T1815" t="s">
        <v>2854</v>
      </c>
      <c r="U1815">
        <v>32004</v>
      </c>
      <c r="V1815" s="3">
        <v>42174</v>
      </c>
      <c r="W1815" s="3">
        <v>42175</v>
      </c>
      <c r="X1815" s="3">
        <f t="shared" si="28"/>
        <v>1</v>
      </c>
      <c r="Y1815">
        <v>-283.9914</v>
      </c>
      <c r="Z1815">
        <v>14</v>
      </c>
      <c r="AA1815">
        <v>3936.61</v>
      </c>
      <c r="AB1815">
        <v>86491</v>
      </c>
    </row>
    <row r="1816" spans="1:28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tr">
        <f>IFERROR(VLOOKUP(K1816, CategoryLookup!A:B, 2, FALSE), "Mismatch")</f>
        <v>Office Supplies</v>
      </c>
      <c r="M1816" t="s">
        <v>59</v>
      </c>
      <c r="N1816" t="s">
        <v>384</v>
      </c>
      <c r="P1816">
        <v>0.36</v>
      </c>
      <c r="Q1816" t="s">
        <v>33</v>
      </c>
      <c r="R1816" t="s">
        <v>136</v>
      </c>
      <c r="S1816" t="s">
        <v>362</v>
      </c>
      <c r="T1816" t="s">
        <v>2854</v>
      </c>
      <c r="U1816">
        <v>32004</v>
      </c>
      <c r="V1816" s="3">
        <v>42174</v>
      </c>
      <c r="W1816" s="3">
        <v>42176</v>
      </c>
      <c r="X1816" s="3">
        <f t="shared" si="28"/>
        <v>2</v>
      </c>
      <c r="Y1816">
        <v>-195.34200000000001</v>
      </c>
      <c r="Z1816">
        <v>15</v>
      </c>
      <c r="AA1816">
        <v>78.31</v>
      </c>
      <c r="AB1816">
        <v>86491</v>
      </c>
    </row>
    <row r="1817" spans="1:28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tr">
        <f>IFERROR(VLOOKUP(K1817, CategoryLookup!A:B, 2, FALSE), "Mismatch")</f>
        <v>Office Supplies</v>
      </c>
      <c r="M1817" t="s">
        <v>31</v>
      </c>
      <c r="N1817" t="s">
        <v>1404</v>
      </c>
      <c r="P1817">
        <v>0.51</v>
      </c>
      <c r="Q1817" t="s">
        <v>33</v>
      </c>
      <c r="R1817" t="s">
        <v>136</v>
      </c>
      <c r="S1817" t="s">
        <v>362</v>
      </c>
      <c r="T1817" t="s">
        <v>2854</v>
      </c>
      <c r="U1817">
        <v>32004</v>
      </c>
      <c r="V1817" s="3">
        <v>42174</v>
      </c>
      <c r="W1817" s="3">
        <v>42176</v>
      </c>
      <c r="X1817" s="3">
        <f t="shared" si="28"/>
        <v>2</v>
      </c>
      <c r="Y1817">
        <v>-89.70920000000001</v>
      </c>
      <c r="Z1817">
        <v>11</v>
      </c>
      <c r="AA1817">
        <v>42.46</v>
      </c>
      <c r="AB1817">
        <v>86491</v>
      </c>
    </row>
    <row r="1818" spans="1:28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tr">
        <f>IFERROR(VLOOKUP(K1818, CategoryLookup!A:B, 2, FALSE), "Mismatch")</f>
        <v>Office Supplies</v>
      </c>
      <c r="M1818" t="s">
        <v>59</v>
      </c>
      <c r="N1818" t="s">
        <v>854</v>
      </c>
      <c r="P1818">
        <v>0.37</v>
      </c>
      <c r="Q1818" t="s">
        <v>33</v>
      </c>
      <c r="R1818" t="s">
        <v>136</v>
      </c>
      <c r="S1818" t="s">
        <v>362</v>
      </c>
      <c r="T1818" t="s">
        <v>2856</v>
      </c>
      <c r="U1818">
        <v>32127</v>
      </c>
      <c r="V1818" s="3">
        <v>42107</v>
      </c>
      <c r="W1818" s="3">
        <v>42108</v>
      </c>
      <c r="X1818" s="3">
        <f t="shared" si="28"/>
        <v>1</v>
      </c>
      <c r="Y1818">
        <v>-44.415000000000006</v>
      </c>
      <c r="Z1818">
        <v>1</v>
      </c>
      <c r="AA1818">
        <v>14.66</v>
      </c>
      <c r="AB1818">
        <v>86490</v>
      </c>
    </row>
    <row r="1819" spans="1:28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tr">
        <f>IFERROR(VLOOKUP(K1819, CategoryLookup!A:B, 2, FALSE), "Mismatch")</f>
        <v>Office Supplies</v>
      </c>
      <c r="M1819" t="s">
        <v>59</v>
      </c>
      <c r="N1819" t="s">
        <v>2858</v>
      </c>
      <c r="P1819">
        <v>0.35</v>
      </c>
      <c r="Q1819" t="s">
        <v>33</v>
      </c>
      <c r="R1819" t="s">
        <v>136</v>
      </c>
      <c r="S1819" t="s">
        <v>362</v>
      </c>
      <c r="T1819" t="s">
        <v>2859</v>
      </c>
      <c r="U1819">
        <v>34952</v>
      </c>
      <c r="V1819" s="3">
        <v>42048</v>
      </c>
      <c r="W1819" s="3">
        <v>42048</v>
      </c>
      <c r="X1819" s="3">
        <f t="shared" si="28"/>
        <v>0</v>
      </c>
      <c r="Y1819">
        <v>167.334</v>
      </c>
      <c r="Z1819">
        <v>12</v>
      </c>
      <c r="AA1819">
        <v>83.14</v>
      </c>
      <c r="AB1819">
        <v>86489</v>
      </c>
    </row>
    <row r="1820" spans="1:28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tr">
        <f>IFERROR(VLOOKUP(K1820, CategoryLookup!A:B, 2, FALSE), "Mismatch")</f>
        <v>Technology</v>
      </c>
      <c r="M1820" t="s">
        <v>59</v>
      </c>
      <c r="N1820" t="s">
        <v>2861</v>
      </c>
      <c r="P1820">
        <v>0.64</v>
      </c>
      <c r="Q1820" t="s">
        <v>33</v>
      </c>
      <c r="R1820" t="s">
        <v>136</v>
      </c>
      <c r="S1820" t="s">
        <v>362</v>
      </c>
      <c r="T1820" t="s">
        <v>2862</v>
      </c>
      <c r="U1820">
        <v>32216</v>
      </c>
      <c r="V1820" s="3">
        <v>42128</v>
      </c>
      <c r="W1820" s="3">
        <v>42130</v>
      </c>
      <c r="X1820" s="3">
        <f t="shared" si="28"/>
        <v>2</v>
      </c>
      <c r="Y1820">
        <v>65.597999999999999</v>
      </c>
      <c r="Z1820">
        <v>19</v>
      </c>
      <c r="AA1820">
        <v>215.25</v>
      </c>
      <c r="AB1820">
        <v>90820</v>
      </c>
    </row>
    <row r="1821" spans="1:28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tr">
        <f>IFERROR(VLOOKUP(K1821, CategoryLookup!A:B, 2, FALSE), "Mismatch")</f>
        <v>Furniture</v>
      </c>
      <c r="M1821" t="s">
        <v>121</v>
      </c>
      <c r="N1821" t="s">
        <v>1035</v>
      </c>
      <c r="P1821">
        <v>0.61</v>
      </c>
      <c r="Q1821" t="s">
        <v>33</v>
      </c>
      <c r="R1821" t="s">
        <v>136</v>
      </c>
      <c r="S1821" t="s">
        <v>362</v>
      </c>
      <c r="T1821" t="s">
        <v>2862</v>
      </c>
      <c r="U1821">
        <v>32216</v>
      </c>
      <c r="V1821" s="3">
        <v>42180</v>
      </c>
      <c r="W1821" s="3">
        <v>42186</v>
      </c>
      <c r="X1821" s="3">
        <f t="shared" si="28"/>
        <v>6</v>
      </c>
      <c r="Y1821">
        <v>0.25800000000000001</v>
      </c>
      <c r="Z1821">
        <v>22</v>
      </c>
      <c r="AA1821">
        <v>1358.02</v>
      </c>
      <c r="AB1821">
        <v>90821</v>
      </c>
    </row>
    <row r="1822" spans="1:28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tr">
        <f>IFERROR(VLOOKUP(K1822, CategoryLookup!A:B, 2, FALSE), "Mismatch")</f>
        <v>Office Supplies</v>
      </c>
      <c r="M1822" t="s">
        <v>59</v>
      </c>
      <c r="N1822" t="s">
        <v>723</v>
      </c>
      <c r="P1822">
        <v>0.38</v>
      </c>
      <c r="Q1822" t="s">
        <v>33</v>
      </c>
      <c r="R1822" t="s">
        <v>136</v>
      </c>
      <c r="S1822" t="s">
        <v>362</v>
      </c>
      <c r="T1822" t="s">
        <v>2862</v>
      </c>
      <c r="U1822">
        <v>32216</v>
      </c>
      <c r="V1822" s="3">
        <v>42180</v>
      </c>
      <c r="W1822" s="3">
        <v>42186</v>
      </c>
      <c r="X1822" s="3">
        <f t="shared" si="28"/>
        <v>6</v>
      </c>
      <c r="Y1822">
        <v>63.222000000000001</v>
      </c>
      <c r="Z1822">
        <v>22</v>
      </c>
      <c r="AA1822">
        <v>358.84</v>
      </c>
      <c r="AB1822">
        <v>90821</v>
      </c>
    </row>
    <row r="1823" spans="1:28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tr">
        <f>IFERROR(VLOOKUP(K1823, CategoryLookup!A:B, 2, FALSE), "Mismatch")</f>
        <v>Furniture</v>
      </c>
      <c r="M1823" t="s">
        <v>86</v>
      </c>
      <c r="N1823" t="s">
        <v>1390</v>
      </c>
      <c r="P1823">
        <v>0.63</v>
      </c>
      <c r="Q1823" t="s">
        <v>33</v>
      </c>
      <c r="R1823" t="s">
        <v>136</v>
      </c>
      <c r="S1823" t="s">
        <v>362</v>
      </c>
      <c r="T1823" t="s">
        <v>2864</v>
      </c>
      <c r="U1823">
        <v>33458</v>
      </c>
      <c r="V1823" s="3">
        <v>42077</v>
      </c>
      <c r="W1823" s="3">
        <v>42079</v>
      </c>
      <c r="X1823" s="3">
        <f t="shared" si="28"/>
        <v>2</v>
      </c>
      <c r="Y1823">
        <v>-29.666000000000004</v>
      </c>
      <c r="Z1823">
        <v>9</v>
      </c>
      <c r="AA1823">
        <v>511.57</v>
      </c>
      <c r="AB1823">
        <v>90818</v>
      </c>
    </row>
    <row r="1824" spans="1:28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tr">
        <f>IFERROR(VLOOKUP(K1824, CategoryLookup!A:B, 2, FALSE), "Mismatch")</f>
        <v>Office Supplies</v>
      </c>
      <c r="M1824" t="s">
        <v>31</v>
      </c>
      <c r="N1824" t="s">
        <v>2548</v>
      </c>
      <c r="P1824">
        <v>0.35</v>
      </c>
      <c r="Q1824" t="s">
        <v>33</v>
      </c>
      <c r="R1824" t="s">
        <v>136</v>
      </c>
      <c r="S1824" t="s">
        <v>362</v>
      </c>
      <c r="T1824" t="s">
        <v>2864</v>
      </c>
      <c r="U1824">
        <v>33458</v>
      </c>
      <c r="V1824" s="3">
        <v>42094</v>
      </c>
      <c r="W1824" s="3">
        <v>42096</v>
      </c>
      <c r="X1824" s="3">
        <f t="shared" si="28"/>
        <v>2</v>
      </c>
      <c r="Y1824">
        <v>-1319.5</v>
      </c>
      <c r="Z1824">
        <v>5</v>
      </c>
      <c r="AA1824">
        <v>8.65</v>
      </c>
      <c r="AB1824">
        <v>90819</v>
      </c>
    </row>
    <row r="1825" spans="1:28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tr">
        <f>IFERROR(VLOOKUP(K1825, CategoryLookup!A:B, 2, FALSE), "Mismatch")</f>
        <v>Office Supplies</v>
      </c>
      <c r="M1825" t="s">
        <v>59</v>
      </c>
      <c r="N1825" t="s">
        <v>2746</v>
      </c>
      <c r="P1825">
        <v>0.38</v>
      </c>
      <c r="Q1825" t="s">
        <v>33</v>
      </c>
      <c r="R1825" t="s">
        <v>61</v>
      </c>
      <c r="S1825" t="s">
        <v>62</v>
      </c>
      <c r="T1825" t="s">
        <v>2866</v>
      </c>
      <c r="U1825">
        <v>55060</v>
      </c>
      <c r="V1825" s="3">
        <v>42167</v>
      </c>
      <c r="W1825" s="3">
        <v>42174</v>
      </c>
      <c r="X1825" s="3">
        <f t="shared" si="28"/>
        <v>7</v>
      </c>
      <c r="Y1825">
        <v>262.2</v>
      </c>
      <c r="Z1825">
        <v>11</v>
      </c>
      <c r="AA1825">
        <v>380</v>
      </c>
      <c r="AB1825">
        <v>86989</v>
      </c>
    </row>
    <row r="1826" spans="1:28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tr">
        <f>IFERROR(VLOOKUP(K1826, CategoryLookup!A:B, 2, FALSE), "Mismatch")</f>
        <v>Furniture</v>
      </c>
      <c r="M1826" t="s">
        <v>121</v>
      </c>
      <c r="N1826" t="s">
        <v>1047</v>
      </c>
      <c r="P1826">
        <v>0.66</v>
      </c>
      <c r="Q1826" t="s">
        <v>33</v>
      </c>
      <c r="R1826" t="s">
        <v>136</v>
      </c>
      <c r="S1826" t="s">
        <v>362</v>
      </c>
      <c r="T1826" t="s">
        <v>2868</v>
      </c>
      <c r="U1826">
        <v>33569</v>
      </c>
      <c r="V1826" s="3">
        <v>42065</v>
      </c>
      <c r="W1826" s="3">
        <v>42067</v>
      </c>
      <c r="X1826" s="3">
        <f t="shared" si="28"/>
        <v>2</v>
      </c>
      <c r="Y1826">
        <v>-119.812</v>
      </c>
      <c r="Z1826">
        <v>1</v>
      </c>
      <c r="AA1826">
        <v>199.48</v>
      </c>
      <c r="AB1826">
        <v>89025</v>
      </c>
    </row>
    <row r="1827" spans="1:28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tr">
        <f>IFERROR(VLOOKUP(K1827, CategoryLookup!A:B, 2, FALSE), "Mismatch")</f>
        <v>Technology</v>
      </c>
      <c r="M1827" t="s">
        <v>86</v>
      </c>
      <c r="N1827" t="s">
        <v>475</v>
      </c>
      <c r="P1827">
        <v>0.57999999999999996</v>
      </c>
      <c r="Q1827" t="s">
        <v>33</v>
      </c>
      <c r="R1827" t="s">
        <v>61</v>
      </c>
      <c r="S1827" t="s">
        <v>1858</v>
      </c>
      <c r="T1827" t="s">
        <v>2870</v>
      </c>
      <c r="U1827">
        <v>54481</v>
      </c>
      <c r="V1827" s="3">
        <v>42081</v>
      </c>
      <c r="W1827" s="3">
        <v>42081</v>
      </c>
      <c r="X1827" s="3">
        <f t="shared" si="28"/>
        <v>0</v>
      </c>
      <c r="Y1827">
        <v>-9.1079999999999988</v>
      </c>
      <c r="Z1827">
        <v>5</v>
      </c>
      <c r="AA1827">
        <v>93.81</v>
      </c>
      <c r="AB1827">
        <v>86447</v>
      </c>
    </row>
    <row r="1828" spans="1:28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tr">
        <f>IFERROR(VLOOKUP(K1828, CategoryLookup!A:B, 2, FALSE), "Mismatch")</f>
        <v>Office Supplies</v>
      </c>
      <c r="M1828" t="s">
        <v>59</v>
      </c>
      <c r="N1828" t="s">
        <v>73</v>
      </c>
      <c r="P1828">
        <v>0.4</v>
      </c>
      <c r="Q1828" t="s">
        <v>33</v>
      </c>
      <c r="R1828" t="s">
        <v>61</v>
      </c>
      <c r="S1828" t="s">
        <v>1858</v>
      </c>
      <c r="T1828" t="s">
        <v>2870</v>
      </c>
      <c r="U1828">
        <v>54481</v>
      </c>
      <c r="V1828" s="3">
        <v>42104</v>
      </c>
      <c r="W1828" s="3">
        <v>42106</v>
      </c>
      <c r="X1828" s="3">
        <f t="shared" si="28"/>
        <v>2</v>
      </c>
      <c r="Y1828">
        <v>172.56439999999998</v>
      </c>
      <c r="Z1828">
        <v>9</v>
      </c>
      <c r="AA1828">
        <v>312.22000000000003</v>
      </c>
      <c r="AB1828">
        <v>86448</v>
      </c>
    </row>
    <row r="1829" spans="1:28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tr">
        <f>IFERROR(VLOOKUP(K1829, CategoryLookup!A:B, 2, FALSE), "Mismatch")</f>
        <v>Office Supplies</v>
      </c>
      <c r="M1829" t="s">
        <v>59</v>
      </c>
      <c r="N1829" t="s">
        <v>2872</v>
      </c>
      <c r="P1829">
        <v>0.38</v>
      </c>
      <c r="Q1829" t="s">
        <v>33</v>
      </c>
      <c r="R1829" t="s">
        <v>136</v>
      </c>
      <c r="S1829" t="s">
        <v>362</v>
      </c>
      <c r="T1829" t="s">
        <v>951</v>
      </c>
      <c r="U1829">
        <v>34609</v>
      </c>
      <c r="V1829" s="3">
        <v>42073</v>
      </c>
      <c r="W1829" s="3">
        <v>42074</v>
      </c>
      <c r="X1829" s="3">
        <f t="shared" si="28"/>
        <v>1</v>
      </c>
      <c r="Y1829">
        <v>45.077999999999996</v>
      </c>
      <c r="Z1829">
        <v>9</v>
      </c>
      <c r="AA1829">
        <v>43.84</v>
      </c>
      <c r="AB1829">
        <v>89805</v>
      </c>
    </row>
    <row r="1830" spans="1:28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tr">
        <f>IFERROR(VLOOKUP(K1830, CategoryLookup!A:B, 2, FALSE), "Mismatch")</f>
        <v>Office Supplies</v>
      </c>
      <c r="M1830" t="s">
        <v>59</v>
      </c>
      <c r="N1830" t="s">
        <v>1842</v>
      </c>
      <c r="P1830">
        <v>0.39</v>
      </c>
      <c r="Q1830" t="s">
        <v>33</v>
      </c>
      <c r="R1830" t="s">
        <v>136</v>
      </c>
      <c r="S1830" t="s">
        <v>362</v>
      </c>
      <c r="T1830" t="s">
        <v>951</v>
      </c>
      <c r="U1830">
        <v>34609</v>
      </c>
      <c r="V1830" s="3">
        <v>42073</v>
      </c>
      <c r="W1830" s="3">
        <v>42075</v>
      </c>
      <c r="X1830" s="3">
        <f t="shared" si="28"/>
        <v>2</v>
      </c>
      <c r="Y1830">
        <v>-110.376</v>
      </c>
      <c r="Z1830">
        <v>6</v>
      </c>
      <c r="AA1830">
        <v>141.74</v>
      </c>
      <c r="AB1830">
        <v>89805</v>
      </c>
    </row>
    <row r="1831" spans="1:28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tr">
        <f>IFERROR(VLOOKUP(K1831, CategoryLookup!A:B, 2, FALSE), "Mismatch")</f>
        <v>Technology</v>
      </c>
      <c r="M1831" t="s">
        <v>43</v>
      </c>
      <c r="N1831" t="s">
        <v>1333</v>
      </c>
      <c r="P1831">
        <v>0.36</v>
      </c>
      <c r="Q1831" t="s">
        <v>33</v>
      </c>
      <c r="R1831" t="s">
        <v>34</v>
      </c>
      <c r="S1831" t="s">
        <v>45</v>
      </c>
      <c r="T1831" t="s">
        <v>276</v>
      </c>
      <c r="U1831">
        <v>94109</v>
      </c>
      <c r="V1831" s="3">
        <v>42037</v>
      </c>
      <c r="W1831" s="3">
        <v>42038</v>
      </c>
      <c r="X1831" s="3">
        <f t="shared" si="28"/>
        <v>1</v>
      </c>
      <c r="Y1831">
        <v>1951.3</v>
      </c>
      <c r="Z1831">
        <v>43</v>
      </c>
      <c r="AA1831">
        <v>8717.75</v>
      </c>
      <c r="AB1831">
        <v>24294</v>
      </c>
    </row>
    <row r="1832" spans="1:28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tr">
        <f>IFERROR(VLOOKUP(K1832, CategoryLookup!A:B, 2, FALSE), "Mismatch")</f>
        <v>Technology</v>
      </c>
      <c r="M1832" t="s">
        <v>43</v>
      </c>
      <c r="N1832" t="s">
        <v>1333</v>
      </c>
      <c r="P1832">
        <v>0.36</v>
      </c>
      <c r="Q1832" t="s">
        <v>33</v>
      </c>
      <c r="R1832" t="s">
        <v>61</v>
      </c>
      <c r="S1832" t="s">
        <v>178</v>
      </c>
      <c r="T1832" t="s">
        <v>2875</v>
      </c>
      <c r="U1832">
        <v>60062</v>
      </c>
      <c r="V1832" s="3">
        <v>42037</v>
      </c>
      <c r="W1832" s="3">
        <v>42038</v>
      </c>
      <c r="X1832" s="3">
        <f t="shared" si="28"/>
        <v>1</v>
      </c>
      <c r="Y1832">
        <v>1538.7827999999997</v>
      </c>
      <c r="Z1832">
        <v>11</v>
      </c>
      <c r="AA1832">
        <v>2230.12</v>
      </c>
      <c r="AB1832">
        <v>90850</v>
      </c>
    </row>
    <row r="1833" spans="1:28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tr">
        <f>IFERROR(VLOOKUP(K1833, CategoryLookup!A:B, 2, FALSE), "Mismatch")</f>
        <v>Office Supplies</v>
      </c>
      <c r="M1833" t="s">
        <v>31</v>
      </c>
      <c r="N1833" t="s">
        <v>1819</v>
      </c>
      <c r="P1833">
        <v>0.6</v>
      </c>
      <c r="Q1833" t="s">
        <v>33</v>
      </c>
      <c r="R1833" t="s">
        <v>34</v>
      </c>
      <c r="S1833" t="s">
        <v>1741</v>
      </c>
      <c r="T1833" t="s">
        <v>2843</v>
      </c>
      <c r="U1833">
        <v>83440</v>
      </c>
      <c r="V1833" s="3">
        <v>42093</v>
      </c>
      <c r="W1833" s="3">
        <v>42097</v>
      </c>
      <c r="X1833" s="3">
        <f t="shared" si="28"/>
        <v>4</v>
      </c>
      <c r="Y1833">
        <v>32.83</v>
      </c>
      <c r="Z1833">
        <v>10</v>
      </c>
      <c r="AA1833">
        <v>56.4</v>
      </c>
      <c r="AB1833">
        <v>87933</v>
      </c>
    </row>
    <row r="1834" spans="1:28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tr">
        <f>IFERROR(VLOOKUP(K1834, CategoryLookup!A:B, 2, FALSE), "Mismatch")</f>
        <v>Technology</v>
      </c>
      <c r="M1834" t="s">
        <v>59</v>
      </c>
      <c r="N1834" t="s">
        <v>252</v>
      </c>
      <c r="P1834">
        <v>0.7</v>
      </c>
      <c r="Q1834" t="s">
        <v>33</v>
      </c>
      <c r="R1834" t="s">
        <v>34</v>
      </c>
      <c r="S1834" t="s">
        <v>1741</v>
      </c>
      <c r="T1834" t="s">
        <v>2878</v>
      </c>
      <c r="U1834">
        <v>83301</v>
      </c>
      <c r="V1834" s="3">
        <v>42093</v>
      </c>
      <c r="W1834" s="3">
        <v>42098</v>
      </c>
      <c r="X1834" s="3">
        <f t="shared" si="28"/>
        <v>5</v>
      </c>
      <c r="Y1834">
        <v>51.590000000000053</v>
      </c>
      <c r="Z1834">
        <v>6</v>
      </c>
      <c r="AA1834">
        <v>257.52</v>
      </c>
      <c r="AB1834">
        <v>87933</v>
      </c>
    </row>
    <row r="1835" spans="1:28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tr">
        <f>IFERROR(VLOOKUP(K1835, CategoryLookup!A:B, 2, FALSE), "Mismatch")</f>
        <v>Furniture</v>
      </c>
      <c r="M1835" t="s">
        <v>236</v>
      </c>
      <c r="N1835" t="s">
        <v>1499</v>
      </c>
      <c r="P1835">
        <v>0.56999999999999995</v>
      </c>
      <c r="Q1835" t="s">
        <v>33</v>
      </c>
      <c r="R1835" t="s">
        <v>34</v>
      </c>
      <c r="S1835" t="s">
        <v>1741</v>
      </c>
      <c r="T1835" t="s">
        <v>2878</v>
      </c>
      <c r="U1835">
        <v>83301</v>
      </c>
      <c r="V1835" s="3">
        <v>42145</v>
      </c>
      <c r="W1835" s="3">
        <v>42147</v>
      </c>
      <c r="X1835" s="3">
        <f t="shared" si="28"/>
        <v>2</v>
      </c>
      <c r="Y1835">
        <v>969.42</v>
      </c>
      <c r="Z1835">
        <v>7</v>
      </c>
      <c r="AA1835">
        <v>1488.51</v>
      </c>
      <c r="AB1835">
        <v>87934</v>
      </c>
    </row>
    <row r="1836" spans="1:28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tr">
        <f>IFERROR(VLOOKUP(K1836, CategoryLookup!A:B, 2, FALSE), "Mismatch")</f>
        <v>Office Supplies</v>
      </c>
      <c r="M1836" t="s">
        <v>59</v>
      </c>
      <c r="N1836" t="s">
        <v>2777</v>
      </c>
      <c r="P1836">
        <v>0.38</v>
      </c>
      <c r="Q1836" t="s">
        <v>33</v>
      </c>
      <c r="R1836" t="s">
        <v>34</v>
      </c>
      <c r="S1836" t="s">
        <v>1741</v>
      </c>
      <c r="T1836" t="s">
        <v>2878</v>
      </c>
      <c r="U1836">
        <v>83301</v>
      </c>
      <c r="V1836" s="3">
        <v>42152</v>
      </c>
      <c r="W1836" s="3">
        <v>42153</v>
      </c>
      <c r="X1836" s="3">
        <f t="shared" si="28"/>
        <v>1</v>
      </c>
      <c r="Y1836">
        <v>553.33169999999996</v>
      </c>
      <c r="Z1836">
        <v>23</v>
      </c>
      <c r="AA1836">
        <v>801.93</v>
      </c>
      <c r="AB1836">
        <v>87935</v>
      </c>
    </row>
    <row r="1837" spans="1:28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tr">
        <f>IFERROR(VLOOKUP(K1837, CategoryLookup!A:B, 2, FALSE), "Mismatch")</f>
        <v>Technology</v>
      </c>
      <c r="M1837" t="s">
        <v>51</v>
      </c>
      <c r="N1837" t="s">
        <v>411</v>
      </c>
      <c r="P1837">
        <v>0.64</v>
      </c>
      <c r="Q1837" t="s">
        <v>33</v>
      </c>
      <c r="R1837" t="s">
        <v>34</v>
      </c>
      <c r="S1837" t="s">
        <v>45</v>
      </c>
      <c r="T1837" t="s">
        <v>2880</v>
      </c>
      <c r="U1837">
        <v>90210</v>
      </c>
      <c r="V1837" s="3">
        <v>42183</v>
      </c>
      <c r="W1837" s="3">
        <v>42184</v>
      </c>
      <c r="X1837" s="3">
        <f t="shared" si="28"/>
        <v>1</v>
      </c>
      <c r="Y1837">
        <v>-30.45</v>
      </c>
      <c r="Z1837">
        <v>8</v>
      </c>
      <c r="AA1837">
        <v>44.24</v>
      </c>
      <c r="AB1837">
        <v>90739</v>
      </c>
    </row>
    <row r="1838" spans="1:28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tr">
        <f>IFERROR(VLOOKUP(K1838, CategoryLookup!A:B, 2, FALSE), "Mismatch")</f>
        <v>Office Supplies</v>
      </c>
      <c r="M1838" t="s">
        <v>59</v>
      </c>
      <c r="N1838" t="s">
        <v>1071</v>
      </c>
      <c r="P1838">
        <v>0.38</v>
      </c>
      <c r="Q1838" t="s">
        <v>33</v>
      </c>
      <c r="R1838" t="s">
        <v>61</v>
      </c>
      <c r="S1838" t="s">
        <v>178</v>
      </c>
      <c r="T1838" t="s">
        <v>2882</v>
      </c>
      <c r="U1838">
        <v>60101</v>
      </c>
      <c r="V1838" s="3">
        <v>42050</v>
      </c>
      <c r="W1838" s="3">
        <v>42051</v>
      </c>
      <c r="X1838" s="3">
        <f t="shared" si="28"/>
        <v>1</v>
      </c>
      <c r="Y1838">
        <v>55.020599999999995</v>
      </c>
      <c r="Z1838">
        <v>12</v>
      </c>
      <c r="AA1838">
        <v>79.739999999999995</v>
      </c>
      <c r="AB1838">
        <v>91522</v>
      </c>
    </row>
    <row r="1839" spans="1:28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tr">
        <f>IFERROR(VLOOKUP(K1839, CategoryLookup!A:B, 2, FALSE), "Mismatch")</f>
        <v>Technology</v>
      </c>
      <c r="M1839" t="s">
        <v>31</v>
      </c>
      <c r="N1839" t="s">
        <v>1170</v>
      </c>
      <c r="P1839">
        <v>0.81</v>
      </c>
      <c r="Q1839" t="s">
        <v>33</v>
      </c>
      <c r="R1839" t="s">
        <v>61</v>
      </c>
      <c r="S1839" t="s">
        <v>178</v>
      </c>
      <c r="T1839" t="s">
        <v>2882</v>
      </c>
      <c r="U1839">
        <v>60101</v>
      </c>
      <c r="V1839" s="3">
        <v>42050</v>
      </c>
      <c r="W1839" s="3">
        <v>42051</v>
      </c>
      <c r="X1839" s="3">
        <f t="shared" si="28"/>
        <v>1</v>
      </c>
      <c r="Y1839">
        <v>-43.65504</v>
      </c>
      <c r="Z1839">
        <v>23</v>
      </c>
      <c r="AA1839">
        <v>392.45</v>
      </c>
      <c r="AB1839">
        <v>91522</v>
      </c>
    </row>
    <row r="1840" spans="1:28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tr">
        <f>IFERROR(VLOOKUP(K1840, CategoryLookup!A:B, 2, FALSE), "Mismatch")</f>
        <v>Office Supplies</v>
      </c>
      <c r="M1840" t="s">
        <v>31</v>
      </c>
      <c r="N1840" t="s">
        <v>2023</v>
      </c>
      <c r="P1840">
        <v>0.48</v>
      </c>
      <c r="Q1840" t="s">
        <v>33</v>
      </c>
      <c r="R1840" t="s">
        <v>136</v>
      </c>
      <c r="S1840" t="s">
        <v>362</v>
      </c>
      <c r="T1840" t="s">
        <v>2884</v>
      </c>
      <c r="U1840">
        <v>33322</v>
      </c>
      <c r="V1840" s="3">
        <v>42106</v>
      </c>
      <c r="W1840" s="3">
        <v>42107</v>
      </c>
      <c r="X1840" s="3">
        <f t="shared" si="28"/>
        <v>1</v>
      </c>
      <c r="Y1840">
        <v>-577.30400000000009</v>
      </c>
      <c r="Z1840">
        <v>7</v>
      </c>
      <c r="AA1840">
        <v>48.32</v>
      </c>
      <c r="AB1840">
        <v>90815</v>
      </c>
    </row>
    <row r="1841" spans="1:28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tr">
        <f>IFERROR(VLOOKUP(K1841, CategoryLookup!A:B, 2, FALSE), "Mismatch")</f>
        <v>Technology</v>
      </c>
      <c r="M1841" t="s">
        <v>51</v>
      </c>
      <c r="N1841" t="s">
        <v>705</v>
      </c>
      <c r="P1841">
        <v>0.54</v>
      </c>
      <c r="Q1841" t="s">
        <v>33</v>
      </c>
      <c r="R1841" t="s">
        <v>136</v>
      </c>
      <c r="S1841" t="s">
        <v>362</v>
      </c>
      <c r="T1841" t="s">
        <v>2886</v>
      </c>
      <c r="U1841">
        <v>32303</v>
      </c>
      <c r="V1841" s="3">
        <v>42082</v>
      </c>
      <c r="W1841" s="3">
        <v>42082</v>
      </c>
      <c r="X1841" s="3">
        <f t="shared" si="28"/>
        <v>0</v>
      </c>
      <c r="Y1841">
        <v>-1535.4864000000002</v>
      </c>
      <c r="Z1841">
        <v>8</v>
      </c>
      <c r="AA1841">
        <v>332.16</v>
      </c>
      <c r="AB1841">
        <v>90814</v>
      </c>
    </row>
    <row r="1842" spans="1:28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tr">
        <f>IFERROR(VLOOKUP(K1842, CategoryLookup!A:B, 2, FALSE), "Mismatch")</f>
        <v>Technology</v>
      </c>
      <c r="M1842" t="s">
        <v>51</v>
      </c>
      <c r="N1842" t="s">
        <v>827</v>
      </c>
      <c r="P1842">
        <v>0.77</v>
      </c>
      <c r="Q1842" t="s">
        <v>33</v>
      </c>
      <c r="R1842" t="s">
        <v>136</v>
      </c>
      <c r="S1842" t="s">
        <v>362</v>
      </c>
      <c r="T1842" t="s">
        <v>2886</v>
      </c>
      <c r="U1842">
        <v>32303</v>
      </c>
      <c r="V1842" s="3">
        <v>42082</v>
      </c>
      <c r="W1842" s="3">
        <v>42083</v>
      </c>
      <c r="X1842" s="3">
        <f t="shared" si="28"/>
        <v>1</v>
      </c>
      <c r="Y1842">
        <v>-159.32</v>
      </c>
      <c r="Z1842">
        <v>17</v>
      </c>
      <c r="AA1842">
        <v>147.62</v>
      </c>
      <c r="AB1842">
        <v>90814</v>
      </c>
    </row>
    <row r="1843" spans="1:28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tr">
        <f>IFERROR(VLOOKUP(K1843, CategoryLookup!A:B, 2, FALSE), "Mismatch")</f>
        <v>Furniture</v>
      </c>
      <c r="M1843" t="s">
        <v>43</v>
      </c>
      <c r="N1843" t="s">
        <v>2888</v>
      </c>
      <c r="P1843">
        <v>0.7</v>
      </c>
      <c r="Q1843" t="s">
        <v>33</v>
      </c>
      <c r="R1843" t="s">
        <v>136</v>
      </c>
      <c r="S1843" t="s">
        <v>244</v>
      </c>
      <c r="T1843" t="s">
        <v>2889</v>
      </c>
      <c r="U1843">
        <v>37066</v>
      </c>
      <c r="V1843" s="3">
        <v>42095</v>
      </c>
      <c r="W1843" s="3">
        <v>42096</v>
      </c>
      <c r="X1843" s="3">
        <f t="shared" si="28"/>
        <v>1</v>
      </c>
      <c r="Y1843">
        <v>-74.088000000000008</v>
      </c>
      <c r="Z1843">
        <v>2</v>
      </c>
      <c r="AA1843">
        <v>125.9</v>
      </c>
      <c r="AB1843">
        <v>86508</v>
      </c>
    </row>
    <row r="1844" spans="1:28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tr">
        <f>IFERROR(VLOOKUP(K1844, CategoryLookup!A:B, 2, FALSE), "Mismatch")</f>
        <v>Office Supplies</v>
      </c>
      <c r="M1844" t="s">
        <v>43</v>
      </c>
      <c r="N1844" t="s">
        <v>2891</v>
      </c>
      <c r="P1844">
        <v>0.57999999999999996</v>
      </c>
      <c r="Q1844" t="s">
        <v>33</v>
      </c>
      <c r="R1844" t="s">
        <v>136</v>
      </c>
      <c r="S1844" t="s">
        <v>244</v>
      </c>
      <c r="T1844" t="s">
        <v>2892</v>
      </c>
      <c r="U1844">
        <v>38138</v>
      </c>
      <c r="V1844" s="3">
        <v>42018</v>
      </c>
      <c r="W1844" s="3">
        <v>42018</v>
      </c>
      <c r="X1844" s="3">
        <f t="shared" si="28"/>
        <v>0</v>
      </c>
      <c r="Y1844">
        <v>-137.52199999999999</v>
      </c>
      <c r="Z1844">
        <v>4</v>
      </c>
      <c r="AA1844">
        <v>768.81</v>
      </c>
      <c r="AB1844">
        <v>86507</v>
      </c>
    </row>
    <row r="1845" spans="1:28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tr">
        <f>IFERROR(VLOOKUP(K1845, CategoryLookup!A:B, 2, FALSE), "Mismatch")</f>
        <v>Office Supplies</v>
      </c>
      <c r="M1845" t="s">
        <v>59</v>
      </c>
      <c r="N1845" t="s">
        <v>1840</v>
      </c>
      <c r="P1845">
        <v>0.4</v>
      </c>
      <c r="Q1845" t="s">
        <v>33</v>
      </c>
      <c r="R1845" t="s">
        <v>136</v>
      </c>
      <c r="S1845" t="s">
        <v>244</v>
      </c>
      <c r="T1845" t="s">
        <v>2894</v>
      </c>
      <c r="U1845">
        <v>37075</v>
      </c>
      <c r="V1845" s="3">
        <v>42018</v>
      </c>
      <c r="W1845" s="3">
        <v>42019</v>
      </c>
      <c r="X1845" s="3">
        <f t="shared" si="28"/>
        <v>1</v>
      </c>
      <c r="Y1845">
        <v>-11.815999999999999</v>
      </c>
      <c r="Z1845">
        <v>2</v>
      </c>
      <c r="AA1845">
        <v>183.39</v>
      </c>
      <c r="AB1845">
        <v>86507</v>
      </c>
    </row>
    <row r="1846" spans="1:28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tr">
        <f>IFERROR(VLOOKUP(K1846, CategoryLookup!A:B, 2, FALSE), "Mismatch")</f>
        <v>Furniture</v>
      </c>
      <c r="M1846" t="s">
        <v>51</v>
      </c>
      <c r="N1846" t="s">
        <v>52</v>
      </c>
      <c r="P1846">
        <v>0.45</v>
      </c>
      <c r="Q1846" t="s">
        <v>33</v>
      </c>
      <c r="R1846" t="s">
        <v>136</v>
      </c>
      <c r="S1846" t="s">
        <v>244</v>
      </c>
      <c r="T1846" t="s">
        <v>2894</v>
      </c>
      <c r="U1846">
        <v>37075</v>
      </c>
      <c r="V1846" s="3">
        <v>42018</v>
      </c>
      <c r="W1846" s="3">
        <v>42020</v>
      </c>
      <c r="X1846" s="3">
        <f t="shared" si="28"/>
        <v>2</v>
      </c>
      <c r="Y1846">
        <v>238.93379999999999</v>
      </c>
      <c r="Z1846">
        <v>1</v>
      </c>
      <c r="AA1846">
        <v>12.9</v>
      </c>
      <c r="AB1846">
        <v>86507</v>
      </c>
    </row>
    <row r="1847" spans="1:28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tr">
        <f>IFERROR(VLOOKUP(K1847, CategoryLookup!A:B, 2, FALSE), "Mismatch")</f>
        <v>Office Supplies</v>
      </c>
      <c r="M1847" t="s">
        <v>31</v>
      </c>
      <c r="N1847" t="s">
        <v>1647</v>
      </c>
      <c r="P1847">
        <v>0.56000000000000005</v>
      </c>
      <c r="Q1847" t="s">
        <v>33</v>
      </c>
      <c r="R1847" t="s">
        <v>136</v>
      </c>
      <c r="S1847" t="s">
        <v>244</v>
      </c>
      <c r="T1847" t="s">
        <v>2894</v>
      </c>
      <c r="U1847">
        <v>37075</v>
      </c>
      <c r="V1847" s="3">
        <v>42018</v>
      </c>
      <c r="W1847" s="3">
        <v>42019</v>
      </c>
      <c r="X1847" s="3">
        <f t="shared" si="28"/>
        <v>1</v>
      </c>
      <c r="Y1847">
        <v>-105.126</v>
      </c>
      <c r="Z1847">
        <v>4</v>
      </c>
      <c r="AA1847">
        <v>17.89</v>
      </c>
      <c r="AB1847">
        <v>86507</v>
      </c>
    </row>
    <row r="1848" spans="1:28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tr">
        <f>IFERROR(VLOOKUP(K1848, CategoryLookup!A:B, 2, FALSE), "Mismatch")</f>
        <v>Technology</v>
      </c>
      <c r="M1848" t="s">
        <v>51</v>
      </c>
      <c r="N1848" t="s">
        <v>2895</v>
      </c>
      <c r="P1848">
        <v>0.43</v>
      </c>
      <c r="Q1848" t="s">
        <v>33</v>
      </c>
      <c r="R1848" t="s">
        <v>136</v>
      </c>
      <c r="S1848" t="s">
        <v>244</v>
      </c>
      <c r="T1848" t="s">
        <v>2894</v>
      </c>
      <c r="U1848">
        <v>37075</v>
      </c>
      <c r="V1848" s="3">
        <v>42183</v>
      </c>
      <c r="W1848" s="3">
        <v>42185</v>
      </c>
      <c r="X1848" s="3">
        <f t="shared" si="28"/>
        <v>2</v>
      </c>
      <c r="Y1848">
        <v>95.387999999999991</v>
      </c>
      <c r="Z1848">
        <v>12</v>
      </c>
      <c r="AA1848">
        <v>255.88</v>
      </c>
      <c r="AB1848">
        <v>86509</v>
      </c>
    </row>
    <row r="1849" spans="1:28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tr">
        <f>IFERROR(VLOOKUP(K1849, CategoryLookup!A:B, 2, FALSE), "Mismatch")</f>
        <v>Office Supplies</v>
      </c>
      <c r="M1849" t="s">
        <v>59</v>
      </c>
      <c r="N1849" t="s">
        <v>2897</v>
      </c>
      <c r="P1849">
        <v>0.39</v>
      </c>
      <c r="Q1849" t="s">
        <v>33</v>
      </c>
      <c r="R1849" t="s">
        <v>61</v>
      </c>
      <c r="S1849" t="s">
        <v>1858</v>
      </c>
      <c r="T1849" t="s">
        <v>2898</v>
      </c>
      <c r="U1849">
        <v>54880</v>
      </c>
      <c r="V1849" s="3">
        <v>42025</v>
      </c>
      <c r="W1849" s="3">
        <v>42026</v>
      </c>
      <c r="X1849" s="3">
        <f t="shared" si="28"/>
        <v>1</v>
      </c>
      <c r="Y1849">
        <v>261.38579999999996</v>
      </c>
      <c r="Z1849">
        <v>15</v>
      </c>
      <c r="AA1849">
        <v>378.82</v>
      </c>
      <c r="AB1849">
        <v>87435</v>
      </c>
    </row>
    <row r="1850" spans="1:28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tr">
        <f>IFERROR(VLOOKUP(K1850, CategoryLookup!A:B, 2, FALSE), "Mismatch")</f>
        <v>Technology</v>
      </c>
      <c r="M1850" t="s">
        <v>51</v>
      </c>
      <c r="N1850" t="s">
        <v>2900</v>
      </c>
      <c r="P1850">
        <v>0.64</v>
      </c>
      <c r="Q1850" t="s">
        <v>33</v>
      </c>
      <c r="R1850" t="s">
        <v>61</v>
      </c>
      <c r="S1850" t="s">
        <v>1858</v>
      </c>
      <c r="T1850" t="s">
        <v>2901</v>
      </c>
      <c r="U1850">
        <v>53186</v>
      </c>
      <c r="V1850" s="3">
        <v>42025</v>
      </c>
      <c r="W1850" s="3">
        <v>42027</v>
      </c>
      <c r="X1850" s="3">
        <f t="shared" si="28"/>
        <v>2</v>
      </c>
      <c r="Y1850">
        <v>-135.46</v>
      </c>
      <c r="Z1850">
        <v>9</v>
      </c>
      <c r="AA1850">
        <v>152.18</v>
      </c>
      <c r="AB1850">
        <v>87435</v>
      </c>
    </row>
    <row r="1851" spans="1:28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tr">
        <f>IFERROR(VLOOKUP(K1851, CategoryLookup!A:B, 2, FALSE), "Mismatch")</f>
        <v>Office Supplies</v>
      </c>
      <c r="M1851" t="s">
        <v>59</v>
      </c>
      <c r="N1851" t="s">
        <v>1396</v>
      </c>
      <c r="P1851">
        <v>0.36</v>
      </c>
      <c r="Q1851" t="s">
        <v>33</v>
      </c>
      <c r="R1851" t="s">
        <v>61</v>
      </c>
      <c r="S1851" t="s">
        <v>1858</v>
      </c>
      <c r="T1851" t="s">
        <v>2901</v>
      </c>
      <c r="U1851">
        <v>53186</v>
      </c>
      <c r="V1851" s="3">
        <v>42168</v>
      </c>
      <c r="W1851" s="3">
        <v>42168</v>
      </c>
      <c r="X1851" s="3">
        <f t="shared" si="28"/>
        <v>0</v>
      </c>
      <c r="Y1851">
        <v>-31.68825</v>
      </c>
      <c r="Z1851">
        <v>10</v>
      </c>
      <c r="AA1851">
        <v>53.89</v>
      </c>
      <c r="AB1851">
        <v>87436</v>
      </c>
    </row>
    <row r="1852" spans="1:28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tr">
        <f>IFERROR(VLOOKUP(K1852, CategoryLookup!A:B, 2, FALSE), "Mismatch")</f>
        <v>Office Supplies</v>
      </c>
      <c r="M1852" t="s">
        <v>59</v>
      </c>
      <c r="N1852" t="s">
        <v>2902</v>
      </c>
      <c r="P1852">
        <v>0.35</v>
      </c>
      <c r="Q1852" t="s">
        <v>33</v>
      </c>
      <c r="R1852" t="s">
        <v>61</v>
      </c>
      <c r="S1852" t="s">
        <v>1858</v>
      </c>
      <c r="T1852" t="s">
        <v>2901</v>
      </c>
      <c r="U1852">
        <v>53186</v>
      </c>
      <c r="V1852" s="3">
        <v>42168</v>
      </c>
      <c r="W1852" s="3">
        <v>42169</v>
      </c>
      <c r="X1852" s="3">
        <f t="shared" si="28"/>
        <v>1</v>
      </c>
      <c r="Y1852">
        <v>690.70379999999989</v>
      </c>
      <c r="Z1852">
        <v>21</v>
      </c>
      <c r="AA1852">
        <v>1001.02</v>
      </c>
      <c r="AB1852">
        <v>87436</v>
      </c>
    </row>
    <row r="1853" spans="1:28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tr">
        <f>IFERROR(VLOOKUP(K1853, CategoryLookup!A:B, 2, FALSE), "Mismatch")</f>
        <v>Technology</v>
      </c>
      <c r="M1853" t="s">
        <v>59</v>
      </c>
      <c r="N1853" t="s">
        <v>1772</v>
      </c>
      <c r="P1853">
        <v>0.57999999999999996</v>
      </c>
      <c r="Q1853" t="s">
        <v>33</v>
      </c>
      <c r="R1853" t="s">
        <v>34</v>
      </c>
      <c r="S1853" t="s">
        <v>102</v>
      </c>
      <c r="T1853" t="s">
        <v>2904</v>
      </c>
      <c r="U1853">
        <v>97330</v>
      </c>
      <c r="V1853" s="3">
        <v>42159</v>
      </c>
      <c r="W1853" s="3">
        <v>42161</v>
      </c>
      <c r="X1853" s="3">
        <f t="shared" si="28"/>
        <v>2</v>
      </c>
      <c r="Y1853">
        <v>-13.068000000000001</v>
      </c>
      <c r="Z1853">
        <v>5</v>
      </c>
      <c r="AA1853">
        <v>495.82</v>
      </c>
      <c r="AB1853">
        <v>89564</v>
      </c>
    </row>
    <row r="1854" spans="1:28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tr">
        <f>IFERROR(VLOOKUP(K1854, CategoryLookup!A:B, 2, FALSE), "Mismatch")</f>
        <v>Technology</v>
      </c>
      <c r="M1854" t="s">
        <v>51</v>
      </c>
      <c r="N1854" t="s">
        <v>2906</v>
      </c>
      <c r="P1854">
        <v>0.68</v>
      </c>
      <c r="Q1854" t="s">
        <v>33</v>
      </c>
      <c r="R1854" t="s">
        <v>53</v>
      </c>
      <c r="S1854" t="s">
        <v>228</v>
      </c>
      <c r="T1854" t="s">
        <v>916</v>
      </c>
      <c r="U1854">
        <v>6010</v>
      </c>
      <c r="V1854" s="3">
        <v>42165</v>
      </c>
      <c r="W1854" s="3">
        <v>42165</v>
      </c>
      <c r="X1854" s="3">
        <f t="shared" si="28"/>
        <v>0</v>
      </c>
      <c r="Y1854">
        <v>-25.103999999999999</v>
      </c>
      <c r="Z1854">
        <v>3</v>
      </c>
      <c r="AA1854">
        <v>24.44</v>
      </c>
      <c r="AB1854">
        <v>88329</v>
      </c>
    </row>
    <row r="1855" spans="1:28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tr">
        <f>IFERROR(VLOOKUP(K1855, CategoryLookup!A:B, 2, FALSE), "Mismatch")</f>
        <v>Office Supplies</v>
      </c>
      <c r="M1855" t="s">
        <v>31</v>
      </c>
      <c r="N1855" t="s">
        <v>167</v>
      </c>
      <c r="P1855">
        <v>0.36</v>
      </c>
      <c r="Q1855" t="s">
        <v>33</v>
      </c>
      <c r="R1855" t="s">
        <v>53</v>
      </c>
      <c r="S1855" t="s">
        <v>197</v>
      </c>
      <c r="T1855" t="s">
        <v>2908</v>
      </c>
      <c r="U1855">
        <v>3051</v>
      </c>
      <c r="V1855" s="3">
        <v>42095</v>
      </c>
      <c r="W1855" s="3">
        <v>42095</v>
      </c>
      <c r="X1855" s="3">
        <f t="shared" si="28"/>
        <v>0</v>
      </c>
      <c r="Y1855">
        <v>1.9504000000000001</v>
      </c>
      <c r="Z1855">
        <v>4</v>
      </c>
      <c r="AA1855">
        <v>21.86</v>
      </c>
      <c r="AB1855">
        <v>88330</v>
      </c>
    </row>
    <row r="1856" spans="1:28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tr">
        <f>IFERROR(VLOOKUP(K1856, CategoryLookup!A:B, 2, FALSE), "Mismatch")</f>
        <v>Office Supplies</v>
      </c>
      <c r="M1856" t="s">
        <v>59</v>
      </c>
      <c r="N1856" t="s">
        <v>772</v>
      </c>
      <c r="P1856">
        <v>0.36</v>
      </c>
      <c r="Q1856" t="s">
        <v>33</v>
      </c>
      <c r="R1856" t="s">
        <v>136</v>
      </c>
      <c r="S1856" t="s">
        <v>171</v>
      </c>
      <c r="T1856" t="s">
        <v>2910</v>
      </c>
      <c r="U1856">
        <v>70458</v>
      </c>
      <c r="V1856" s="3">
        <v>42131</v>
      </c>
      <c r="W1856" s="3">
        <v>42132</v>
      </c>
      <c r="X1856" s="3">
        <f t="shared" si="28"/>
        <v>1</v>
      </c>
      <c r="Y1856">
        <v>-340.53109999999998</v>
      </c>
      <c r="Z1856">
        <v>17</v>
      </c>
      <c r="AA1856">
        <v>47.12</v>
      </c>
      <c r="AB1856">
        <v>87297</v>
      </c>
    </row>
    <row r="1857" spans="1:28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tr">
        <f>IFERROR(VLOOKUP(K1857, CategoryLookup!A:B, 2, FALSE), "Mismatch")</f>
        <v>Office Supplies</v>
      </c>
      <c r="M1857" t="s">
        <v>59</v>
      </c>
      <c r="N1857" t="s">
        <v>2912</v>
      </c>
      <c r="P1857">
        <v>0.36</v>
      </c>
      <c r="Q1857" t="s">
        <v>33</v>
      </c>
      <c r="R1857" t="s">
        <v>53</v>
      </c>
      <c r="S1857" t="s">
        <v>415</v>
      </c>
      <c r="T1857" t="s">
        <v>2913</v>
      </c>
      <c r="U1857">
        <v>21403</v>
      </c>
      <c r="V1857" s="3">
        <v>42147</v>
      </c>
      <c r="W1857" s="3">
        <v>42148</v>
      </c>
      <c r="X1857" s="3">
        <f t="shared" si="28"/>
        <v>1</v>
      </c>
      <c r="Y1857">
        <v>462.92099999999994</v>
      </c>
      <c r="Z1857">
        <v>16</v>
      </c>
      <c r="AA1857">
        <v>670.9</v>
      </c>
      <c r="AB1857">
        <v>87298</v>
      </c>
    </row>
    <row r="1858" spans="1:28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tr">
        <f>IFERROR(VLOOKUP(K1858, CategoryLookup!A:B, 2, FALSE), "Mismatch")</f>
        <v>Office Supplies</v>
      </c>
      <c r="M1858" t="s">
        <v>59</v>
      </c>
      <c r="N1858" t="s">
        <v>1363</v>
      </c>
      <c r="P1858">
        <v>0.4</v>
      </c>
      <c r="Q1858" t="s">
        <v>33</v>
      </c>
      <c r="R1858" t="s">
        <v>53</v>
      </c>
      <c r="S1858" t="s">
        <v>71</v>
      </c>
      <c r="T1858" t="s">
        <v>90</v>
      </c>
      <c r="U1858">
        <v>10112</v>
      </c>
      <c r="V1858" s="3">
        <v>42166</v>
      </c>
      <c r="W1858" s="3">
        <v>42167</v>
      </c>
      <c r="X1858" s="3">
        <f t="shared" si="28"/>
        <v>1</v>
      </c>
      <c r="Y1858">
        <v>-131.16</v>
      </c>
      <c r="Z1858">
        <v>76</v>
      </c>
      <c r="AA1858">
        <v>412.72</v>
      </c>
      <c r="AB1858">
        <v>39076</v>
      </c>
    </row>
    <row r="1859" spans="1:28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tr">
        <f>IFERROR(VLOOKUP(K1859, CategoryLookup!A:B, 2, FALSE), "Mismatch")</f>
        <v>Office Supplies</v>
      </c>
      <c r="M1859" t="s">
        <v>59</v>
      </c>
      <c r="N1859" t="s">
        <v>576</v>
      </c>
      <c r="P1859">
        <v>0.36</v>
      </c>
      <c r="Q1859" t="s">
        <v>33</v>
      </c>
      <c r="R1859" t="s">
        <v>53</v>
      </c>
      <c r="S1859" t="s">
        <v>71</v>
      </c>
      <c r="T1859" t="s">
        <v>2916</v>
      </c>
      <c r="U1859">
        <v>12306</v>
      </c>
      <c r="V1859" s="3">
        <v>42093</v>
      </c>
      <c r="W1859" s="3">
        <v>42095</v>
      </c>
      <c r="X1859" s="3">
        <f t="shared" ref="X1859:X1922" si="29">W1859 - V1859</f>
        <v>2</v>
      </c>
      <c r="Y1859">
        <v>-11.83</v>
      </c>
      <c r="Z1859">
        <v>1</v>
      </c>
      <c r="AA1859">
        <v>14.52</v>
      </c>
      <c r="AB1859">
        <v>87296</v>
      </c>
    </row>
    <row r="1860" spans="1:28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tr">
        <f>IFERROR(VLOOKUP(K1860, CategoryLookup!A:B, 2, FALSE), "Mismatch")</f>
        <v>Office Supplies</v>
      </c>
      <c r="M1860" t="s">
        <v>59</v>
      </c>
      <c r="N1860" t="s">
        <v>1363</v>
      </c>
      <c r="P1860">
        <v>0.4</v>
      </c>
      <c r="Q1860" t="s">
        <v>33</v>
      </c>
      <c r="R1860" t="s">
        <v>53</v>
      </c>
      <c r="S1860" t="s">
        <v>71</v>
      </c>
      <c r="T1860" t="s">
        <v>2916</v>
      </c>
      <c r="U1860">
        <v>12306</v>
      </c>
      <c r="V1860" s="3">
        <v>42166</v>
      </c>
      <c r="W1860" s="3">
        <v>42167</v>
      </c>
      <c r="X1860" s="3">
        <f t="shared" si="29"/>
        <v>1</v>
      </c>
      <c r="Y1860">
        <v>-65.58</v>
      </c>
      <c r="Z1860">
        <v>19</v>
      </c>
      <c r="AA1860">
        <v>103.18</v>
      </c>
      <c r="AB1860">
        <v>87299</v>
      </c>
    </row>
    <row r="1861" spans="1:28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tr">
        <f>IFERROR(VLOOKUP(K1861, CategoryLookup!A:B, 2, FALSE), "Mismatch")</f>
        <v>Technology</v>
      </c>
      <c r="M1861" t="s">
        <v>51</v>
      </c>
      <c r="N1861" t="s">
        <v>1013</v>
      </c>
      <c r="P1861">
        <v>0.71</v>
      </c>
      <c r="Q1861" t="s">
        <v>33</v>
      </c>
      <c r="R1861" t="s">
        <v>136</v>
      </c>
      <c r="S1861" t="s">
        <v>362</v>
      </c>
      <c r="T1861" t="s">
        <v>2918</v>
      </c>
      <c r="U1861">
        <v>33319</v>
      </c>
      <c r="V1861" s="3">
        <v>42053</v>
      </c>
      <c r="W1861" s="3">
        <v>42055</v>
      </c>
      <c r="X1861" s="3">
        <f t="shared" si="29"/>
        <v>2</v>
      </c>
      <c r="Y1861">
        <v>596.80799999999999</v>
      </c>
      <c r="Z1861">
        <v>2</v>
      </c>
      <c r="AA1861">
        <v>97.96</v>
      </c>
      <c r="AB1861">
        <v>90488</v>
      </c>
    </row>
    <row r="1862" spans="1:28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tr">
        <f>IFERROR(VLOOKUP(K1862, CategoryLookup!A:B, 2, FALSE), "Mismatch")</f>
        <v>Furniture</v>
      </c>
      <c r="M1862" t="s">
        <v>43</v>
      </c>
      <c r="N1862" t="s">
        <v>989</v>
      </c>
      <c r="Q1862" t="s">
        <v>33</v>
      </c>
      <c r="R1862" t="s">
        <v>34</v>
      </c>
      <c r="S1862" t="s">
        <v>35</v>
      </c>
      <c r="T1862" t="s">
        <v>2920</v>
      </c>
      <c r="U1862">
        <v>98632</v>
      </c>
      <c r="V1862" s="3">
        <v>42150</v>
      </c>
      <c r="W1862" s="3">
        <v>42151</v>
      </c>
      <c r="X1862" s="3">
        <f t="shared" si="29"/>
        <v>1</v>
      </c>
      <c r="Y1862">
        <v>3739.3928999999998</v>
      </c>
      <c r="Z1862">
        <v>15</v>
      </c>
      <c r="AA1862">
        <v>5419.41</v>
      </c>
      <c r="AB1862">
        <v>88825</v>
      </c>
    </row>
    <row r="1863" spans="1:28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tr">
        <f>IFERROR(VLOOKUP(K1863, CategoryLookup!A:B, 2, FALSE), "Mismatch")</f>
        <v>Furniture</v>
      </c>
      <c r="M1863" t="s">
        <v>51</v>
      </c>
      <c r="N1863" t="s">
        <v>762</v>
      </c>
      <c r="P1863">
        <v>0.5</v>
      </c>
      <c r="Q1863" t="s">
        <v>33</v>
      </c>
      <c r="R1863" t="s">
        <v>34</v>
      </c>
      <c r="S1863" t="s">
        <v>35</v>
      </c>
      <c r="T1863" t="s">
        <v>2920</v>
      </c>
      <c r="U1863">
        <v>98632</v>
      </c>
      <c r="V1863" s="3">
        <v>42137</v>
      </c>
      <c r="W1863" s="3">
        <v>42139</v>
      </c>
      <c r="X1863" s="3">
        <f t="shared" si="29"/>
        <v>2</v>
      </c>
      <c r="Y1863">
        <v>470.33799999999997</v>
      </c>
      <c r="Z1863">
        <v>26</v>
      </c>
      <c r="AA1863">
        <v>700.41</v>
      </c>
      <c r="AB1863">
        <v>88826</v>
      </c>
    </row>
    <row r="1864" spans="1:28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tr">
        <f>IFERROR(VLOOKUP(K1864, CategoryLookup!A:B, 2, FALSE), "Mismatch")</f>
        <v>Technology</v>
      </c>
      <c r="M1864" t="s">
        <v>59</v>
      </c>
      <c r="N1864" t="s">
        <v>1156</v>
      </c>
      <c r="P1864">
        <v>0.68</v>
      </c>
      <c r="Q1864" t="s">
        <v>33</v>
      </c>
      <c r="R1864" t="s">
        <v>34</v>
      </c>
      <c r="S1864" t="s">
        <v>35</v>
      </c>
      <c r="T1864" t="s">
        <v>2922</v>
      </c>
      <c r="U1864">
        <v>98037</v>
      </c>
      <c r="V1864" s="3">
        <v>42084</v>
      </c>
      <c r="W1864" s="3">
        <v>42086</v>
      </c>
      <c r="X1864" s="3">
        <f t="shared" si="29"/>
        <v>2</v>
      </c>
      <c r="Y1864">
        <v>401.85</v>
      </c>
      <c r="Z1864">
        <v>11</v>
      </c>
      <c r="AA1864">
        <v>646.88</v>
      </c>
      <c r="AB1864">
        <v>88824</v>
      </c>
    </row>
    <row r="1865" spans="1:28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tr">
        <f>IFERROR(VLOOKUP(K1865, CategoryLookup!A:B, 2, FALSE), "Mismatch")</f>
        <v>Furniture</v>
      </c>
      <c r="M1865" t="s">
        <v>236</v>
      </c>
      <c r="N1865" t="s">
        <v>2608</v>
      </c>
      <c r="P1865">
        <v>0.61</v>
      </c>
      <c r="Q1865" t="s">
        <v>33</v>
      </c>
      <c r="R1865" t="s">
        <v>61</v>
      </c>
      <c r="S1865" t="s">
        <v>300</v>
      </c>
      <c r="T1865" t="s">
        <v>2924</v>
      </c>
      <c r="U1865">
        <v>49221</v>
      </c>
      <c r="V1865" s="3">
        <v>42180</v>
      </c>
      <c r="W1865" s="3">
        <v>42181</v>
      </c>
      <c r="X1865" s="3">
        <f t="shared" si="29"/>
        <v>1</v>
      </c>
      <c r="Y1865">
        <v>710.67239999999993</v>
      </c>
      <c r="Z1865">
        <v>10</v>
      </c>
      <c r="AA1865">
        <v>1029.96</v>
      </c>
      <c r="AB1865">
        <v>90296</v>
      </c>
    </row>
    <row r="1866" spans="1:28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tr">
        <f>IFERROR(VLOOKUP(K1866, CategoryLookup!A:B, 2, FALSE), "Mismatch")</f>
        <v>Office Supplies</v>
      </c>
      <c r="M1866" t="s">
        <v>59</v>
      </c>
      <c r="N1866" t="s">
        <v>1911</v>
      </c>
      <c r="P1866">
        <v>0.4</v>
      </c>
      <c r="Q1866" t="s">
        <v>33</v>
      </c>
      <c r="R1866" t="s">
        <v>34</v>
      </c>
      <c r="S1866" t="s">
        <v>45</v>
      </c>
      <c r="T1866" t="s">
        <v>2926</v>
      </c>
      <c r="U1866">
        <v>95501</v>
      </c>
      <c r="V1866" s="3">
        <v>42143</v>
      </c>
      <c r="W1866" s="3">
        <v>42145</v>
      </c>
      <c r="X1866" s="3">
        <f t="shared" si="29"/>
        <v>2</v>
      </c>
      <c r="Y1866">
        <v>-92.32</v>
      </c>
      <c r="Z1866">
        <v>5</v>
      </c>
      <c r="AA1866">
        <v>52.09</v>
      </c>
      <c r="AB1866">
        <v>89835</v>
      </c>
    </row>
    <row r="1867" spans="1:28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tr">
        <f>IFERROR(VLOOKUP(K1867, CategoryLookup!A:B, 2, FALSE), "Mismatch")</f>
        <v>Furniture</v>
      </c>
      <c r="M1867" t="s">
        <v>43</v>
      </c>
      <c r="N1867" t="s">
        <v>147</v>
      </c>
      <c r="P1867">
        <v>0.74</v>
      </c>
      <c r="Q1867" t="s">
        <v>33</v>
      </c>
      <c r="R1867" t="s">
        <v>53</v>
      </c>
      <c r="S1867" t="s">
        <v>188</v>
      </c>
      <c r="T1867" t="s">
        <v>433</v>
      </c>
      <c r="U1867">
        <v>4073</v>
      </c>
      <c r="V1867" s="3">
        <v>42032</v>
      </c>
      <c r="W1867" s="3">
        <v>42033</v>
      </c>
      <c r="X1867" s="3">
        <f t="shared" si="29"/>
        <v>1</v>
      </c>
      <c r="Y1867">
        <v>-1764.29</v>
      </c>
      <c r="Z1867">
        <v>14</v>
      </c>
      <c r="AA1867">
        <v>1794.88</v>
      </c>
      <c r="AB1867">
        <v>89836</v>
      </c>
    </row>
    <row r="1868" spans="1:28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tr">
        <f>IFERROR(VLOOKUP(K1868, CategoryLookup!A:B, 2, FALSE), "Mismatch")</f>
        <v>Office Supplies</v>
      </c>
      <c r="M1868" t="s">
        <v>59</v>
      </c>
      <c r="N1868" t="s">
        <v>2132</v>
      </c>
      <c r="P1868">
        <v>0.56000000000000005</v>
      </c>
      <c r="Q1868" t="s">
        <v>33</v>
      </c>
      <c r="R1868" t="s">
        <v>53</v>
      </c>
      <c r="S1868" t="s">
        <v>54</v>
      </c>
      <c r="T1868" t="s">
        <v>2929</v>
      </c>
      <c r="U1868">
        <v>7060</v>
      </c>
      <c r="V1868" s="3">
        <v>42032</v>
      </c>
      <c r="W1868" s="3">
        <v>42034</v>
      </c>
      <c r="X1868" s="3">
        <f t="shared" si="29"/>
        <v>2</v>
      </c>
      <c r="Y1868">
        <v>527.87759999999992</v>
      </c>
      <c r="Z1868">
        <v>12</v>
      </c>
      <c r="AA1868">
        <v>765.04</v>
      </c>
      <c r="AB1868">
        <v>89836</v>
      </c>
    </row>
    <row r="1869" spans="1:28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tr">
        <f>IFERROR(VLOOKUP(K1869, CategoryLookup!A:B, 2, FALSE), "Mismatch")</f>
        <v>Office Supplies</v>
      </c>
      <c r="M1869" t="s">
        <v>59</v>
      </c>
      <c r="N1869" t="s">
        <v>2503</v>
      </c>
      <c r="P1869">
        <v>0.59</v>
      </c>
      <c r="Q1869" t="s">
        <v>33</v>
      </c>
      <c r="R1869" t="s">
        <v>34</v>
      </c>
      <c r="S1869" t="s">
        <v>35</v>
      </c>
      <c r="T1869" t="s">
        <v>1961</v>
      </c>
      <c r="U1869">
        <v>98273</v>
      </c>
      <c r="V1869" s="3">
        <v>42084</v>
      </c>
      <c r="W1869" s="3">
        <v>42086</v>
      </c>
      <c r="X1869" s="3">
        <f t="shared" si="29"/>
        <v>2</v>
      </c>
      <c r="Y1869">
        <v>34.520000000000003</v>
      </c>
      <c r="Z1869">
        <v>9</v>
      </c>
      <c r="AA1869">
        <v>127.12</v>
      </c>
      <c r="AB1869">
        <v>86233</v>
      </c>
    </row>
    <row r="1870" spans="1:28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tr">
        <f>IFERROR(VLOOKUP(K1870, CategoryLookup!A:B, 2, FALSE), "Mismatch")</f>
        <v>Technology</v>
      </c>
      <c r="M1870" t="s">
        <v>236</v>
      </c>
      <c r="N1870" t="s">
        <v>2931</v>
      </c>
      <c r="P1870">
        <v>0.52</v>
      </c>
      <c r="Q1870" t="s">
        <v>33</v>
      </c>
      <c r="R1870" t="s">
        <v>34</v>
      </c>
      <c r="S1870" t="s">
        <v>35</v>
      </c>
      <c r="T1870" t="s">
        <v>1961</v>
      </c>
      <c r="U1870">
        <v>98273</v>
      </c>
      <c r="V1870" s="3">
        <v>42005</v>
      </c>
      <c r="W1870" s="3">
        <v>42009</v>
      </c>
      <c r="X1870" s="3">
        <f t="shared" si="29"/>
        <v>4</v>
      </c>
      <c r="Y1870">
        <v>3576.8840999999998</v>
      </c>
      <c r="Z1870">
        <v>12</v>
      </c>
      <c r="AA1870">
        <v>5183.8900000000003</v>
      </c>
      <c r="AB1870">
        <v>86234</v>
      </c>
    </row>
    <row r="1871" spans="1:28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tr">
        <f>IFERROR(VLOOKUP(K1871, CategoryLookup!A:B, 2, FALSE), "Mismatch")</f>
        <v>Office Supplies</v>
      </c>
      <c r="M1871" t="s">
        <v>31</v>
      </c>
      <c r="N1871" t="s">
        <v>1313</v>
      </c>
      <c r="P1871">
        <v>0.55000000000000004</v>
      </c>
      <c r="Q1871" t="s">
        <v>33</v>
      </c>
      <c r="R1871" t="s">
        <v>34</v>
      </c>
      <c r="S1871" t="s">
        <v>35</v>
      </c>
      <c r="T1871" t="s">
        <v>1961</v>
      </c>
      <c r="U1871">
        <v>98273</v>
      </c>
      <c r="V1871" s="3">
        <v>42005</v>
      </c>
      <c r="W1871" s="3">
        <v>42014</v>
      </c>
      <c r="X1871" s="3">
        <f t="shared" si="29"/>
        <v>9</v>
      </c>
      <c r="Y1871">
        <v>20.38</v>
      </c>
      <c r="Z1871">
        <v>6</v>
      </c>
      <c r="AA1871">
        <v>36.090000000000003</v>
      </c>
      <c r="AB1871">
        <v>86234</v>
      </c>
    </row>
    <row r="1872" spans="1:28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tr">
        <f>IFERROR(VLOOKUP(K1872, CategoryLookup!A:B, 2, FALSE), "Mismatch")</f>
        <v>Office Supplies</v>
      </c>
      <c r="M1872" t="s">
        <v>236</v>
      </c>
      <c r="N1872" t="s">
        <v>2933</v>
      </c>
      <c r="P1872">
        <v>0.83</v>
      </c>
      <c r="Q1872" t="s">
        <v>33</v>
      </c>
      <c r="R1872" t="s">
        <v>136</v>
      </c>
      <c r="S1872" t="s">
        <v>932</v>
      </c>
      <c r="T1872" t="s">
        <v>2603</v>
      </c>
      <c r="U1872">
        <v>29203</v>
      </c>
      <c r="V1872" s="3">
        <v>42100</v>
      </c>
      <c r="W1872" s="3">
        <v>42102</v>
      </c>
      <c r="X1872" s="3">
        <f t="shared" si="29"/>
        <v>2</v>
      </c>
      <c r="Y1872">
        <v>31.11</v>
      </c>
      <c r="Z1872">
        <v>4</v>
      </c>
      <c r="AA1872">
        <v>366.26</v>
      </c>
      <c r="AB1872">
        <v>90766</v>
      </c>
    </row>
    <row r="1873" spans="1:28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tr">
        <f>IFERROR(VLOOKUP(K1873, CategoryLookup!A:B, 2, FALSE), "Mismatch")</f>
        <v>Office Supplies</v>
      </c>
      <c r="M1873" t="s">
        <v>59</v>
      </c>
      <c r="N1873" t="s">
        <v>1702</v>
      </c>
      <c r="P1873">
        <v>0.56999999999999995</v>
      </c>
      <c r="Q1873" t="s">
        <v>33</v>
      </c>
      <c r="R1873" t="s">
        <v>136</v>
      </c>
      <c r="S1873" t="s">
        <v>932</v>
      </c>
      <c r="T1873" t="s">
        <v>2603</v>
      </c>
      <c r="U1873">
        <v>29203</v>
      </c>
      <c r="V1873" s="3">
        <v>42100</v>
      </c>
      <c r="W1873" s="3">
        <v>42102</v>
      </c>
      <c r="X1873" s="3">
        <f t="shared" si="29"/>
        <v>2</v>
      </c>
      <c r="Y1873">
        <v>358.29539999999997</v>
      </c>
      <c r="Z1873">
        <v>12</v>
      </c>
      <c r="AA1873">
        <v>157.99</v>
      </c>
      <c r="AB1873">
        <v>90766</v>
      </c>
    </row>
    <row r="1874" spans="1:28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tr">
        <f>IFERROR(VLOOKUP(K1874, CategoryLookup!A:B, 2, FALSE), "Mismatch")</f>
        <v>Technology</v>
      </c>
      <c r="M1874" t="s">
        <v>59</v>
      </c>
      <c r="N1874" t="s">
        <v>1225</v>
      </c>
      <c r="P1874">
        <v>0.57999999999999996</v>
      </c>
      <c r="Q1874" t="s">
        <v>33</v>
      </c>
      <c r="R1874" t="s">
        <v>136</v>
      </c>
      <c r="S1874" t="s">
        <v>932</v>
      </c>
      <c r="T1874" t="s">
        <v>2603</v>
      </c>
      <c r="U1874">
        <v>29203</v>
      </c>
      <c r="V1874" s="3">
        <v>42100</v>
      </c>
      <c r="W1874" s="3">
        <v>42100</v>
      </c>
      <c r="X1874" s="3">
        <f t="shared" si="29"/>
        <v>0</v>
      </c>
      <c r="Y1874">
        <v>8.3219999999999992</v>
      </c>
      <c r="Z1874">
        <v>11</v>
      </c>
      <c r="AA1874">
        <v>1212.8800000000001</v>
      </c>
      <c r="AB1874">
        <v>90766</v>
      </c>
    </row>
    <row r="1875" spans="1:28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tr">
        <f>IFERROR(VLOOKUP(K1875, CategoryLookup!A:B, 2, FALSE), "Mismatch")</f>
        <v>Technology</v>
      </c>
      <c r="M1875" t="s">
        <v>59</v>
      </c>
      <c r="N1875" t="s">
        <v>1115</v>
      </c>
      <c r="P1875">
        <v>0.56000000000000005</v>
      </c>
      <c r="Q1875" t="s">
        <v>33</v>
      </c>
      <c r="R1875" t="s">
        <v>136</v>
      </c>
      <c r="S1875" t="s">
        <v>932</v>
      </c>
      <c r="T1875" t="s">
        <v>2603</v>
      </c>
      <c r="U1875">
        <v>29203</v>
      </c>
      <c r="V1875" s="3">
        <v>42077</v>
      </c>
      <c r="W1875" s="3">
        <v>42079</v>
      </c>
      <c r="X1875" s="3">
        <f t="shared" si="29"/>
        <v>2</v>
      </c>
      <c r="Y1875">
        <v>24.018000000000001</v>
      </c>
      <c r="Z1875">
        <v>3</v>
      </c>
      <c r="AA1875">
        <v>125.19</v>
      </c>
      <c r="AB1875">
        <v>90767</v>
      </c>
    </row>
    <row r="1876" spans="1:28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tr">
        <f>IFERROR(VLOOKUP(K1876, CategoryLookup!A:B, 2, FALSE), "Mismatch")</f>
        <v>Office Supplies</v>
      </c>
      <c r="M1876" t="s">
        <v>59</v>
      </c>
      <c r="N1876" t="s">
        <v>1253</v>
      </c>
      <c r="P1876">
        <v>0.56999999999999995</v>
      </c>
      <c r="Q1876" t="s">
        <v>33</v>
      </c>
      <c r="R1876" t="s">
        <v>136</v>
      </c>
      <c r="S1876" t="s">
        <v>362</v>
      </c>
      <c r="T1876" t="s">
        <v>2935</v>
      </c>
      <c r="U1876">
        <v>33156</v>
      </c>
      <c r="V1876" s="3">
        <v>42115</v>
      </c>
      <c r="W1876" s="3">
        <v>42115</v>
      </c>
      <c r="X1876" s="3">
        <f t="shared" si="29"/>
        <v>0</v>
      </c>
      <c r="Y1876">
        <v>-269.75549999999998</v>
      </c>
      <c r="Z1876">
        <v>5</v>
      </c>
      <c r="AA1876">
        <v>1867.04</v>
      </c>
      <c r="AB1876">
        <v>90752</v>
      </c>
    </row>
    <row r="1877" spans="1:28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tr">
        <f>IFERROR(VLOOKUP(K1877, CategoryLookup!A:B, 2, FALSE), "Mismatch")</f>
        <v>Technology</v>
      </c>
      <c r="M1877" t="s">
        <v>51</v>
      </c>
      <c r="N1877" t="s">
        <v>361</v>
      </c>
      <c r="P1877">
        <v>0.45</v>
      </c>
      <c r="Q1877" t="s">
        <v>33</v>
      </c>
      <c r="R1877" t="s">
        <v>136</v>
      </c>
      <c r="S1877" t="s">
        <v>362</v>
      </c>
      <c r="T1877" t="s">
        <v>2935</v>
      </c>
      <c r="U1877">
        <v>33156</v>
      </c>
      <c r="V1877" s="3">
        <v>42134</v>
      </c>
      <c r="W1877" s="3">
        <v>42135</v>
      </c>
      <c r="X1877" s="3">
        <f t="shared" si="29"/>
        <v>1</v>
      </c>
      <c r="Y1877">
        <v>710.80739999999992</v>
      </c>
      <c r="Z1877">
        <v>31</v>
      </c>
      <c r="AA1877">
        <v>537.79999999999995</v>
      </c>
      <c r="AB1877">
        <v>90753</v>
      </c>
    </row>
    <row r="1878" spans="1:28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tr">
        <f>IFERROR(VLOOKUP(K1878, CategoryLookup!A:B, 2, FALSE), "Mismatch")</f>
        <v>Furniture</v>
      </c>
      <c r="M1878" t="s">
        <v>51</v>
      </c>
      <c r="N1878" t="s">
        <v>472</v>
      </c>
      <c r="P1878">
        <v>0.44</v>
      </c>
      <c r="Q1878" t="s">
        <v>33</v>
      </c>
      <c r="R1878" t="s">
        <v>136</v>
      </c>
      <c r="S1878" t="s">
        <v>362</v>
      </c>
      <c r="T1878" t="s">
        <v>2937</v>
      </c>
      <c r="U1878">
        <v>34741</v>
      </c>
      <c r="V1878" s="3">
        <v>42055</v>
      </c>
      <c r="W1878" s="3">
        <v>42057</v>
      </c>
      <c r="X1878" s="3">
        <f t="shared" si="29"/>
        <v>2</v>
      </c>
      <c r="Y1878">
        <v>-2133.2780000000002</v>
      </c>
      <c r="Z1878">
        <v>6</v>
      </c>
      <c r="AA1878">
        <v>119.78</v>
      </c>
      <c r="AB1878">
        <v>90751</v>
      </c>
    </row>
    <row r="1879" spans="1:28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tr">
        <f>IFERROR(VLOOKUP(K1879, CategoryLookup!A:B, 2, FALSE), "Mismatch")</f>
        <v>Technology</v>
      </c>
      <c r="M1879" t="s">
        <v>51</v>
      </c>
      <c r="N1879" t="s">
        <v>814</v>
      </c>
      <c r="P1879">
        <v>0.51</v>
      </c>
      <c r="Q1879" t="s">
        <v>33</v>
      </c>
      <c r="R1879" t="s">
        <v>136</v>
      </c>
      <c r="S1879" t="s">
        <v>137</v>
      </c>
      <c r="T1879" t="s">
        <v>2939</v>
      </c>
      <c r="U1879">
        <v>20170</v>
      </c>
      <c r="V1879" s="3">
        <v>42010</v>
      </c>
      <c r="W1879" s="3">
        <v>42011</v>
      </c>
      <c r="X1879" s="3">
        <f t="shared" si="29"/>
        <v>1</v>
      </c>
      <c r="Y1879">
        <v>80.071200000000005</v>
      </c>
      <c r="Z1879">
        <v>7</v>
      </c>
      <c r="AA1879">
        <v>12.15</v>
      </c>
      <c r="AB1879">
        <v>90750</v>
      </c>
    </row>
    <row r="1880" spans="1:28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tr">
        <f>IFERROR(VLOOKUP(K1880, CategoryLookup!A:B, 2, FALSE), "Mismatch")</f>
        <v>Office Supplies</v>
      </c>
      <c r="M1880" t="s">
        <v>59</v>
      </c>
      <c r="N1880" t="s">
        <v>2940</v>
      </c>
      <c r="P1880">
        <v>0.4</v>
      </c>
      <c r="Q1880" t="s">
        <v>33</v>
      </c>
      <c r="R1880" t="s">
        <v>136</v>
      </c>
      <c r="S1880" t="s">
        <v>137</v>
      </c>
      <c r="T1880" t="s">
        <v>2939</v>
      </c>
      <c r="U1880">
        <v>20170</v>
      </c>
      <c r="V1880" s="3">
        <v>42010</v>
      </c>
      <c r="W1880" s="3">
        <v>42012</v>
      </c>
      <c r="X1880" s="3">
        <f t="shared" si="29"/>
        <v>2</v>
      </c>
      <c r="Y1880">
        <v>896.40599999999995</v>
      </c>
      <c r="Z1880">
        <v>9</v>
      </c>
      <c r="AA1880">
        <v>288.42</v>
      </c>
      <c r="AB1880">
        <v>90750</v>
      </c>
    </row>
    <row r="1881" spans="1:28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tr">
        <f>IFERROR(VLOOKUP(K1881, CategoryLookup!A:B, 2, FALSE), "Mismatch")</f>
        <v>Office Supplies</v>
      </c>
      <c r="M1881" t="s">
        <v>59</v>
      </c>
      <c r="N1881" t="s">
        <v>2580</v>
      </c>
      <c r="P1881">
        <v>0.35</v>
      </c>
      <c r="Q1881" t="s">
        <v>33</v>
      </c>
      <c r="R1881" t="s">
        <v>34</v>
      </c>
      <c r="S1881" t="s">
        <v>45</v>
      </c>
      <c r="T1881" t="s">
        <v>2942</v>
      </c>
      <c r="U1881">
        <v>95746</v>
      </c>
      <c r="V1881" s="3">
        <v>42149</v>
      </c>
      <c r="W1881" s="3">
        <v>42151</v>
      </c>
      <c r="X1881" s="3">
        <f t="shared" si="29"/>
        <v>2</v>
      </c>
      <c r="Y1881">
        <v>352.87979999999999</v>
      </c>
      <c r="Z1881">
        <v>17</v>
      </c>
      <c r="AA1881">
        <v>511.42</v>
      </c>
      <c r="AB1881">
        <v>89897</v>
      </c>
    </row>
    <row r="1882" spans="1:28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tr">
        <f>IFERROR(VLOOKUP(K1882, CategoryLookup!A:B, 2, FALSE), "Mismatch")</f>
        <v>Office Supplies</v>
      </c>
      <c r="M1882" t="s">
        <v>59</v>
      </c>
      <c r="N1882" t="s">
        <v>2792</v>
      </c>
      <c r="P1882">
        <v>0.6</v>
      </c>
      <c r="Q1882" t="s">
        <v>33</v>
      </c>
      <c r="R1882" t="s">
        <v>136</v>
      </c>
      <c r="S1882" t="s">
        <v>362</v>
      </c>
      <c r="T1882" t="s">
        <v>2944</v>
      </c>
      <c r="U1882">
        <v>33461</v>
      </c>
      <c r="V1882" s="3">
        <v>42011</v>
      </c>
      <c r="W1882" s="3">
        <v>42016</v>
      </c>
      <c r="X1882" s="3">
        <f t="shared" si="29"/>
        <v>5</v>
      </c>
      <c r="Y1882">
        <v>68.675999999999988</v>
      </c>
      <c r="Z1882">
        <v>6</v>
      </c>
      <c r="AA1882">
        <v>200.64</v>
      </c>
      <c r="AB1882">
        <v>87795</v>
      </c>
    </row>
    <row r="1883" spans="1:28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tr">
        <f>IFERROR(VLOOKUP(K1883, CategoryLookup!A:B, 2, FALSE), "Mismatch")</f>
        <v>Office Supplies</v>
      </c>
      <c r="M1883" t="s">
        <v>86</v>
      </c>
      <c r="N1883" t="s">
        <v>2149</v>
      </c>
      <c r="P1883">
        <v>0.42</v>
      </c>
      <c r="Q1883" t="s">
        <v>33</v>
      </c>
      <c r="R1883" t="s">
        <v>53</v>
      </c>
      <c r="S1883" t="s">
        <v>228</v>
      </c>
      <c r="T1883" t="s">
        <v>2946</v>
      </c>
      <c r="U1883">
        <v>6320</v>
      </c>
      <c r="V1883" s="3">
        <v>42095</v>
      </c>
      <c r="W1883" s="3">
        <v>42097</v>
      </c>
      <c r="X1883" s="3">
        <f t="shared" si="29"/>
        <v>2</v>
      </c>
      <c r="Y1883">
        <v>-15.92</v>
      </c>
      <c r="Z1883">
        <v>1</v>
      </c>
      <c r="AA1883">
        <v>17.62</v>
      </c>
      <c r="AB1883">
        <v>90461</v>
      </c>
    </row>
    <row r="1884" spans="1:28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tr">
        <f>IFERROR(VLOOKUP(K1884, CategoryLookup!A:B, 2, FALSE), "Mismatch")</f>
        <v>Office Supplies</v>
      </c>
      <c r="M1884" t="s">
        <v>59</v>
      </c>
      <c r="N1884" t="s">
        <v>2948</v>
      </c>
      <c r="P1884">
        <v>0.81</v>
      </c>
      <c r="Q1884" t="s">
        <v>33</v>
      </c>
      <c r="R1884" t="s">
        <v>53</v>
      </c>
      <c r="S1884" t="s">
        <v>193</v>
      </c>
      <c r="T1884" t="s">
        <v>2949</v>
      </c>
      <c r="U1884">
        <v>1001</v>
      </c>
      <c r="V1884" s="3">
        <v>42030</v>
      </c>
      <c r="W1884" s="3">
        <v>42037</v>
      </c>
      <c r="X1884" s="3">
        <f t="shared" si="29"/>
        <v>7</v>
      </c>
      <c r="Y1884">
        <v>-114.2</v>
      </c>
      <c r="Z1884">
        <v>5</v>
      </c>
      <c r="AA1884">
        <v>80.58</v>
      </c>
      <c r="AB1884">
        <v>90462</v>
      </c>
    </row>
    <row r="1885" spans="1:28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tr">
        <f>IFERROR(VLOOKUP(K1885, CategoryLookup!A:B, 2, FALSE), "Mismatch")</f>
        <v>Furniture</v>
      </c>
      <c r="M1885" t="s">
        <v>51</v>
      </c>
      <c r="N1885" t="s">
        <v>2951</v>
      </c>
      <c r="P1885">
        <v>0.37</v>
      </c>
      <c r="Q1885" t="s">
        <v>33</v>
      </c>
      <c r="R1885" t="s">
        <v>53</v>
      </c>
      <c r="S1885" t="s">
        <v>193</v>
      </c>
      <c r="T1885" t="s">
        <v>2952</v>
      </c>
      <c r="U1885">
        <v>1760</v>
      </c>
      <c r="V1885" s="3">
        <v>42087</v>
      </c>
      <c r="W1885" s="3">
        <v>42089</v>
      </c>
      <c r="X1885" s="3">
        <f t="shared" si="29"/>
        <v>2</v>
      </c>
      <c r="Y1885">
        <v>-25</v>
      </c>
      <c r="Z1885">
        <v>4</v>
      </c>
      <c r="AA1885">
        <v>25.31</v>
      </c>
      <c r="AB1885">
        <v>90460</v>
      </c>
    </row>
    <row r="1886" spans="1:28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tr">
        <f>IFERROR(VLOOKUP(K1886, CategoryLookup!A:B, 2, FALSE), "Mismatch")</f>
        <v>Office Supplies</v>
      </c>
      <c r="M1886" t="s">
        <v>59</v>
      </c>
      <c r="N1886" t="s">
        <v>1840</v>
      </c>
      <c r="P1886">
        <v>0.4</v>
      </c>
      <c r="Q1886" t="s">
        <v>33</v>
      </c>
      <c r="R1886" t="s">
        <v>53</v>
      </c>
      <c r="S1886" t="s">
        <v>193</v>
      </c>
      <c r="T1886" t="s">
        <v>2954</v>
      </c>
      <c r="U1886">
        <v>2563</v>
      </c>
      <c r="V1886" s="3">
        <v>42087</v>
      </c>
      <c r="W1886" s="3">
        <v>42088</v>
      </c>
      <c r="X1886" s="3">
        <f t="shared" si="29"/>
        <v>1</v>
      </c>
      <c r="Y1886">
        <v>255.14819999999997</v>
      </c>
      <c r="Z1886">
        <v>4</v>
      </c>
      <c r="AA1886">
        <v>369.78</v>
      </c>
      <c r="AB1886">
        <v>90460</v>
      </c>
    </row>
    <row r="1887" spans="1:28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tr">
        <f>IFERROR(VLOOKUP(K1887, CategoryLookup!A:B, 2, FALSE), "Mismatch")</f>
        <v>Office Supplies</v>
      </c>
      <c r="M1887" t="s">
        <v>31</v>
      </c>
      <c r="N1887" t="s">
        <v>2763</v>
      </c>
      <c r="P1887">
        <v>0.36</v>
      </c>
      <c r="Q1887" t="s">
        <v>33</v>
      </c>
      <c r="R1887" t="s">
        <v>53</v>
      </c>
      <c r="S1887" t="s">
        <v>193</v>
      </c>
      <c r="T1887" t="s">
        <v>2482</v>
      </c>
      <c r="U1887">
        <v>1890</v>
      </c>
      <c r="V1887" s="3">
        <v>42030</v>
      </c>
      <c r="W1887" s="3">
        <v>42035</v>
      </c>
      <c r="X1887" s="3">
        <f t="shared" si="29"/>
        <v>5</v>
      </c>
      <c r="Y1887">
        <v>39.426600000000001</v>
      </c>
      <c r="Z1887">
        <v>9</v>
      </c>
      <c r="AA1887">
        <v>57.14</v>
      </c>
      <c r="AB1887">
        <v>90462</v>
      </c>
    </row>
    <row r="1888" spans="1:28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tr">
        <f>IFERROR(VLOOKUP(K1888, CategoryLookup!A:B, 2, FALSE), "Mismatch")</f>
        <v>Furniture</v>
      </c>
      <c r="M1888" t="s">
        <v>43</v>
      </c>
      <c r="N1888" t="s">
        <v>147</v>
      </c>
      <c r="P1888">
        <v>0.74</v>
      </c>
      <c r="Q1888" t="s">
        <v>33</v>
      </c>
      <c r="R1888" t="s">
        <v>53</v>
      </c>
      <c r="S1888" t="s">
        <v>54</v>
      </c>
      <c r="T1888" t="s">
        <v>273</v>
      </c>
      <c r="U1888">
        <v>7024</v>
      </c>
      <c r="V1888" s="3">
        <v>42030</v>
      </c>
      <c r="W1888" s="3">
        <v>42034</v>
      </c>
      <c r="X1888" s="3">
        <f t="shared" si="29"/>
        <v>4</v>
      </c>
      <c r="Y1888">
        <v>-722.23</v>
      </c>
      <c r="Z1888">
        <v>4</v>
      </c>
      <c r="AA1888">
        <v>498.31</v>
      </c>
      <c r="AB1888">
        <v>90462</v>
      </c>
    </row>
    <row r="1889" spans="1:28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tr">
        <f>IFERROR(VLOOKUP(K1889, CategoryLookup!A:B, 2, FALSE), "Mismatch")</f>
        <v>Office Supplies</v>
      </c>
      <c r="M1889" t="s">
        <v>59</v>
      </c>
      <c r="N1889" t="s">
        <v>1546</v>
      </c>
      <c r="P1889">
        <v>0.35</v>
      </c>
      <c r="Q1889" t="s">
        <v>33</v>
      </c>
      <c r="R1889" t="s">
        <v>136</v>
      </c>
      <c r="S1889" t="s">
        <v>244</v>
      </c>
      <c r="T1889" t="s">
        <v>2894</v>
      </c>
      <c r="U1889">
        <v>37075</v>
      </c>
      <c r="V1889" s="3">
        <v>42145</v>
      </c>
      <c r="W1889" s="3">
        <v>42145</v>
      </c>
      <c r="X1889" s="3">
        <f t="shared" si="29"/>
        <v>0</v>
      </c>
      <c r="Y1889">
        <v>30.023999999999997</v>
      </c>
      <c r="Z1889">
        <v>20</v>
      </c>
      <c r="AA1889">
        <v>431.43</v>
      </c>
      <c r="AB1889">
        <v>90104</v>
      </c>
    </row>
    <row r="1890" spans="1:28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tr">
        <f>IFERROR(VLOOKUP(K1890, CategoryLookup!A:B, 2, FALSE), "Mismatch")</f>
        <v>Office Supplies</v>
      </c>
      <c r="M1890" t="s">
        <v>31</v>
      </c>
      <c r="N1890" t="s">
        <v>1793</v>
      </c>
      <c r="P1890">
        <v>0.56000000000000005</v>
      </c>
      <c r="Q1890" t="s">
        <v>33</v>
      </c>
      <c r="R1890" t="s">
        <v>136</v>
      </c>
      <c r="S1890" t="s">
        <v>244</v>
      </c>
      <c r="T1890" t="s">
        <v>1644</v>
      </c>
      <c r="U1890">
        <v>38301</v>
      </c>
      <c r="V1890" s="3">
        <v>42121</v>
      </c>
      <c r="W1890" s="3">
        <v>42122</v>
      </c>
      <c r="X1890" s="3">
        <f t="shared" si="29"/>
        <v>1</v>
      </c>
      <c r="Y1890">
        <v>0.42660000000000337</v>
      </c>
      <c r="Z1890">
        <v>18</v>
      </c>
      <c r="AA1890">
        <v>57.24</v>
      </c>
      <c r="AB1890">
        <v>90103</v>
      </c>
    </row>
    <row r="1891" spans="1:28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tr">
        <f>IFERROR(VLOOKUP(K1891, CategoryLookup!A:B, 2, FALSE), "Mismatch")</f>
        <v>Office Supplies</v>
      </c>
      <c r="M1891" t="s">
        <v>51</v>
      </c>
      <c r="N1891" t="s">
        <v>2445</v>
      </c>
      <c r="P1891">
        <v>0.59</v>
      </c>
      <c r="Q1891" t="s">
        <v>33</v>
      </c>
      <c r="R1891" t="s">
        <v>136</v>
      </c>
      <c r="S1891" t="s">
        <v>244</v>
      </c>
      <c r="T1891" t="s">
        <v>1644</v>
      </c>
      <c r="U1891">
        <v>38301</v>
      </c>
      <c r="V1891" s="3">
        <v>42121</v>
      </c>
      <c r="W1891" s="3">
        <v>42123</v>
      </c>
      <c r="X1891" s="3">
        <f t="shared" si="29"/>
        <v>2</v>
      </c>
      <c r="Y1891">
        <v>66.215999999999994</v>
      </c>
      <c r="Z1891">
        <v>22</v>
      </c>
      <c r="AA1891">
        <v>824.7</v>
      </c>
      <c r="AB1891">
        <v>90103</v>
      </c>
    </row>
    <row r="1892" spans="1:28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tr">
        <f>IFERROR(VLOOKUP(K1892, CategoryLookup!A:B, 2, FALSE), "Mismatch")</f>
        <v>Office Supplies</v>
      </c>
      <c r="M1892" t="s">
        <v>59</v>
      </c>
      <c r="N1892" t="s">
        <v>2556</v>
      </c>
      <c r="P1892">
        <v>0.37</v>
      </c>
      <c r="Q1892" t="s">
        <v>33</v>
      </c>
      <c r="R1892" t="s">
        <v>34</v>
      </c>
      <c r="S1892" t="s">
        <v>378</v>
      </c>
      <c r="T1892" t="s">
        <v>2960</v>
      </c>
      <c r="U1892">
        <v>85335</v>
      </c>
      <c r="V1892" s="3">
        <v>42047</v>
      </c>
      <c r="W1892" s="3">
        <v>42050</v>
      </c>
      <c r="X1892" s="3">
        <f t="shared" si="29"/>
        <v>3</v>
      </c>
      <c r="Y1892">
        <v>-164.18</v>
      </c>
      <c r="Z1892">
        <v>9</v>
      </c>
      <c r="AA1892">
        <v>58.5</v>
      </c>
      <c r="AB1892">
        <v>90985</v>
      </c>
    </row>
    <row r="1893" spans="1:28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tr">
        <f>IFERROR(VLOOKUP(K1893, CategoryLookup!A:B, 2, FALSE), "Mismatch")</f>
        <v>Office Supplies</v>
      </c>
      <c r="M1893" t="s">
        <v>59</v>
      </c>
      <c r="N1893" t="s">
        <v>1482</v>
      </c>
      <c r="P1893">
        <v>0.38</v>
      </c>
      <c r="Q1893" t="s">
        <v>33</v>
      </c>
      <c r="R1893" t="s">
        <v>34</v>
      </c>
      <c r="S1893" t="s">
        <v>102</v>
      </c>
      <c r="T1893" t="s">
        <v>1393</v>
      </c>
      <c r="U1893">
        <v>97420</v>
      </c>
      <c r="V1893" s="3">
        <v>42179</v>
      </c>
      <c r="W1893" s="3">
        <v>42181</v>
      </c>
      <c r="X1893" s="3">
        <f t="shared" si="29"/>
        <v>2</v>
      </c>
      <c r="Y1893">
        <v>-79.400000000000006</v>
      </c>
      <c r="Z1893">
        <v>14</v>
      </c>
      <c r="AA1893">
        <v>131.62</v>
      </c>
      <c r="AB1893">
        <v>90986</v>
      </c>
    </row>
    <row r="1894" spans="1:28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tr">
        <f>IFERROR(VLOOKUP(K1894, CategoryLookup!A:B, 2, FALSE), "Mismatch")</f>
        <v>Office Supplies</v>
      </c>
      <c r="M1894" t="s">
        <v>31</v>
      </c>
      <c r="N1894" t="s">
        <v>2962</v>
      </c>
      <c r="P1894">
        <v>0.46</v>
      </c>
      <c r="Q1894" t="s">
        <v>33</v>
      </c>
      <c r="R1894" t="s">
        <v>34</v>
      </c>
      <c r="S1894" t="s">
        <v>102</v>
      </c>
      <c r="T1894" t="s">
        <v>1393</v>
      </c>
      <c r="U1894">
        <v>97420</v>
      </c>
      <c r="V1894" s="3">
        <v>42118</v>
      </c>
      <c r="W1894" s="3">
        <v>42120</v>
      </c>
      <c r="X1894" s="3">
        <f t="shared" si="29"/>
        <v>2</v>
      </c>
      <c r="Y1894">
        <v>23.045999999999999</v>
      </c>
      <c r="Z1894">
        <v>23</v>
      </c>
      <c r="AA1894">
        <v>121.46</v>
      </c>
      <c r="AB1894">
        <v>90987</v>
      </c>
    </row>
    <row r="1895" spans="1:28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tr">
        <f>IFERROR(VLOOKUP(K1895, CategoryLookup!A:B, 2, FALSE), "Mismatch")</f>
        <v>Furniture</v>
      </c>
      <c r="M1895" t="s">
        <v>43</v>
      </c>
      <c r="N1895" t="s">
        <v>2964</v>
      </c>
      <c r="P1895">
        <v>0.69</v>
      </c>
      <c r="Q1895" t="s">
        <v>33</v>
      </c>
      <c r="R1895" t="s">
        <v>61</v>
      </c>
      <c r="S1895" t="s">
        <v>300</v>
      </c>
      <c r="T1895" t="s">
        <v>2722</v>
      </c>
      <c r="U1895">
        <v>48060</v>
      </c>
      <c r="V1895" s="3">
        <v>42069</v>
      </c>
      <c r="W1895" s="3">
        <v>42071</v>
      </c>
      <c r="X1895" s="3">
        <f t="shared" si="29"/>
        <v>2</v>
      </c>
      <c r="Y1895">
        <v>-127.3</v>
      </c>
      <c r="Z1895">
        <v>3</v>
      </c>
      <c r="AA1895">
        <v>356.14</v>
      </c>
      <c r="AB1895">
        <v>87272</v>
      </c>
    </row>
    <row r="1896" spans="1:28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tr">
        <f>IFERROR(VLOOKUP(K1896, CategoryLookup!A:B, 2, FALSE), "Mismatch")</f>
        <v>Office Supplies</v>
      </c>
      <c r="M1896" t="s">
        <v>59</v>
      </c>
      <c r="N1896" t="s">
        <v>929</v>
      </c>
      <c r="P1896">
        <v>0.37</v>
      </c>
      <c r="Q1896" t="s">
        <v>33</v>
      </c>
      <c r="R1896" t="s">
        <v>61</v>
      </c>
      <c r="S1896" t="s">
        <v>300</v>
      </c>
      <c r="T1896" t="s">
        <v>2722</v>
      </c>
      <c r="U1896">
        <v>48060</v>
      </c>
      <c r="V1896" s="3">
        <v>42069</v>
      </c>
      <c r="W1896" s="3">
        <v>42071</v>
      </c>
      <c r="X1896" s="3">
        <f t="shared" si="29"/>
        <v>2</v>
      </c>
      <c r="Y1896">
        <v>-52.77</v>
      </c>
      <c r="Z1896">
        <v>4</v>
      </c>
      <c r="AA1896">
        <v>27.08</v>
      </c>
      <c r="AB1896">
        <v>87272</v>
      </c>
    </row>
    <row r="1897" spans="1:28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tr">
        <f>IFERROR(VLOOKUP(K1897, CategoryLookup!A:B, 2, FALSE), "Mismatch")</f>
        <v>Office Supplies</v>
      </c>
      <c r="M1897" t="s">
        <v>59</v>
      </c>
      <c r="N1897" t="s">
        <v>1403</v>
      </c>
      <c r="P1897">
        <v>0.68</v>
      </c>
      <c r="Q1897" t="s">
        <v>33</v>
      </c>
      <c r="R1897" t="s">
        <v>136</v>
      </c>
      <c r="S1897" t="s">
        <v>362</v>
      </c>
      <c r="T1897" t="s">
        <v>2966</v>
      </c>
      <c r="U1897">
        <v>32174</v>
      </c>
      <c r="V1897" s="3">
        <v>42009</v>
      </c>
      <c r="W1897" s="3">
        <v>42010</v>
      </c>
      <c r="X1897" s="3">
        <f t="shared" si="29"/>
        <v>1</v>
      </c>
      <c r="Y1897">
        <v>-781.13419999999996</v>
      </c>
      <c r="Z1897">
        <v>11</v>
      </c>
      <c r="AA1897">
        <v>65.849999999999994</v>
      </c>
      <c r="AB1897">
        <v>86283</v>
      </c>
    </row>
    <row r="1898" spans="1:28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tr">
        <f>IFERROR(VLOOKUP(K1898, CategoryLookup!A:B, 2, FALSE), "Mismatch")</f>
        <v>Office Supplies</v>
      </c>
      <c r="M1898" t="s">
        <v>31</v>
      </c>
      <c r="N1898" t="s">
        <v>204</v>
      </c>
      <c r="P1898">
        <v>0.37</v>
      </c>
      <c r="Q1898" t="s">
        <v>33</v>
      </c>
      <c r="R1898" t="s">
        <v>136</v>
      </c>
      <c r="S1898" t="s">
        <v>362</v>
      </c>
      <c r="T1898" t="s">
        <v>2966</v>
      </c>
      <c r="U1898">
        <v>32174</v>
      </c>
      <c r="V1898" s="3">
        <v>42013</v>
      </c>
      <c r="W1898" s="3">
        <v>42013</v>
      </c>
      <c r="X1898" s="3">
        <f t="shared" si="29"/>
        <v>0</v>
      </c>
      <c r="Y1898">
        <v>-23.295999999999999</v>
      </c>
      <c r="Z1898">
        <v>12</v>
      </c>
      <c r="AA1898">
        <v>50.71</v>
      </c>
      <c r="AB1898">
        <v>86284</v>
      </c>
    </row>
    <row r="1899" spans="1:28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tr">
        <f>IFERROR(VLOOKUP(K1899, CategoryLookup!A:B, 2, FALSE), "Mismatch")</f>
        <v>Office Supplies</v>
      </c>
      <c r="M1899" t="s">
        <v>59</v>
      </c>
      <c r="N1899" t="s">
        <v>736</v>
      </c>
      <c r="P1899">
        <v>0.37</v>
      </c>
      <c r="Q1899" t="s">
        <v>33</v>
      </c>
      <c r="R1899" t="s">
        <v>136</v>
      </c>
      <c r="S1899" t="s">
        <v>362</v>
      </c>
      <c r="T1899" t="s">
        <v>2968</v>
      </c>
      <c r="U1899">
        <v>33614</v>
      </c>
      <c r="V1899" s="3">
        <v>42131</v>
      </c>
      <c r="W1899" s="3">
        <v>42131</v>
      </c>
      <c r="X1899" s="3">
        <f t="shared" si="29"/>
        <v>0</v>
      </c>
      <c r="Y1899">
        <v>58.811999999999998</v>
      </c>
      <c r="Z1899">
        <v>7</v>
      </c>
      <c r="AA1899">
        <v>45</v>
      </c>
      <c r="AB1899">
        <v>85979</v>
      </c>
    </row>
    <row r="1900" spans="1:28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tr">
        <f>IFERROR(VLOOKUP(K1900, CategoryLookup!A:B, 2, FALSE), "Mismatch")</f>
        <v>Office Supplies</v>
      </c>
      <c r="M1900" t="s">
        <v>59</v>
      </c>
      <c r="N1900" t="s">
        <v>1138</v>
      </c>
      <c r="P1900">
        <v>0.39</v>
      </c>
      <c r="Q1900" t="s">
        <v>33</v>
      </c>
      <c r="R1900" t="s">
        <v>136</v>
      </c>
      <c r="S1900" t="s">
        <v>362</v>
      </c>
      <c r="T1900" t="s">
        <v>2970</v>
      </c>
      <c r="U1900">
        <v>32780</v>
      </c>
      <c r="V1900" s="3">
        <v>42169</v>
      </c>
      <c r="W1900" s="3">
        <v>42170</v>
      </c>
      <c r="X1900" s="3">
        <f t="shared" si="29"/>
        <v>1</v>
      </c>
      <c r="Y1900">
        <v>4.0442999999999998</v>
      </c>
      <c r="Z1900">
        <v>7</v>
      </c>
      <c r="AA1900">
        <v>19.02</v>
      </c>
      <c r="AB1900">
        <v>85981</v>
      </c>
    </row>
    <row r="1901" spans="1:28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tr">
        <f>IFERROR(VLOOKUP(K1901, CategoryLookup!A:B, 2, FALSE), "Mismatch")</f>
        <v>Office Supplies</v>
      </c>
      <c r="M1901" t="s">
        <v>51</v>
      </c>
      <c r="N1901" t="s">
        <v>1718</v>
      </c>
      <c r="P1901">
        <v>0.57999999999999996</v>
      </c>
      <c r="Q1901" t="s">
        <v>33</v>
      </c>
      <c r="R1901" t="s">
        <v>136</v>
      </c>
      <c r="S1901" t="s">
        <v>362</v>
      </c>
      <c r="T1901" t="s">
        <v>2970</v>
      </c>
      <c r="U1901">
        <v>32780</v>
      </c>
      <c r="V1901" s="3">
        <v>42169</v>
      </c>
      <c r="W1901" s="3">
        <v>42170</v>
      </c>
      <c r="X1901" s="3">
        <f t="shared" si="29"/>
        <v>1</v>
      </c>
      <c r="Y1901">
        <v>-10.368400000000001</v>
      </c>
      <c r="Z1901">
        <v>16</v>
      </c>
      <c r="AA1901">
        <v>193.87</v>
      </c>
      <c r="AB1901">
        <v>85981</v>
      </c>
    </row>
    <row r="1902" spans="1:28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tr">
        <f>IFERROR(VLOOKUP(K1902, CategoryLookup!A:B, 2, FALSE), "Mismatch")</f>
        <v>Technology</v>
      </c>
      <c r="M1902" t="s">
        <v>59</v>
      </c>
      <c r="N1902" t="s">
        <v>2972</v>
      </c>
      <c r="P1902">
        <v>0.56999999999999995</v>
      </c>
      <c r="Q1902" t="s">
        <v>33</v>
      </c>
      <c r="R1902" t="s">
        <v>34</v>
      </c>
      <c r="S1902" t="s">
        <v>102</v>
      </c>
      <c r="T1902" t="s">
        <v>2973</v>
      </c>
      <c r="U1902">
        <v>97060</v>
      </c>
      <c r="V1902" s="3">
        <v>42017</v>
      </c>
      <c r="W1902" s="3">
        <v>42018</v>
      </c>
      <c r="X1902" s="3">
        <f t="shared" si="29"/>
        <v>1</v>
      </c>
      <c r="Y1902">
        <v>989.81189999999992</v>
      </c>
      <c r="Z1902">
        <v>14</v>
      </c>
      <c r="AA1902">
        <v>1434.51</v>
      </c>
      <c r="AB1902">
        <v>85980</v>
      </c>
    </row>
    <row r="1903" spans="1:28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tr">
        <f>IFERROR(VLOOKUP(K1903, CategoryLookup!A:B, 2, FALSE), "Mismatch")</f>
        <v>Furniture</v>
      </c>
      <c r="M1903" t="s">
        <v>236</v>
      </c>
      <c r="N1903" t="s">
        <v>1163</v>
      </c>
      <c r="P1903">
        <v>0.59</v>
      </c>
      <c r="Q1903" t="s">
        <v>33</v>
      </c>
      <c r="R1903" t="s">
        <v>53</v>
      </c>
      <c r="S1903" t="s">
        <v>1008</v>
      </c>
      <c r="T1903" t="s">
        <v>35</v>
      </c>
      <c r="U1903">
        <v>20006</v>
      </c>
      <c r="V1903" s="3">
        <v>42048</v>
      </c>
      <c r="W1903" s="3">
        <v>42050</v>
      </c>
      <c r="X1903" s="3">
        <f t="shared" si="29"/>
        <v>2</v>
      </c>
      <c r="Y1903">
        <v>2861.01</v>
      </c>
      <c r="Z1903">
        <v>42</v>
      </c>
      <c r="AA1903">
        <v>8549.0400000000009</v>
      </c>
      <c r="AB1903">
        <v>21572</v>
      </c>
    </row>
    <row r="1904" spans="1:28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tr">
        <f>IFERROR(VLOOKUP(K1904, CategoryLookup!A:B, 2, FALSE), "Mismatch")</f>
        <v>Furniture</v>
      </c>
      <c r="M1904" t="s">
        <v>236</v>
      </c>
      <c r="N1904" t="s">
        <v>1163</v>
      </c>
      <c r="P1904">
        <v>0.59</v>
      </c>
      <c r="Q1904" t="s">
        <v>33</v>
      </c>
      <c r="R1904" t="s">
        <v>61</v>
      </c>
      <c r="S1904" t="s">
        <v>300</v>
      </c>
      <c r="T1904" t="s">
        <v>2976</v>
      </c>
      <c r="U1904">
        <v>48307</v>
      </c>
      <c r="V1904" s="3">
        <v>42048</v>
      </c>
      <c r="W1904" s="3">
        <v>42050</v>
      </c>
      <c r="X1904" s="3">
        <f t="shared" si="29"/>
        <v>2</v>
      </c>
      <c r="Y1904">
        <v>1544.9307000000001</v>
      </c>
      <c r="Z1904">
        <v>11</v>
      </c>
      <c r="AA1904">
        <v>2239.0300000000002</v>
      </c>
      <c r="AB1904">
        <v>89928</v>
      </c>
    </row>
    <row r="1905" spans="1:28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tr">
        <f>IFERROR(VLOOKUP(K1905, CategoryLookup!A:B, 2, FALSE), "Mismatch")</f>
        <v>Office Supplies</v>
      </c>
      <c r="M1905" t="s">
        <v>59</v>
      </c>
      <c r="N1905" t="s">
        <v>2978</v>
      </c>
      <c r="P1905">
        <v>0.35</v>
      </c>
      <c r="Q1905" t="s">
        <v>33</v>
      </c>
      <c r="R1905" t="s">
        <v>136</v>
      </c>
      <c r="S1905" t="s">
        <v>362</v>
      </c>
      <c r="T1905" t="s">
        <v>2979</v>
      </c>
      <c r="U1905">
        <v>33411</v>
      </c>
      <c r="V1905" s="3">
        <v>42010</v>
      </c>
      <c r="W1905" s="3">
        <v>42012</v>
      </c>
      <c r="X1905" s="3">
        <f t="shared" si="29"/>
        <v>2</v>
      </c>
      <c r="Y1905">
        <v>125.9982</v>
      </c>
      <c r="Z1905">
        <v>1</v>
      </c>
      <c r="AA1905">
        <v>22.13</v>
      </c>
      <c r="AB1905">
        <v>89355</v>
      </c>
    </row>
    <row r="1906" spans="1:28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tr">
        <f>IFERROR(VLOOKUP(K1906, CategoryLookup!A:B, 2, FALSE), "Mismatch")</f>
        <v>Furniture</v>
      </c>
      <c r="M1906" t="s">
        <v>51</v>
      </c>
      <c r="N1906" t="s">
        <v>2951</v>
      </c>
      <c r="P1906">
        <v>0.37</v>
      </c>
      <c r="Q1906" t="s">
        <v>33</v>
      </c>
      <c r="R1906" t="s">
        <v>136</v>
      </c>
      <c r="S1906" t="s">
        <v>362</v>
      </c>
      <c r="T1906" t="s">
        <v>2979</v>
      </c>
      <c r="U1906">
        <v>33411</v>
      </c>
      <c r="V1906" s="3">
        <v>42010</v>
      </c>
      <c r="W1906" s="3">
        <v>42012</v>
      </c>
      <c r="X1906" s="3">
        <f t="shared" si="29"/>
        <v>2</v>
      </c>
      <c r="Y1906">
        <v>-92.929200000000009</v>
      </c>
      <c r="Z1906">
        <v>5</v>
      </c>
      <c r="AA1906">
        <v>34.17</v>
      </c>
      <c r="AB1906">
        <v>89355</v>
      </c>
    </row>
    <row r="1907" spans="1:28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tr">
        <f>IFERROR(VLOOKUP(K1907, CategoryLookup!A:B, 2, FALSE), "Mismatch")</f>
        <v>Technology</v>
      </c>
      <c r="M1907" t="s">
        <v>59</v>
      </c>
      <c r="N1907" t="s">
        <v>501</v>
      </c>
      <c r="P1907">
        <v>0.56999999999999995</v>
      </c>
      <c r="Q1907" t="s">
        <v>33</v>
      </c>
      <c r="R1907" t="s">
        <v>136</v>
      </c>
      <c r="S1907" t="s">
        <v>362</v>
      </c>
      <c r="T1907" t="s">
        <v>2979</v>
      </c>
      <c r="U1907">
        <v>33411</v>
      </c>
      <c r="V1907" s="3">
        <v>42031</v>
      </c>
      <c r="W1907" s="3">
        <v>42033</v>
      </c>
      <c r="X1907" s="3">
        <f t="shared" si="29"/>
        <v>2</v>
      </c>
      <c r="Y1907">
        <v>-39.808999999999997</v>
      </c>
      <c r="Z1907">
        <v>1</v>
      </c>
      <c r="AA1907">
        <v>94.3</v>
      </c>
      <c r="AB1907">
        <v>89356</v>
      </c>
    </row>
    <row r="1908" spans="1:28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tr">
        <f>IFERROR(VLOOKUP(K1908, CategoryLookup!A:B, 2, FALSE), "Mismatch")</f>
        <v>Technology</v>
      </c>
      <c r="M1908" t="s">
        <v>59</v>
      </c>
      <c r="N1908" t="s">
        <v>372</v>
      </c>
      <c r="P1908">
        <v>0.67</v>
      </c>
      <c r="Q1908" t="s">
        <v>33</v>
      </c>
      <c r="R1908" t="s">
        <v>34</v>
      </c>
      <c r="S1908" t="s">
        <v>35</v>
      </c>
      <c r="T1908" t="s">
        <v>2981</v>
      </c>
      <c r="U1908">
        <v>98444</v>
      </c>
      <c r="V1908" s="3">
        <v>42027</v>
      </c>
      <c r="W1908" s="3">
        <v>42029</v>
      </c>
      <c r="X1908" s="3">
        <f t="shared" si="29"/>
        <v>2</v>
      </c>
      <c r="Y1908">
        <v>-29.065600000000003</v>
      </c>
      <c r="Z1908">
        <v>5</v>
      </c>
      <c r="AA1908">
        <v>384.22</v>
      </c>
      <c r="AB1908">
        <v>91296</v>
      </c>
    </row>
    <row r="1909" spans="1:28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tr">
        <f>IFERROR(VLOOKUP(K1909, CategoryLookup!A:B, 2, FALSE), "Mismatch")</f>
        <v>Office Supplies</v>
      </c>
      <c r="M1909" t="s">
        <v>59</v>
      </c>
      <c r="N1909" t="s">
        <v>258</v>
      </c>
      <c r="P1909">
        <v>0.59</v>
      </c>
      <c r="Q1909" t="s">
        <v>33</v>
      </c>
      <c r="R1909" t="s">
        <v>34</v>
      </c>
      <c r="S1909" t="s">
        <v>35</v>
      </c>
      <c r="T1909" t="s">
        <v>2983</v>
      </c>
      <c r="U1909">
        <v>99301</v>
      </c>
      <c r="V1909" s="3">
        <v>42039</v>
      </c>
      <c r="W1909" s="3">
        <v>42041</v>
      </c>
      <c r="X1909" s="3">
        <f t="shared" si="29"/>
        <v>2</v>
      </c>
      <c r="Y1909">
        <v>-19.2972</v>
      </c>
      <c r="Z1909">
        <v>17</v>
      </c>
      <c r="AA1909">
        <v>178.68</v>
      </c>
      <c r="AB1909">
        <v>91297</v>
      </c>
    </row>
    <row r="1910" spans="1:28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tr">
        <f>IFERROR(VLOOKUP(K1910, CategoryLookup!A:B, 2, FALSE), "Mismatch")</f>
        <v>Office Supplies</v>
      </c>
      <c r="M1910" t="s">
        <v>31</v>
      </c>
      <c r="N1910" t="s">
        <v>1073</v>
      </c>
      <c r="P1910">
        <v>0.52</v>
      </c>
      <c r="Q1910" t="s">
        <v>33</v>
      </c>
      <c r="R1910" t="s">
        <v>34</v>
      </c>
      <c r="S1910" t="s">
        <v>35</v>
      </c>
      <c r="T1910" t="s">
        <v>2983</v>
      </c>
      <c r="U1910">
        <v>99301</v>
      </c>
      <c r="V1910" s="3">
        <v>42042</v>
      </c>
      <c r="W1910" s="3">
        <v>42044</v>
      </c>
      <c r="X1910" s="3">
        <f t="shared" si="29"/>
        <v>2</v>
      </c>
      <c r="Y1910">
        <v>40.6556</v>
      </c>
      <c r="Z1910">
        <v>12</v>
      </c>
      <c r="AA1910">
        <v>79.39</v>
      </c>
      <c r="AB1910">
        <v>91298</v>
      </c>
    </row>
    <row r="1911" spans="1:28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tr">
        <f>IFERROR(VLOOKUP(K1911, CategoryLookup!A:B, 2, FALSE), "Mismatch")</f>
        <v>Office Supplies</v>
      </c>
      <c r="M1911" t="s">
        <v>59</v>
      </c>
      <c r="N1911" t="s">
        <v>332</v>
      </c>
      <c r="P1911">
        <v>0.38</v>
      </c>
      <c r="Q1911" t="s">
        <v>33</v>
      </c>
      <c r="R1911" t="s">
        <v>34</v>
      </c>
      <c r="S1911" t="s">
        <v>45</v>
      </c>
      <c r="T1911" t="s">
        <v>2985</v>
      </c>
      <c r="U1911">
        <v>92231</v>
      </c>
      <c r="V1911" s="3">
        <v>42140</v>
      </c>
      <c r="W1911" s="3">
        <v>42141</v>
      </c>
      <c r="X1911" s="3">
        <f t="shared" si="29"/>
        <v>1</v>
      </c>
      <c r="Y1911">
        <v>137.67569999999998</v>
      </c>
      <c r="Z1911">
        <v>7</v>
      </c>
      <c r="AA1911">
        <v>199.53</v>
      </c>
      <c r="AB1911">
        <v>88589</v>
      </c>
    </row>
    <row r="1912" spans="1:28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tr">
        <f>IFERROR(VLOOKUP(K1912, CategoryLookup!A:B, 2, FALSE), "Mismatch")</f>
        <v>Office Supplies</v>
      </c>
      <c r="M1912" t="s">
        <v>59</v>
      </c>
      <c r="N1912" t="s">
        <v>2986</v>
      </c>
      <c r="P1912">
        <v>0.36</v>
      </c>
      <c r="Q1912" t="s">
        <v>33</v>
      </c>
      <c r="R1912" t="s">
        <v>34</v>
      </c>
      <c r="S1912" t="s">
        <v>45</v>
      </c>
      <c r="T1912" t="s">
        <v>2985</v>
      </c>
      <c r="U1912">
        <v>92231</v>
      </c>
      <c r="V1912" s="3">
        <v>42140</v>
      </c>
      <c r="W1912" s="3">
        <v>42142</v>
      </c>
      <c r="X1912" s="3">
        <f t="shared" si="29"/>
        <v>2</v>
      </c>
      <c r="Y1912">
        <v>-62</v>
      </c>
      <c r="Z1912">
        <v>6</v>
      </c>
      <c r="AA1912">
        <v>37.049999999999997</v>
      </c>
      <c r="AB1912">
        <v>88589</v>
      </c>
    </row>
    <row r="1913" spans="1:28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tr">
        <f>IFERROR(VLOOKUP(K1913, CategoryLookup!A:B, 2, FALSE), "Mismatch")</f>
        <v>Office Supplies</v>
      </c>
      <c r="M1913" t="s">
        <v>59</v>
      </c>
      <c r="N1913" t="s">
        <v>1539</v>
      </c>
      <c r="P1913">
        <v>0.38</v>
      </c>
      <c r="Q1913" t="s">
        <v>33</v>
      </c>
      <c r="R1913" t="s">
        <v>34</v>
      </c>
      <c r="S1913" t="s">
        <v>45</v>
      </c>
      <c r="T1913" t="s">
        <v>2985</v>
      </c>
      <c r="U1913">
        <v>92231</v>
      </c>
      <c r="V1913" s="3">
        <v>42090</v>
      </c>
      <c r="W1913" s="3">
        <v>42092</v>
      </c>
      <c r="X1913" s="3">
        <f t="shared" si="29"/>
        <v>2</v>
      </c>
      <c r="Y1913">
        <v>47.527199999999993</v>
      </c>
      <c r="Z1913">
        <v>19</v>
      </c>
      <c r="AA1913">
        <v>68.88</v>
      </c>
      <c r="AB1913">
        <v>88590</v>
      </c>
    </row>
    <row r="1914" spans="1:28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tr">
        <f>IFERROR(VLOOKUP(K1914, CategoryLookup!A:B, 2, FALSE), "Mismatch")</f>
        <v>Office Supplies</v>
      </c>
      <c r="M1914" t="s">
        <v>59</v>
      </c>
      <c r="N1914" t="s">
        <v>1323</v>
      </c>
      <c r="P1914">
        <v>0.35</v>
      </c>
      <c r="Q1914" t="s">
        <v>33</v>
      </c>
      <c r="R1914" t="s">
        <v>34</v>
      </c>
      <c r="S1914" t="s">
        <v>45</v>
      </c>
      <c r="T1914" t="s">
        <v>2988</v>
      </c>
      <c r="U1914">
        <v>93010</v>
      </c>
      <c r="V1914" s="3">
        <v>42063</v>
      </c>
      <c r="W1914" s="3">
        <v>42072</v>
      </c>
      <c r="X1914" s="3">
        <f t="shared" si="29"/>
        <v>9</v>
      </c>
      <c r="Y1914">
        <v>379.3965</v>
      </c>
      <c r="Z1914">
        <v>5</v>
      </c>
      <c r="AA1914">
        <v>549.85</v>
      </c>
      <c r="AB1914">
        <v>88587</v>
      </c>
    </row>
    <row r="1915" spans="1:28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tr">
        <f>IFERROR(VLOOKUP(K1915, CategoryLookup!A:B, 2, FALSE), "Mismatch")</f>
        <v>Technology</v>
      </c>
      <c r="M1915" t="s">
        <v>51</v>
      </c>
      <c r="N1915" t="s">
        <v>607</v>
      </c>
      <c r="P1915">
        <v>0.74</v>
      </c>
      <c r="Q1915" t="s">
        <v>33</v>
      </c>
      <c r="R1915" t="s">
        <v>34</v>
      </c>
      <c r="S1915" t="s">
        <v>45</v>
      </c>
      <c r="T1915" t="s">
        <v>2988</v>
      </c>
      <c r="U1915">
        <v>93010</v>
      </c>
      <c r="V1915" s="3">
        <v>42063</v>
      </c>
      <c r="W1915" s="3">
        <v>42067</v>
      </c>
      <c r="X1915" s="3">
        <f t="shared" si="29"/>
        <v>4</v>
      </c>
      <c r="Y1915">
        <v>-41.83</v>
      </c>
      <c r="Z1915">
        <v>6</v>
      </c>
      <c r="AA1915">
        <v>48.99</v>
      </c>
      <c r="AB1915">
        <v>88587</v>
      </c>
    </row>
    <row r="1916" spans="1:28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tr">
        <f>IFERROR(VLOOKUP(K1916, CategoryLookup!A:B, 2, FALSE), "Mismatch")</f>
        <v>Technology</v>
      </c>
      <c r="M1916" t="s">
        <v>59</v>
      </c>
      <c r="N1916" t="s">
        <v>2798</v>
      </c>
      <c r="P1916">
        <v>0.59</v>
      </c>
      <c r="Q1916" t="s">
        <v>33</v>
      </c>
      <c r="R1916" t="s">
        <v>34</v>
      </c>
      <c r="S1916" t="s">
        <v>45</v>
      </c>
      <c r="T1916" t="s">
        <v>2988</v>
      </c>
      <c r="U1916">
        <v>93010</v>
      </c>
      <c r="V1916" s="3">
        <v>42063</v>
      </c>
      <c r="W1916" s="3">
        <v>42063</v>
      </c>
      <c r="X1916" s="3">
        <f t="shared" si="29"/>
        <v>0</v>
      </c>
      <c r="Y1916">
        <v>372.40199999999999</v>
      </c>
      <c r="Z1916">
        <v>7</v>
      </c>
      <c r="AA1916">
        <v>681.42</v>
      </c>
      <c r="AB1916">
        <v>88587</v>
      </c>
    </row>
    <row r="1917" spans="1:28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tr">
        <f>IFERROR(VLOOKUP(K1917, CategoryLookup!A:B, 2, FALSE), "Mismatch")</f>
        <v>Office Supplies</v>
      </c>
      <c r="M1917" t="s">
        <v>59</v>
      </c>
      <c r="N1917" t="s">
        <v>491</v>
      </c>
      <c r="P1917">
        <v>0.39</v>
      </c>
      <c r="Q1917" t="s">
        <v>33</v>
      </c>
      <c r="R1917" t="s">
        <v>34</v>
      </c>
      <c r="S1917" t="s">
        <v>1741</v>
      </c>
      <c r="T1917" t="s">
        <v>2990</v>
      </c>
      <c r="U1917">
        <v>83616</v>
      </c>
      <c r="V1917" s="3">
        <v>42128</v>
      </c>
      <c r="W1917" s="3">
        <v>42130</v>
      </c>
      <c r="X1917" s="3">
        <f t="shared" si="29"/>
        <v>2</v>
      </c>
      <c r="Y1917">
        <v>-116.3455</v>
      </c>
      <c r="Z1917">
        <v>13</v>
      </c>
      <c r="AA1917">
        <v>66.650000000000006</v>
      </c>
      <c r="AB1917">
        <v>88588</v>
      </c>
    </row>
    <row r="1918" spans="1:28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tr">
        <f>IFERROR(VLOOKUP(K1918, CategoryLookup!A:B, 2, FALSE), "Mismatch")</f>
        <v>Furniture</v>
      </c>
      <c r="M1918" t="s">
        <v>43</v>
      </c>
      <c r="N1918" t="s">
        <v>177</v>
      </c>
      <c r="P1918">
        <v>0.62</v>
      </c>
      <c r="Q1918" t="s">
        <v>33</v>
      </c>
      <c r="R1918" t="s">
        <v>34</v>
      </c>
      <c r="S1918" t="s">
        <v>1741</v>
      </c>
      <c r="T1918" t="s">
        <v>2990</v>
      </c>
      <c r="U1918">
        <v>83616</v>
      </c>
      <c r="V1918" s="3">
        <v>42128</v>
      </c>
      <c r="W1918" s="3">
        <v>42129</v>
      </c>
      <c r="X1918" s="3">
        <f t="shared" si="29"/>
        <v>1</v>
      </c>
      <c r="Y1918">
        <v>1304.9000000000001</v>
      </c>
      <c r="Z1918">
        <v>18</v>
      </c>
      <c r="AA1918">
        <v>2934.16</v>
      </c>
      <c r="AB1918">
        <v>88588</v>
      </c>
    </row>
    <row r="1919" spans="1:28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tr">
        <f>IFERROR(VLOOKUP(K1919, CategoryLookup!A:B, 2, FALSE), "Mismatch")</f>
        <v>Technology</v>
      </c>
      <c r="M1919" t="s">
        <v>59</v>
      </c>
      <c r="N1919" t="s">
        <v>2991</v>
      </c>
      <c r="P1919">
        <v>0.56000000000000005</v>
      </c>
      <c r="Q1919" t="s">
        <v>33</v>
      </c>
      <c r="R1919" t="s">
        <v>34</v>
      </c>
      <c r="S1919" t="s">
        <v>1741</v>
      </c>
      <c r="T1919" t="s">
        <v>2990</v>
      </c>
      <c r="U1919">
        <v>83616</v>
      </c>
      <c r="V1919" s="3">
        <v>42128</v>
      </c>
      <c r="W1919" s="3">
        <v>42128</v>
      </c>
      <c r="X1919" s="3">
        <f t="shared" si="29"/>
        <v>0</v>
      </c>
      <c r="Y1919">
        <v>605.04719999999998</v>
      </c>
      <c r="Z1919">
        <v>15</v>
      </c>
      <c r="AA1919">
        <v>876.88</v>
      </c>
      <c r="AB1919">
        <v>88588</v>
      </c>
    </row>
    <row r="1920" spans="1:28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tr">
        <f>IFERROR(VLOOKUP(K1920, CategoryLookup!A:B, 2, FALSE), "Mismatch")</f>
        <v>Office Supplies</v>
      </c>
      <c r="M1920" t="s">
        <v>59</v>
      </c>
      <c r="N1920" t="s">
        <v>332</v>
      </c>
      <c r="P1920">
        <v>0.38</v>
      </c>
      <c r="Q1920" t="s">
        <v>33</v>
      </c>
      <c r="R1920" t="s">
        <v>61</v>
      </c>
      <c r="S1920" t="s">
        <v>1858</v>
      </c>
      <c r="T1920" t="s">
        <v>2993</v>
      </c>
      <c r="U1920">
        <v>53213</v>
      </c>
      <c r="V1920" s="3">
        <v>42122</v>
      </c>
      <c r="W1920" s="3">
        <v>42124</v>
      </c>
      <c r="X1920" s="3">
        <f t="shared" si="29"/>
        <v>2</v>
      </c>
      <c r="Y1920">
        <v>107.45461999999999</v>
      </c>
      <c r="Z1920">
        <v>6</v>
      </c>
      <c r="AA1920">
        <v>157.33000000000001</v>
      </c>
      <c r="AB1920">
        <v>91437</v>
      </c>
    </row>
    <row r="1921" spans="1:28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tr">
        <f>IFERROR(VLOOKUP(K1921, CategoryLookup!A:B, 2, FALSE), "Mismatch")</f>
        <v>Office Supplies</v>
      </c>
      <c r="M1921" t="s">
        <v>31</v>
      </c>
      <c r="N1921" t="s">
        <v>1258</v>
      </c>
      <c r="P1921">
        <v>0.4</v>
      </c>
      <c r="Q1921" t="s">
        <v>33</v>
      </c>
      <c r="R1921" t="s">
        <v>61</v>
      </c>
      <c r="S1921" t="s">
        <v>1858</v>
      </c>
      <c r="T1921" t="s">
        <v>2995</v>
      </c>
      <c r="U1921">
        <v>53214</v>
      </c>
      <c r="V1921" s="3">
        <v>42083</v>
      </c>
      <c r="W1921" s="3">
        <v>42085</v>
      </c>
      <c r="X1921" s="3">
        <f t="shared" si="29"/>
        <v>2</v>
      </c>
      <c r="Y1921">
        <v>18.41</v>
      </c>
      <c r="Z1921">
        <v>3</v>
      </c>
      <c r="AA1921">
        <v>27.37</v>
      </c>
      <c r="AB1921">
        <v>91435</v>
      </c>
    </row>
    <row r="1922" spans="1:28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tr">
        <f>IFERROR(VLOOKUP(K1922, CategoryLookup!A:B, 2, FALSE), "Mismatch")</f>
        <v>Furniture</v>
      </c>
      <c r="M1922" t="s">
        <v>51</v>
      </c>
      <c r="N1922" t="s">
        <v>625</v>
      </c>
      <c r="P1922">
        <v>0.48</v>
      </c>
      <c r="Q1922" t="s">
        <v>33</v>
      </c>
      <c r="R1922" t="s">
        <v>61</v>
      </c>
      <c r="S1922" t="s">
        <v>1858</v>
      </c>
      <c r="T1922" t="s">
        <v>2997</v>
      </c>
      <c r="U1922">
        <v>53095</v>
      </c>
      <c r="V1922" s="3">
        <v>42083</v>
      </c>
      <c r="W1922" s="3">
        <v>42085</v>
      </c>
      <c r="X1922" s="3">
        <f t="shared" si="29"/>
        <v>2</v>
      </c>
      <c r="Y1922">
        <v>65.63</v>
      </c>
      <c r="Z1922">
        <v>8</v>
      </c>
      <c r="AA1922">
        <v>98.16</v>
      </c>
      <c r="AB1922">
        <v>91435</v>
      </c>
    </row>
    <row r="1923" spans="1:28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tr">
        <f>IFERROR(VLOOKUP(K1923, CategoryLookup!A:B, 2, FALSE), "Mismatch")</f>
        <v>Furniture</v>
      </c>
      <c r="M1923" t="s">
        <v>59</v>
      </c>
      <c r="N1923" t="s">
        <v>1285</v>
      </c>
      <c r="P1923">
        <v>0.41</v>
      </c>
      <c r="Q1923" t="s">
        <v>33</v>
      </c>
      <c r="R1923" t="s">
        <v>61</v>
      </c>
      <c r="S1923" t="s">
        <v>1858</v>
      </c>
      <c r="T1923" t="s">
        <v>2997</v>
      </c>
      <c r="U1923">
        <v>53095</v>
      </c>
      <c r="V1923" s="3">
        <v>42030</v>
      </c>
      <c r="W1923" s="3">
        <v>42030</v>
      </c>
      <c r="X1923" s="3">
        <f t="shared" ref="X1923:X1953" si="30">W1923 - V1923</f>
        <v>0</v>
      </c>
      <c r="Y1923">
        <v>-7.73</v>
      </c>
      <c r="Z1923">
        <v>15</v>
      </c>
      <c r="AA1923">
        <v>116.11</v>
      </c>
      <c r="AB1923">
        <v>91436</v>
      </c>
    </row>
    <row r="1924" spans="1:28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tr">
        <f>IFERROR(VLOOKUP(K1924, CategoryLookup!A:B, 2, FALSE), "Mismatch")</f>
        <v>Office Supplies</v>
      </c>
      <c r="M1924" t="s">
        <v>59</v>
      </c>
      <c r="N1924" t="s">
        <v>2498</v>
      </c>
      <c r="P1924">
        <v>0.37</v>
      </c>
      <c r="Q1924" t="s">
        <v>33</v>
      </c>
      <c r="R1924" t="s">
        <v>61</v>
      </c>
      <c r="S1924" t="s">
        <v>1858</v>
      </c>
      <c r="T1924" t="s">
        <v>2997</v>
      </c>
      <c r="U1924">
        <v>53095</v>
      </c>
      <c r="V1924" s="3">
        <v>42164</v>
      </c>
      <c r="W1924" s="3">
        <v>42166</v>
      </c>
      <c r="X1924" s="3">
        <f t="shared" si="30"/>
        <v>2</v>
      </c>
      <c r="Y1924">
        <v>-47.995249999999999</v>
      </c>
      <c r="Z1924">
        <v>19</v>
      </c>
      <c r="AA1924">
        <v>95</v>
      </c>
      <c r="AB1924">
        <v>91438</v>
      </c>
    </row>
    <row r="1925" spans="1:28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tr">
        <f>IFERROR(VLOOKUP(K1925, CategoryLookup!A:B, 2, FALSE), "Mismatch")</f>
        <v>Technology</v>
      </c>
      <c r="M1925" t="s">
        <v>43</v>
      </c>
      <c r="N1925" t="s">
        <v>2032</v>
      </c>
      <c r="P1925">
        <v>0.37</v>
      </c>
      <c r="Q1925" t="s">
        <v>33</v>
      </c>
      <c r="R1925" t="s">
        <v>53</v>
      </c>
      <c r="S1925" t="s">
        <v>154</v>
      </c>
      <c r="T1925" t="s">
        <v>309</v>
      </c>
      <c r="U1925">
        <v>45373</v>
      </c>
      <c r="V1925" s="3">
        <v>42148</v>
      </c>
      <c r="W1925" s="3">
        <v>42153</v>
      </c>
      <c r="X1925" s="3">
        <f t="shared" si="30"/>
        <v>5</v>
      </c>
      <c r="Y1925">
        <v>66.22</v>
      </c>
      <c r="Z1925">
        <v>11</v>
      </c>
      <c r="AA1925">
        <v>837.57</v>
      </c>
      <c r="AB1925">
        <v>90501</v>
      </c>
    </row>
    <row r="1926" spans="1:28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tr">
        <f>IFERROR(VLOOKUP(K1926, CategoryLookup!A:B, 2, FALSE), "Mismatch")</f>
        <v>Office Supplies</v>
      </c>
      <c r="M1926" t="s">
        <v>59</v>
      </c>
      <c r="N1926" t="s">
        <v>992</v>
      </c>
      <c r="P1926">
        <v>0.37</v>
      </c>
      <c r="Q1926" t="s">
        <v>33</v>
      </c>
      <c r="R1926" t="s">
        <v>53</v>
      </c>
      <c r="S1926" t="s">
        <v>154</v>
      </c>
      <c r="T1926" t="s">
        <v>309</v>
      </c>
      <c r="U1926">
        <v>45373</v>
      </c>
      <c r="V1926" s="3">
        <v>42148</v>
      </c>
      <c r="W1926" s="3">
        <v>42152</v>
      </c>
      <c r="X1926" s="3">
        <f t="shared" si="30"/>
        <v>4</v>
      </c>
      <c r="Y1926">
        <v>-23.53</v>
      </c>
      <c r="Z1926">
        <v>8</v>
      </c>
      <c r="AA1926">
        <v>56.22</v>
      </c>
      <c r="AB1926">
        <v>90501</v>
      </c>
    </row>
    <row r="1927" spans="1:28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tr">
        <f>IFERROR(VLOOKUP(K1927, CategoryLookup!A:B, 2, FALSE), "Mismatch")</f>
        <v>Technology</v>
      </c>
      <c r="M1927" t="s">
        <v>59</v>
      </c>
      <c r="N1927" t="s">
        <v>2702</v>
      </c>
      <c r="P1927">
        <v>0.74</v>
      </c>
      <c r="Q1927" t="s">
        <v>33</v>
      </c>
      <c r="R1927" t="s">
        <v>53</v>
      </c>
      <c r="S1927" t="s">
        <v>154</v>
      </c>
      <c r="T1927" t="s">
        <v>3000</v>
      </c>
      <c r="U1927">
        <v>43221</v>
      </c>
      <c r="V1927" s="3">
        <v>42126</v>
      </c>
      <c r="W1927" s="3">
        <v>42127</v>
      </c>
      <c r="X1927" s="3">
        <f t="shared" si="30"/>
        <v>1</v>
      </c>
      <c r="Y1927">
        <v>10.680000000000014</v>
      </c>
      <c r="Z1927">
        <v>26</v>
      </c>
      <c r="AA1927">
        <v>758.97</v>
      </c>
      <c r="AB1927">
        <v>90502</v>
      </c>
    </row>
    <row r="1928" spans="1:28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tr">
        <f>IFERROR(VLOOKUP(K1928, CategoryLookup!A:B, 2, FALSE), "Mismatch")</f>
        <v>Office Supplies</v>
      </c>
      <c r="M1928" t="s">
        <v>59</v>
      </c>
      <c r="N1928" t="s">
        <v>3001</v>
      </c>
      <c r="P1928">
        <v>0.39</v>
      </c>
      <c r="Q1928" t="s">
        <v>33</v>
      </c>
      <c r="R1928" t="s">
        <v>53</v>
      </c>
      <c r="S1928" t="s">
        <v>154</v>
      </c>
      <c r="T1928" t="s">
        <v>3000</v>
      </c>
      <c r="U1928">
        <v>43221</v>
      </c>
      <c r="V1928" s="3">
        <v>42126</v>
      </c>
      <c r="W1928" s="3">
        <v>42128</v>
      </c>
      <c r="X1928" s="3">
        <f t="shared" si="30"/>
        <v>2</v>
      </c>
      <c r="Y1928">
        <v>58.263599999999997</v>
      </c>
      <c r="Z1928">
        <v>18</v>
      </c>
      <c r="AA1928">
        <v>84.44</v>
      </c>
      <c r="AB1928">
        <v>90502</v>
      </c>
    </row>
    <row r="1929" spans="1:28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tr">
        <f>IFERROR(VLOOKUP(K1929, CategoryLookup!A:B, 2, FALSE), "Mismatch")</f>
        <v>Office Supplies</v>
      </c>
      <c r="M1929" t="s">
        <v>59</v>
      </c>
      <c r="N1929" t="s">
        <v>651</v>
      </c>
      <c r="P1929">
        <v>0.39</v>
      </c>
      <c r="Q1929" t="s">
        <v>33</v>
      </c>
      <c r="R1929" t="s">
        <v>53</v>
      </c>
      <c r="S1929" t="s">
        <v>154</v>
      </c>
      <c r="T1929" t="s">
        <v>1511</v>
      </c>
      <c r="U1929">
        <v>43081</v>
      </c>
      <c r="V1929" s="3">
        <v>42047</v>
      </c>
      <c r="W1929" s="3">
        <v>42048</v>
      </c>
      <c r="X1929" s="3">
        <f t="shared" si="30"/>
        <v>1</v>
      </c>
      <c r="Y1929">
        <v>-42.170500000000004</v>
      </c>
      <c r="Z1929">
        <v>4</v>
      </c>
      <c r="AA1929">
        <v>29.99</v>
      </c>
      <c r="AB1929">
        <v>90500</v>
      </c>
    </row>
    <row r="1930" spans="1:28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tr">
        <f>IFERROR(VLOOKUP(K1930, CategoryLookup!A:B, 2, FALSE), "Mismatch")</f>
        <v>Furniture</v>
      </c>
      <c r="M1930" t="s">
        <v>121</v>
      </c>
      <c r="N1930" t="s">
        <v>629</v>
      </c>
      <c r="P1930">
        <v>0.76</v>
      </c>
      <c r="Q1930" t="s">
        <v>33</v>
      </c>
      <c r="R1930" t="s">
        <v>53</v>
      </c>
      <c r="S1930" t="s">
        <v>415</v>
      </c>
      <c r="T1930" t="s">
        <v>3004</v>
      </c>
      <c r="U1930">
        <v>21113</v>
      </c>
      <c r="V1930" s="3">
        <v>42157</v>
      </c>
      <c r="W1930" s="3">
        <v>42159</v>
      </c>
      <c r="X1930" s="3">
        <f t="shared" si="30"/>
        <v>2</v>
      </c>
      <c r="Y1930">
        <v>66.362220000000008</v>
      </c>
      <c r="Z1930">
        <v>8</v>
      </c>
      <c r="AA1930">
        <v>1487.9</v>
      </c>
      <c r="AB1930">
        <v>87473</v>
      </c>
    </row>
    <row r="1931" spans="1:28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tr">
        <f>IFERROR(VLOOKUP(K1931, CategoryLookup!A:B, 2, FALSE), "Mismatch")</f>
        <v>Technology</v>
      </c>
      <c r="M1931" t="s">
        <v>59</v>
      </c>
      <c r="N1931" t="s">
        <v>372</v>
      </c>
      <c r="P1931">
        <v>0.67</v>
      </c>
      <c r="Q1931" t="s">
        <v>33</v>
      </c>
      <c r="R1931" t="s">
        <v>53</v>
      </c>
      <c r="S1931" t="s">
        <v>415</v>
      </c>
      <c r="T1931" t="s">
        <v>3004</v>
      </c>
      <c r="U1931">
        <v>21113</v>
      </c>
      <c r="V1931" s="3">
        <v>42184</v>
      </c>
      <c r="W1931" s="3">
        <v>42185</v>
      </c>
      <c r="X1931" s="3">
        <f t="shared" si="30"/>
        <v>1</v>
      </c>
      <c r="Y1931">
        <v>-1.904000000000019</v>
      </c>
      <c r="Z1931">
        <v>8</v>
      </c>
      <c r="AA1931">
        <v>600.4</v>
      </c>
      <c r="AB1931">
        <v>87474</v>
      </c>
    </row>
    <row r="1932" spans="1:28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tr">
        <f>IFERROR(VLOOKUP(K1932, CategoryLookup!A:B, 2, FALSE), "Mismatch")</f>
        <v>Office Supplies</v>
      </c>
      <c r="M1932" t="s">
        <v>59</v>
      </c>
      <c r="N1932" t="s">
        <v>2986</v>
      </c>
      <c r="P1932">
        <v>0.36</v>
      </c>
      <c r="Q1932" t="s">
        <v>33</v>
      </c>
      <c r="R1932" t="s">
        <v>53</v>
      </c>
      <c r="S1932" t="s">
        <v>415</v>
      </c>
      <c r="T1932" t="s">
        <v>3004</v>
      </c>
      <c r="U1932">
        <v>21113</v>
      </c>
      <c r="V1932" s="3">
        <v>42184</v>
      </c>
      <c r="W1932" s="3">
        <v>42186</v>
      </c>
      <c r="X1932" s="3">
        <f t="shared" si="30"/>
        <v>2</v>
      </c>
      <c r="Y1932">
        <v>-37.048000000000002</v>
      </c>
      <c r="Z1932">
        <v>5</v>
      </c>
      <c r="AA1932">
        <v>34.25</v>
      </c>
      <c r="AB1932">
        <v>87474</v>
      </c>
    </row>
    <row r="1933" spans="1:28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tr">
        <f>IFERROR(VLOOKUP(K1933, CategoryLookup!A:B, 2, FALSE), "Mismatch")</f>
        <v>Office Supplies</v>
      </c>
      <c r="M1933" t="s">
        <v>51</v>
      </c>
      <c r="N1933" t="s">
        <v>2566</v>
      </c>
      <c r="P1933">
        <v>0.59</v>
      </c>
      <c r="Q1933" t="s">
        <v>33</v>
      </c>
      <c r="R1933" t="s">
        <v>53</v>
      </c>
      <c r="S1933" t="s">
        <v>415</v>
      </c>
      <c r="T1933" t="s">
        <v>3004</v>
      </c>
      <c r="U1933">
        <v>21113</v>
      </c>
      <c r="V1933" s="3">
        <v>42184</v>
      </c>
      <c r="W1933" s="3">
        <v>42186</v>
      </c>
      <c r="X1933" s="3">
        <f t="shared" si="30"/>
        <v>2</v>
      </c>
      <c r="Y1933">
        <v>-56.887999999999998</v>
      </c>
      <c r="Z1933">
        <v>9</v>
      </c>
      <c r="AA1933">
        <v>31.45</v>
      </c>
      <c r="AB1933">
        <v>87474</v>
      </c>
    </row>
    <row r="1934" spans="1:28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tr">
        <f>IFERROR(VLOOKUP(K1934, CategoryLookup!A:B, 2, FALSE), "Mismatch")</f>
        <v>Office Supplies</v>
      </c>
      <c r="M1934" t="s">
        <v>59</v>
      </c>
      <c r="N1934" t="s">
        <v>3006</v>
      </c>
      <c r="P1934">
        <v>0.38</v>
      </c>
      <c r="Q1934" t="s">
        <v>33</v>
      </c>
      <c r="R1934" t="s">
        <v>136</v>
      </c>
      <c r="S1934" t="s">
        <v>387</v>
      </c>
      <c r="T1934" t="s">
        <v>3007</v>
      </c>
      <c r="U1934">
        <v>30144</v>
      </c>
      <c r="V1934" s="3">
        <v>42089</v>
      </c>
      <c r="W1934" s="3">
        <v>42092</v>
      </c>
      <c r="X1934" s="3">
        <f t="shared" si="30"/>
        <v>3</v>
      </c>
      <c r="Y1934">
        <v>-189.714</v>
      </c>
      <c r="Z1934">
        <v>12</v>
      </c>
      <c r="AA1934">
        <v>249.07</v>
      </c>
      <c r="AB1934">
        <v>88837</v>
      </c>
    </row>
    <row r="1935" spans="1:28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tr">
        <f>IFERROR(VLOOKUP(K1935, CategoryLookup!A:B, 2, FALSE), "Mismatch")</f>
        <v>Office Supplies</v>
      </c>
      <c r="M1935" t="s">
        <v>31</v>
      </c>
      <c r="N1935" t="s">
        <v>2657</v>
      </c>
      <c r="P1935">
        <v>0.84</v>
      </c>
      <c r="Q1935" t="s">
        <v>33</v>
      </c>
      <c r="R1935" t="s">
        <v>136</v>
      </c>
      <c r="S1935" t="s">
        <v>387</v>
      </c>
      <c r="T1935" t="s">
        <v>3007</v>
      </c>
      <c r="U1935">
        <v>30144</v>
      </c>
      <c r="V1935" s="3">
        <v>42119</v>
      </c>
      <c r="W1935" s="3">
        <v>42120</v>
      </c>
      <c r="X1935" s="3">
        <f t="shared" si="30"/>
        <v>1</v>
      </c>
      <c r="Y1935">
        <v>1628.37</v>
      </c>
      <c r="Z1935">
        <v>18</v>
      </c>
      <c r="AA1935">
        <v>59.22</v>
      </c>
      <c r="AB1935">
        <v>88839</v>
      </c>
    </row>
    <row r="1936" spans="1:28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tr">
        <f>IFERROR(VLOOKUP(K1936, CategoryLookup!A:B, 2, FALSE), "Mismatch")</f>
        <v>Office Supplies</v>
      </c>
      <c r="M1936" t="s">
        <v>59</v>
      </c>
      <c r="N1936" t="s">
        <v>2807</v>
      </c>
      <c r="P1936">
        <v>0.38</v>
      </c>
      <c r="Q1936" t="s">
        <v>33</v>
      </c>
      <c r="R1936" t="s">
        <v>136</v>
      </c>
      <c r="S1936" t="s">
        <v>387</v>
      </c>
      <c r="T1936" t="s">
        <v>3009</v>
      </c>
      <c r="U1936">
        <v>30240</v>
      </c>
      <c r="V1936" s="3">
        <v>42114</v>
      </c>
      <c r="W1936" s="3">
        <v>42116</v>
      </c>
      <c r="X1936" s="3">
        <f t="shared" si="30"/>
        <v>2</v>
      </c>
      <c r="Y1936">
        <v>-4.4800000000000004</v>
      </c>
      <c r="Z1936">
        <v>18</v>
      </c>
      <c r="AA1936">
        <v>5572.18</v>
      </c>
      <c r="AB1936">
        <v>88838</v>
      </c>
    </row>
    <row r="1937" spans="1:28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tr">
        <f>IFERROR(VLOOKUP(K1937, CategoryLookup!A:B, 2, FALSE), "Mismatch")</f>
        <v>Furniture</v>
      </c>
      <c r="M1937" t="s">
        <v>236</v>
      </c>
      <c r="N1937" t="s">
        <v>438</v>
      </c>
      <c r="Q1937" t="s">
        <v>33</v>
      </c>
      <c r="R1937" t="s">
        <v>136</v>
      </c>
      <c r="S1937" t="s">
        <v>387</v>
      </c>
      <c r="T1937" t="s">
        <v>3009</v>
      </c>
      <c r="U1937">
        <v>30240</v>
      </c>
      <c r="V1937" s="3">
        <v>42114</v>
      </c>
      <c r="W1937" s="3">
        <v>42115</v>
      </c>
      <c r="X1937" s="3">
        <f t="shared" si="30"/>
        <v>1</v>
      </c>
      <c r="Y1937">
        <v>3193.2840000000001</v>
      </c>
      <c r="Z1937">
        <v>11</v>
      </c>
      <c r="AA1937">
        <v>2941.42</v>
      </c>
      <c r="AB1937">
        <v>88838</v>
      </c>
    </row>
    <row r="1938" spans="1:28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tr">
        <f>IFERROR(VLOOKUP(K1938, CategoryLookup!A:B, 2, FALSE), "Mismatch")</f>
        <v>Furniture</v>
      </c>
      <c r="M1938" t="s">
        <v>59</v>
      </c>
      <c r="N1938" t="s">
        <v>519</v>
      </c>
      <c r="P1938">
        <v>0.46</v>
      </c>
      <c r="Q1938" t="s">
        <v>33</v>
      </c>
      <c r="R1938" t="s">
        <v>136</v>
      </c>
      <c r="S1938" t="s">
        <v>387</v>
      </c>
      <c r="T1938" t="s">
        <v>3009</v>
      </c>
      <c r="U1938">
        <v>30240</v>
      </c>
      <c r="V1938" s="3">
        <v>42114</v>
      </c>
      <c r="W1938" s="3">
        <v>42115</v>
      </c>
      <c r="X1938" s="3">
        <f t="shared" si="30"/>
        <v>1</v>
      </c>
      <c r="Y1938">
        <v>43.691699999999997</v>
      </c>
      <c r="Z1938">
        <v>8</v>
      </c>
      <c r="AA1938">
        <v>522.46</v>
      </c>
      <c r="AB1938">
        <v>88838</v>
      </c>
    </row>
    <row r="1939" spans="1:28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tr">
        <f>IFERROR(VLOOKUP(K1939, CategoryLookup!A:B, 2, FALSE), "Mismatch")</f>
        <v>Office Supplies</v>
      </c>
      <c r="M1939" t="s">
        <v>51</v>
      </c>
      <c r="N1939" t="s">
        <v>3011</v>
      </c>
      <c r="P1939">
        <v>0.6</v>
      </c>
      <c r="Q1939" t="s">
        <v>33</v>
      </c>
      <c r="R1939" t="s">
        <v>136</v>
      </c>
      <c r="S1939" t="s">
        <v>387</v>
      </c>
      <c r="T1939" t="s">
        <v>3012</v>
      </c>
      <c r="U1939">
        <v>31204</v>
      </c>
      <c r="V1939" s="3">
        <v>42086</v>
      </c>
      <c r="W1939" s="3">
        <v>42088</v>
      </c>
      <c r="X1939" s="3">
        <f t="shared" si="30"/>
        <v>2</v>
      </c>
      <c r="Y1939">
        <v>349.05930000000001</v>
      </c>
      <c r="Z1939">
        <v>2</v>
      </c>
      <c r="AA1939">
        <v>25.31</v>
      </c>
      <c r="AB1939">
        <v>88836</v>
      </c>
    </row>
    <row r="1940" spans="1:28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tr">
        <f>IFERROR(VLOOKUP(K1940, CategoryLookup!A:B, 2, FALSE), "Mismatch")</f>
        <v>Office Supplies</v>
      </c>
      <c r="M1940" t="s">
        <v>59</v>
      </c>
      <c r="N1940" t="s">
        <v>332</v>
      </c>
      <c r="P1940">
        <v>0.38</v>
      </c>
      <c r="Q1940" t="s">
        <v>33</v>
      </c>
      <c r="R1940" t="s">
        <v>136</v>
      </c>
      <c r="S1940" t="s">
        <v>387</v>
      </c>
      <c r="T1940" t="s">
        <v>3012</v>
      </c>
      <c r="U1940">
        <v>31204</v>
      </c>
      <c r="V1940" s="3">
        <v>42123</v>
      </c>
      <c r="W1940" s="3">
        <v>42123</v>
      </c>
      <c r="X1940" s="3">
        <f t="shared" si="30"/>
        <v>0</v>
      </c>
      <c r="Y1940">
        <v>1.9919999999999998</v>
      </c>
      <c r="Z1940">
        <v>18</v>
      </c>
      <c r="AA1940">
        <v>513.33000000000004</v>
      </c>
      <c r="AB1940">
        <v>88840</v>
      </c>
    </row>
    <row r="1941" spans="1:28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tr">
        <f>IFERROR(VLOOKUP(K1941, CategoryLookup!A:B, 2, FALSE), "Mismatch")</f>
        <v>Office Supplies</v>
      </c>
      <c r="M1941" t="s">
        <v>31</v>
      </c>
      <c r="N1941" t="s">
        <v>3014</v>
      </c>
      <c r="P1941">
        <v>0.56999999999999995</v>
      </c>
      <c r="Q1941" t="s">
        <v>33</v>
      </c>
      <c r="R1941" t="s">
        <v>53</v>
      </c>
      <c r="S1941" t="s">
        <v>154</v>
      </c>
      <c r="T1941" t="s">
        <v>3015</v>
      </c>
      <c r="U1941">
        <v>44512</v>
      </c>
      <c r="V1941" s="3">
        <v>42020</v>
      </c>
      <c r="W1941" s="3">
        <v>42020</v>
      </c>
      <c r="X1941" s="3">
        <f t="shared" si="30"/>
        <v>0</v>
      </c>
      <c r="Y1941">
        <v>-22.009999999999998</v>
      </c>
      <c r="Z1941">
        <v>5</v>
      </c>
      <c r="AA1941">
        <v>15.7</v>
      </c>
      <c r="AB1941">
        <v>88745</v>
      </c>
    </row>
    <row r="1942" spans="1:28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tr">
        <f>IFERROR(VLOOKUP(K1942, CategoryLookup!A:B, 2, FALSE), "Mismatch")</f>
        <v>Technology</v>
      </c>
      <c r="M1942" t="s">
        <v>59</v>
      </c>
      <c r="N1942" t="s">
        <v>465</v>
      </c>
      <c r="P1942">
        <v>0.59</v>
      </c>
      <c r="Q1942" t="s">
        <v>33</v>
      </c>
      <c r="R1942" t="s">
        <v>53</v>
      </c>
      <c r="S1942" t="s">
        <v>154</v>
      </c>
      <c r="T1942" t="s">
        <v>3015</v>
      </c>
      <c r="U1942">
        <v>44512</v>
      </c>
      <c r="V1942" s="3">
        <v>42020</v>
      </c>
      <c r="W1942" s="3">
        <v>42025</v>
      </c>
      <c r="X1942" s="3">
        <f t="shared" si="30"/>
        <v>5</v>
      </c>
      <c r="Y1942">
        <v>426.46032000000002</v>
      </c>
      <c r="Z1942">
        <v>6</v>
      </c>
      <c r="AA1942">
        <v>680.65</v>
      </c>
      <c r="AB1942">
        <v>88745</v>
      </c>
    </row>
    <row r="1943" spans="1:28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tr">
        <f>IFERROR(VLOOKUP(K1943, CategoryLookup!A:B, 2, FALSE), "Mismatch")</f>
        <v>Office Supplies</v>
      </c>
      <c r="M1943" t="s">
        <v>59</v>
      </c>
      <c r="N1943" t="s">
        <v>1138</v>
      </c>
      <c r="P1943">
        <v>0.39</v>
      </c>
      <c r="Q1943" t="s">
        <v>33</v>
      </c>
      <c r="R1943" t="s">
        <v>53</v>
      </c>
      <c r="S1943" t="s">
        <v>154</v>
      </c>
      <c r="T1943" t="s">
        <v>614</v>
      </c>
      <c r="U1943">
        <v>43402</v>
      </c>
      <c r="V1943" s="3">
        <v>42127</v>
      </c>
      <c r="W1943" s="3">
        <v>42129</v>
      </c>
      <c r="X1943" s="3">
        <f t="shared" si="30"/>
        <v>2</v>
      </c>
      <c r="Y1943">
        <v>19.554599999999997</v>
      </c>
      <c r="Z1943">
        <v>10</v>
      </c>
      <c r="AA1943">
        <v>28.34</v>
      </c>
      <c r="AB1943">
        <v>88746</v>
      </c>
    </row>
    <row r="1944" spans="1:28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tr">
        <f>IFERROR(VLOOKUP(K1944, CategoryLookup!A:B, 2, FALSE), "Mismatch")</f>
        <v>Furniture</v>
      </c>
      <c r="M1944" t="s">
        <v>51</v>
      </c>
      <c r="N1944" t="s">
        <v>762</v>
      </c>
      <c r="P1944">
        <v>0.5</v>
      </c>
      <c r="Q1944" t="s">
        <v>33</v>
      </c>
      <c r="R1944" t="s">
        <v>53</v>
      </c>
      <c r="S1944" t="s">
        <v>154</v>
      </c>
      <c r="T1944" t="s">
        <v>614</v>
      </c>
      <c r="U1944">
        <v>43402</v>
      </c>
      <c r="V1944" s="3">
        <v>42127</v>
      </c>
      <c r="W1944" s="3">
        <v>42130</v>
      </c>
      <c r="X1944" s="3">
        <f t="shared" si="30"/>
        <v>3</v>
      </c>
      <c r="Y1944">
        <v>152.48200000000003</v>
      </c>
      <c r="Z1944">
        <v>35</v>
      </c>
      <c r="AA1944">
        <v>861.3</v>
      </c>
      <c r="AB1944">
        <v>88746</v>
      </c>
    </row>
    <row r="1945" spans="1:28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tr">
        <f>IFERROR(VLOOKUP(K1945, CategoryLookup!A:B, 2, FALSE), "Mismatch")</f>
        <v>Office Supplies</v>
      </c>
      <c r="M1945" t="s">
        <v>236</v>
      </c>
      <c r="N1945" t="s">
        <v>2111</v>
      </c>
      <c r="Q1945" t="s">
        <v>33</v>
      </c>
      <c r="R1945" t="s">
        <v>34</v>
      </c>
      <c r="S1945" t="s">
        <v>45</v>
      </c>
      <c r="T1945" t="s">
        <v>393</v>
      </c>
      <c r="U1945">
        <v>94533</v>
      </c>
      <c r="V1945" s="3">
        <v>42135</v>
      </c>
      <c r="W1945" s="3">
        <v>42136</v>
      </c>
      <c r="X1945" s="3">
        <f t="shared" si="30"/>
        <v>1</v>
      </c>
      <c r="Y1945">
        <v>67.012000000000057</v>
      </c>
      <c r="Z1945">
        <v>9</v>
      </c>
      <c r="AA1945">
        <v>894.64</v>
      </c>
      <c r="AB1945">
        <v>90154</v>
      </c>
    </row>
    <row r="1946" spans="1:28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tr">
        <f>IFERROR(VLOOKUP(K1946, CategoryLookup!A:B, 2, FALSE), "Mismatch")</f>
        <v>Technology</v>
      </c>
      <c r="M1946" t="s">
        <v>59</v>
      </c>
      <c r="N1946" t="s">
        <v>105</v>
      </c>
      <c r="P1946">
        <v>0.59</v>
      </c>
      <c r="Q1946" t="s">
        <v>33</v>
      </c>
      <c r="R1946" t="s">
        <v>34</v>
      </c>
      <c r="S1946" t="s">
        <v>35</v>
      </c>
      <c r="T1946" t="s">
        <v>3019</v>
      </c>
      <c r="U1946">
        <v>99163</v>
      </c>
      <c r="V1946" s="3">
        <v>42123</v>
      </c>
      <c r="W1946" s="3">
        <v>42124</v>
      </c>
      <c r="X1946" s="3">
        <f t="shared" si="30"/>
        <v>1</v>
      </c>
      <c r="Y1946">
        <v>374.625</v>
      </c>
      <c r="Z1946">
        <v>7</v>
      </c>
      <c r="AA1946">
        <v>710.36</v>
      </c>
      <c r="AB1946">
        <v>87908</v>
      </c>
    </row>
    <row r="1947" spans="1:28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tr">
        <f>IFERROR(VLOOKUP(K1947, CategoryLookup!A:B, 2, FALSE), "Mismatch")</f>
        <v>Office Supplies</v>
      </c>
      <c r="M1947" t="s">
        <v>59</v>
      </c>
      <c r="N1947" t="s">
        <v>1130</v>
      </c>
      <c r="P1947">
        <v>0.37</v>
      </c>
      <c r="Q1947" t="s">
        <v>33</v>
      </c>
      <c r="R1947" t="s">
        <v>34</v>
      </c>
      <c r="S1947" t="s">
        <v>35</v>
      </c>
      <c r="T1947" t="s">
        <v>3019</v>
      </c>
      <c r="U1947">
        <v>99163</v>
      </c>
      <c r="V1947" s="3">
        <v>42049</v>
      </c>
      <c r="W1947" s="3">
        <v>42050</v>
      </c>
      <c r="X1947" s="3">
        <f t="shared" si="30"/>
        <v>1</v>
      </c>
      <c r="Y1947">
        <v>-3.2448000000000001</v>
      </c>
      <c r="Z1947">
        <v>19</v>
      </c>
      <c r="AA1947">
        <v>80.2</v>
      </c>
      <c r="AB1947">
        <v>87909</v>
      </c>
    </row>
    <row r="1948" spans="1:28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tr">
        <f>IFERROR(VLOOKUP(K1948, CategoryLookup!A:B, 2, FALSE), "Mismatch")</f>
        <v>Office Supplies</v>
      </c>
      <c r="M1948" t="s">
        <v>59</v>
      </c>
      <c r="N1948" t="s">
        <v>631</v>
      </c>
      <c r="P1948">
        <v>0.35</v>
      </c>
      <c r="Q1948" t="s">
        <v>33</v>
      </c>
      <c r="R1948" t="s">
        <v>61</v>
      </c>
      <c r="S1948" t="s">
        <v>178</v>
      </c>
      <c r="T1948" t="s">
        <v>1359</v>
      </c>
      <c r="U1948">
        <v>61832</v>
      </c>
      <c r="V1948" s="3">
        <v>42162</v>
      </c>
      <c r="W1948" s="3">
        <v>42164</v>
      </c>
      <c r="X1948" s="3">
        <f t="shared" si="30"/>
        <v>2</v>
      </c>
      <c r="Y1948">
        <v>6384.4388999999992</v>
      </c>
      <c r="Z1948">
        <v>7</v>
      </c>
      <c r="AA1948">
        <v>9252.81</v>
      </c>
      <c r="AB1948">
        <v>87535</v>
      </c>
    </row>
    <row r="1949" spans="1:28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tr">
        <f>IFERROR(VLOOKUP(K1949, CategoryLookup!A:B, 2, FALSE), "Mismatch")</f>
        <v>Office Supplies</v>
      </c>
      <c r="M1949" t="s">
        <v>59</v>
      </c>
      <c r="N1949" t="s">
        <v>3021</v>
      </c>
      <c r="P1949">
        <v>0.59</v>
      </c>
      <c r="Q1949" t="s">
        <v>33</v>
      </c>
      <c r="R1949" t="s">
        <v>61</v>
      </c>
      <c r="S1949" t="s">
        <v>178</v>
      </c>
      <c r="T1949" t="s">
        <v>1359</v>
      </c>
      <c r="U1949">
        <v>61832</v>
      </c>
      <c r="V1949" s="3">
        <v>42074</v>
      </c>
      <c r="W1949" s="3">
        <v>42075</v>
      </c>
      <c r="X1949" s="3">
        <f t="shared" si="30"/>
        <v>1</v>
      </c>
      <c r="Y1949">
        <v>-116.76</v>
      </c>
      <c r="Z1949">
        <v>18</v>
      </c>
      <c r="AA1949">
        <v>207.31</v>
      </c>
      <c r="AB1949">
        <v>87536</v>
      </c>
    </row>
    <row r="1950" spans="1:28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tr">
        <f>IFERROR(VLOOKUP(K1950, CategoryLookup!A:B, 2, FALSE), "Mismatch")</f>
        <v>Technology</v>
      </c>
      <c r="M1950" t="s">
        <v>86</v>
      </c>
      <c r="N1950" t="s">
        <v>430</v>
      </c>
      <c r="P1950">
        <v>0.6</v>
      </c>
      <c r="Q1950" t="s">
        <v>33</v>
      </c>
      <c r="R1950" t="s">
        <v>61</v>
      </c>
      <c r="S1950" t="s">
        <v>178</v>
      </c>
      <c r="T1950" t="s">
        <v>1359</v>
      </c>
      <c r="U1950">
        <v>61832</v>
      </c>
      <c r="V1950" s="3">
        <v>42074</v>
      </c>
      <c r="W1950" s="3">
        <v>42075</v>
      </c>
      <c r="X1950" s="3">
        <f t="shared" si="30"/>
        <v>1</v>
      </c>
      <c r="Y1950">
        <v>-160.952</v>
      </c>
      <c r="Z1950">
        <v>22</v>
      </c>
      <c r="AA1950">
        <v>143.12</v>
      </c>
      <c r="AB1950">
        <v>87536</v>
      </c>
    </row>
    <row r="1951" spans="1:28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tr">
        <f>IFERROR(VLOOKUP(K1951, CategoryLookup!A:B, 2, FALSE), "Mismatch")</f>
        <v>Office Supplies</v>
      </c>
      <c r="M1951" t="s">
        <v>51</v>
      </c>
      <c r="N1951" t="s">
        <v>3011</v>
      </c>
      <c r="P1951">
        <v>0.6</v>
      </c>
      <c r="Q1951" t="s">
        <v>33</v>
      </c>
      <c r="R1951" t="s">
        <v>61</v>
      </c>
      <c r="S1951" t="s">
        <v>178</v>
      </c>
      <c r="T1951" t="s">
        <v>1522</v>
      </c>
      <c r="U1951">
        <v>60016</v>
      </c>
      <c r="V1951" s="3">
        <v>42092</v>
      </c>
      <c r="W1951" s="3">
        <v>42094</v>
      </c>
      <c r="X1951" s="3">
        <f t="shared" si="30"/>
        <v>2</v>
      </c>
      <c r="Y1951">
        <v>-41.87</v>
      </c>
      <c r="Z1951">
        <v>5</v>
      </c>
      <c r="AA1951">
        <v>59.98</v>
      </c>
      <c r="AB1951">
        <v>87534</v>
      </c>
    </row>
    <row r="1952" spans="1:28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tr">
        <f>IFERROR(VLOOKUP(K1952, CategoryLookup!A:B, 2, FALSE), "Mismatch")</f>
        <v>Furniture</v>
      </c>
      <c r="M1952" t="s">
        <v>59</v>
      </c>
      <c r="N1952" t="s">
        <v>3024</v>
      </c>
      <c r="P1952">
        <v>0.56999999999999995</v>
      </c>
      <c r="Q1952" t="s">
        <v>33</v>
      </c>
      <c r="R1952" t="s">
        <v>53</v>
      </c>
      <c r="S1952" t="s">
        <v>648</v>
      </c>
      <c r="T1952" t="s">
        <v>3025</v>
      </c>
      <c r="U1952">
        <v>26554</v>
      </c>
      <c r="V1952" s="3">
        <v>42098</v>
      </c>
      <c r="W1952" s="3">
        <v>42098</v>
      </c>
      <c r="X1952" s="3">
        <f t="shared" si="30"/>
        <v>0</v>
      </c>
      <c r="Y1952">
        <v>-24.7104</v>
      </c>
      <c r="Z1952">
        <v>15</v>
      </c>
      <c r="AA1952">
        <v>135.78</v>
      </c>
      <c r="AB1952">
        <v>87537</v>
      </c>
    </row>
    <row r="1953" spans="1:28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tr">
        <f>IFERROR(VLOOKUP(K1953, CategoryLookup!A:B, 2, FALSE), "Mismatch")</f>
        <v>Furniture</v>
      </c>
      <c r="M1953" t="s">
        <v>86</v>
      </c>
      <c r="N1953" t="s">
        <v>3027</v>
      </c>
      <c r="P1953">
        <v>0.65</v>
      </c>
      <c r="Q1953" t="s">
        <v>33</v>
      </c>
      <c r="R1953" t="s">
        <v>34</v>
      </c>
      <c r="S1953" t="s">
        <v>2226</v>
      </c>
      <c r="T1953" t="s">
        <v>3028</v>
      </c>
      <c r="U1953">
        <v>82001</v>
      </c>
      <c r="V1953" s="3">
        <v>42043</v>
      </c>
      <c r="W1953" s="3">
        <v>42046</v>
      </c>
      <c r="X1953" s="3">
        <f t="shared" si="30"/>
        <v>3</v>
      </c>
      <c r="Y1953">
        <v>349.48499999999996</v>
      </c>
      <c r="Z1953">
        <v>5</v>
      </c>
      <c r="AA1953">
        <v>506.5</v>
      </c>
      <c r="AB1953">
        <v>87530</v>
      </c>
    </row>
  </sheetData>
  <conditionalFormatting sqref="V1:W1048576">
    <cfRule type="expression" dxfId="1" priority="1">
      <formula>X2&lt;0</formula>
    </cfRule>
  </conditionalFormatting>
  <conditionalFormatting sqref="X1:X1048576">
    <cfRule type="expression" dxfId="0" priority="2">
      <formula>X2&lt;0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7848-FDD4-44AE-AED9-09AA5C6C7103}">
  <dimension ref="A1:B1953"/>
  <sheetViews>
    <sheetView workbookViewId="0">
      <selection activeCell="B1" sqref="B1"/>
    </sheetView>
  </sheetViews>
  <sheetFormatPr defaultRowHeight="12.4"/>
  <cols>
    <col min="1" max="1" width="29.28515625" bestFit="1" customWidth="1"/>
    <col min="2" max="2" width="16" bestFit="1" customWidth="1"/>
  </cols>
  <sheetData>
    <row r="1" spans="1:2">
      <c r="A1" t="s">
        <v>3038</v>
      </c>
      <c r="B1" t="s">
        <v>3037</v>
      </c>
    </row>
    <row r="2" spans="1:2">
      <c r="A2" t="s">
        <v>30</v>
      </c>
      <c r="B2" t="s">
        <v>29</v>
      </c>
    </row>
    <row r="3" spans="1:2">
      <c r="A3" t="s">
        <v>42</v>
      </c>
      <c r="B3" t="s">
        <v>41</v>
      </c>
    </row>
    <row r="4" spans="1:2">
      <c r="A4" t="s">
        <v>50</v>
      </c>
      <c r="B4" t="s">
        <v>41</v>
      </c>
    </row>
    <row r="5" spans="1:2">
      <c r="A5" t="s">
        <v>50</v>
      </c>
      <c r="B5" t="s">
        <v>41</v>
      </c>
    </row>
    <row r="6" spans="1:2">
      <c r="A6" t="s">
        <v>30</v>
      </c>
      <c r="B6" t="s">
        <v>29</v>
      </c>
    </row>
    <row r="7" spans="1:2">
      <c r="A7" t="s">
        <v>30</v>
      </c>
      <c r="B7" t="s">
        <v>29</v>
      </c>
    </row>
    <row r="8" spans="1:2">
      <c r="A8" t="s">
        <v>66</v>
      </c>
      <c r="B8" t="s">
        <v>29</v>
      </c>
    </row>
    <row r="9" spans="1:2">
      <c r="A9" t="s">
        <v>69</v>
      </c>
      <c r="B9" t="s">
        <v>29</v>
      </c>
    </row>
    <row r="10" spans="1:2">
      <c r="A10" t="s">
        <v>69</v>
      </c>
      <c r="B10" t="s">
        <v>29</v>
      </c>
    </row>
    <row r="11" spans="1:2">
      <c r="A11" t="s">
        <v>66</v>
      </c>
      <c r="B11" t="s">
        <v>29</v>
      </c>
    </row>
    <row r="12" spans="1:2">
      <c r="A12" t="s">
        <v>78</v>
      </c>
      <c r="B12" t="s">
        <v>77</v>
      </c>
    </row>
    <row r="13" spans="1:2">
      <c r="A13" t="s">
        <v>50</v>
      </c>
      <c r="B13" t="s">
        <v>41</v>
      </c>
    </row>
    <row r="14" spans="1:2">
      <c r="A14" t="s">
        <v>85</v>
      </c>
      <c r="B14" t="s">
        <v>77</v>
      </c>
    </row>
    <row r="15" spans="1:2">
      <c r="A15" t="s">
        <v>50</v>
      </c>
      <c r="B15" t="s">
        <v>41</v>
      </c>
    </row>
    <row r="16" spans="1:2">
      <c r="A16" t="s">
        <v>66</v>
      </c>
      <c r="B16" t="s">
        <v>29</v>
      </c>
    </row>
    <row r="17" spans="1:2">
      <c r="A17" t="s">
        <v>85</v>
      </c>
      <c r="B17" t="s">
        <v>77</v>
      </c>
    </row>
    <row r="18" spans="1:2">
      <c r="A18" t="s">
        <v>93</v>
      </c>
      <c r="B18" t="s">
        <v>29</v>
      </c>
    </row>
    <row r="19" spans="1:2">
      <c r="A19" t="s">
        <v>30</v>
      </c>
      <c r="B19" t="s">
        <v>29</v>
      </c>
    </row>
    <row r="20" spans="1:2">
      <c r="A20" t="s">
        <v>50</v>
      </c>
      <c r="B20" t="s">
        <v>41</v>
      </c>
    </row>
    <row r="21" spans="1:2">
      <c r="A21" t="s">
        <v>30</v>
      </c>
      <c r="B21" t="s">
        <v>29</v>
      </c>
    </row>
    <row r="22" spans="1:2">
      <c r="A22" t="s">
        <v>85</v>
      </c>
      <c r="B22" t="s">
        <v>77</v>
      </c>
    </row>
    <row r="23" spans="1:2">
      <c r="A23" t="s">
        <v>78</v>
      </c>
      <c r="B23" t="s">
        <v>77</v>
      </c>
    </row>
    <row r="24" spans="1:2">
      <c r="A24" t="s">
        <v>78</v>
      </c>
      <c r="B24" t="s">
        <v>77</v>
      </c>
    </row>
    <row r="25" spans="1:2">
      <c r="A25" t="s">
        <v>109</v>
      </c>
      <c r="B25" t="s">
        <v>29</v>
      </c>
    </row>
    <row r="26" spans="1:2">
      <c r="A26" t="s">
        <v>30</v>
      </c>
      <c r="B26" t="s">
        <v>29</v>
      </c>
    </row>
    <row r="27" spans="1:2">
      <c r="A27" t="s">
        <v>85</v>
      </c>
      <c r="B27" t="s">
        <v>77</v>
      </c>
    </row>
    <row r="28" spans="1:2">
      <c r="A28" t="s">
        <v>78</v>
      </c>
      <c r="B28" t="s">
        <v>77</v>
      </c>
    </row>
    <row r="29" spans="1:2">
      <c r="A29" t="s">
        <v>85</v>
      </c>
      <c r="B29" t="s">
        <v>77</v>
      </c>
    </row>
    <row r="30" spans="1:2">
      <c r="A30" t="s">
        <v>93</v>
      </c>
      <c r="B30" t="s">
        <v>29</v>
      </c>
    </row>
    <row r="31" spans="1:2">
      <c r="A31" t="s">
        <v>109</v>
      </c>
      <c r="B31" t="s">
        <v>29</v>
      </c>
    </row>
    <row r="32" spans="1:2">
      <c r="A32" t="s">
        <v>30</v>
      </c>
      <c r="B32" t="s">
        <v>29</v>
      </c>
    </row>
    <row r="33" spans="1:2">
      <c r="A33" t="s">
        <v>93</v>
      </c>
      <c r="B33" t="s">
        <v>29</v>
      </c>
    </row>
    <row r="34" spans="1:2">
      <c r="A34" t="s">
        <v>93</v>
      </c>
      <c r="B34" t="s">
        <v>29</v>
      </c>
    </row>
    <row r="35" spans="1:2">
      <c r="A35" t="s">
        <v>134</v>
      </c>
      <c r="B35" t="s">
        <v>29</v>
      </c>
    </row>
    <row r="36" spans="1:2">
      <c r="A36" t="s">
        <v>78</v>
      </c>
      <c r="B36" t="s">
        <v>77</v>
      </c>
    </row>
    <row r="37" spans="1:2">
      <c r="A37" t="s">
        <v>141</v>
      </c>
      <c r="B37" t="s">
        <v>29</v>
      </c>
    </row>
    <row r="38" spans="1:2">
      <c r="A38" t="s">
        <v>42</v>
      </c>
      <c r="B38" t="s">
        <v>41</v>
      </c>
    </row>
    <row r="39" spans="1:2">
      <c r="A39" t="s">
        <v>42</v>
      </c>
      <c r="B39" t="s">
        <v>41</v>
      </c>
    </row>
    <row r="40" spans="1:2">
      <c r="A40" t="s">
        <v>141</v>
      </c>
      <c r="B40" t="s">
        <v>29</v>
      </c>
    </row>
    <row r="41" spans="1:2">
      <c r="A41" t="s">
        <v>42</v>
      </c>
      <c r="B41" t="s">
        <v>41</v>
      </c>
    </row>
    <row r="42" spans="1:2">
      <c r="A42" t="s">
        <v>42</v>
      </c>
      <c r="B42" t="s">
        <v>41</v>
      </c>
    </row>
    <row r="43" spans="1:2">
      <c r="A43" t="s">
        <v>152</v>
      </c>
      <c r="B43" t="s">
        <v>41</v>
      </c>
    </row>
    <row r="44" spans="1:2">
      <c r="A44" t="s">
        <v>50</v>
      </c>
      <c r="B44" t="s">
        <v>41</v>
      </c>
    </row>
    <row r="45" spans="1:2">
      <c r="A45" t="s">
        <v>109</v>
      </c>
      <c r="B45" t="s">
        <v>29</v>
      </c>
    </row>
    <row r="46" spans="1:2">
      <c r="A46" t="s">
        <v>141</v>
      </c>
      <c r="B46" t="s">
        <v>29</v>
      </c>
    </row>
    <row r="47" spans="1:2">
      <c r="A47" t="s">
        <v>134</v>
      </c>
      <c r="B47" t="s">
        <v>29</v>
      </c>
    </row>
    <row r="48" spans="1:2">
      <c r="A48" t="s">
        <v>152</v>
      </c>
      <c r="B48" t="s">
        <v>41</v>
      </c>
    </row>
    <row r="49" spans="1:2">
      <c r="A49" t="s">
        <v>30</v>
      </c>
      <c r="B49" t="s">
        <v>29</v>
      </c>
    </row>
    <row r="50" spans="1:2">
      <c r="A50" t="s">
        <v>93</v>
      </c>
      <c r="B50" t="s">
        <v>29</v>
      </c>
    </row>
    <row r="51" spans="1:2">
      <c r="A51" t="s">
        <v>78</v>
      </c>
      <c r="B51" t="s">
        <v>77</v>
      </c>
    </row>
    <row r="52" spans="1:2">
      <c r="A52" t="s">
        <v>93</v>
      </c>
      <c r="B52" t="s">
        <v>29</v>
      </c>
    </row>
    <row r="53" spans="1:2">
      <c r="A53" t="s">
        <v>93</v>
      </c>
      <c r="B53" t="s">
        <v>29</v>
      </c>
    </row>
    <row r="54" spans="1:2">
      <c r="A54" t="s">
        <v>174</v>
      </c>
      <c r="B54" t="s">
        <v>29</v>
      </c>
    </row>
    <row r="55" spans="1:2">
      <c r="A55" t="s">
        <v>42</v>
      </c>
      <c r="B55" t="s">
        <v>41</v>
      </c>
    </row>
    <row r="56" spans="1:2">
      <c r="A56" t="s">
        <v>180</v>
      </c>
      <c r="B56" t="s">
        <v>77</v>
      </c>
    </row>
    <row r="57" spans="1:2">
      <c r="A57" t="s">
        <v>42</v>
      </c>
      <c r="B57" t="s">
        <v>41</v>
      </c>
    </row>
    <row r="58" spans="1:2">
      <c r="A58" t="s">
        <v>78</v>
      </c>
      <c r="B58" t="s">
        <v>77</v>
      </c>
    </row>
    <row r="59" spans="1:2">
      <c r="A59" t="s">
        <v>180</v>
      </c>
      <c r="B59" t="s">
        <v>77</v>
      </c>
    </row>
    <row r="60" spans="1:2">
      <c r="A60" t="s">
        <v>191</v>
      </c>
      <c r="B60" t="s">
        <v>41</v>
      </c>
    </row>
    <row r="61" spans="1:2">
      <c r="A61" t="s">
        <v>180</v>
      </c>
      <c r="B61" t="s">
        <v>77</v>
      </c>
    </row>
    <row r="62" spans="1:2">
      <c r="A62" t="s">
        <v>109</v>
      </c>
      <c r="B62" t="s">
        <v>29</v>
      </c>
    </row>
    <row r="63" spans="1:2">
      <c r="A63" t="s">
        <v>191</v>
      </c>
      <c r="B63" t="s">
        <v>41</v>
      </c>
    </row>
    <row r="64" spans="1:2">
      <c r="A64" t="s">
        <v>109</v>
      </c>
      <c r="B64" t="s">
        <v>29</v>
      </c>
    </row>
    <row r="65" spans="1:2">
      <c r="A65" t="s">
        <v>30</v>
      </c>
      <c r="B65" t="s">
        <v>29</v>
      </c>
    </row>
    <row r="66" spans="1:2">
      <c r="A66" t="s">
        <v>134</v>
      </c>
      <c r="B66" t="s">
        <v>29</v>
      </c>
    </row>
    <row r="67" spans="1:2">
      <c r="A67" t="s">
        <v>93</v>
      </c>
      <c r="B67" t="s">
        <v>29</v>
      </c>
    </row>
    <row r="68" spans="1:2">
      <c r="A68" t="s">
        <v>180</v>
      </c>
      <c r="B68" t="s">
        <v>77</v>
      </c>
    </row>
    <row r="69" spans="1:2">
      <c r="A69" t="s">
        <v>30</v>
      </c>
      <c r="B69" t="s">
        <v>29</v>
      </c>
    </row>
    <row r="70" spans="1:2">
      <c r="A70" t="s">
        <v>134</v>
      </c>
      <c r="B70" t="s">
        <v>29</v>
      </c>
    </row>
    <row r="71" spans="1:2">
      <c r="A71" t="s">
        <v>93</v>
      </c>
      <c r="B71" t="s">
        <v>29</v>
      </c>
    </row>
    <row r="72" spans="1:2">
      <c r="A72" t="s">
        <v>180</v>
      </c>
      <c r="B72" t="s">
        <v>77</v>
      </c>
    </row>
    <row r="73" spans="1:2">
      <c r="A73" t="s">
        <v>134</v>
      </c>
      <c r="B73" t="s">
        <v>29</v>
      </c>
    </row>
    <row r="74" spans="1:2">
      <c r="A74" t="s">
        <v>78</v>
      </c>
      <c r="B74" t="s">
        <v>77</v>
      </c>
    </row>
    <row r="75" spans="1:2">
      <c r="A75" t="s">
        <v>174</v>
      </c>
      <c r="B75" t="s">
        <v>29</v>
      </c>
    </row>
    <row r="76" spans="1:2">
      <c r="A76" t="s">
        <v>50</v>
      </c>
      <c r="B76" t="s">
        <v>41</v>
      </c>
    </row>
    <row r="77" spans="1:2">
      <c r="A77" t="s">
        <v>69</v>
      </c>
      <c r="B77" t="s">
        <v>29</v>
      </c>
    </row>
    <row r="78" spans="1:2">
      <c r="A78" t="s">
        <v>93</v>
      </c>
      <c r="B78" t="s">
        <v>29</v>
      </c>
    </row>
    <row r="79" spans="1:2">
      <c r="A79" t="s">
        <v>174</v>
      </c>
      <c r="B79" t="s">
        <v>29</v>
      </c>
    </row>
    <row r="80" spans="1:2">
      <c r="A80" t="s">
        <v>93</v>
      </c>
      <c r="B80" t="s">
        <v>29</v>
      </c>
    </row>
    <row r="81" spans="1:2">
      <c r="A81" t="s">
        <v>174</v>
      </c>
      <c r="B81" t="s">
        <v>29</v>
      </c>
    </row>
    <row r="82" spans="1:2">
      <c r="A82" t="s">
        <v>93</v>
      </c>
      <c r="B82" t="s">
        <v>29</v>
      </c>
    </row>
    <row r="83" spans="1:2">
      <c r="A83" t="s">
        <v>152</v>
      </c>
      <c r="B83" t="s">
        <v>41</v>
      </c>
    </row>
    <row r="84" spans="1:2">
      <c r="A84" t="s">
        <v>50</v>
      </c>
      <c r="B84" t="s">
        <v>41</v>
      </c>
    </row>
    <row r="85" spans="1:2">
      <c r="A85" t="s">
        <v>42</v>
      </c>
      <c r="B85" t="s">
        <v>41</v>
      </c>
    </row>
    <row r="86" spans="1:2">
      <c r="A86" t="s">
        <v>180</v>
      </c>
      <c r="B86" t="s">
        <v>77</v>
      </c>
    </row>
    <row r="87" spans="1:2">
      <c r="A87" t="s">
        <v>69</v>
      </c>
      <c r="B87" t="s">
        <v>29</v>
      </c>
    </row>
    <row r="88" spans="1:2">
      <c r="A88" t="s">
        <v>30</v>
      </c>
      <c r="B88" t="s">
        <v>29</v>
      </c>
    </row>
    <row r="89" spans="1:2">
      <c r="A89" t="s">
        <v>50</v>
      </c>
      <c r="B89" t="s">
        <v>41</v>
      </c>
    </row>
    <row r="90" spans="1:2">
      <c r="A90" t="s">
        <v>78</v>
      </c>
      <c r="B90" t="s">
        <v>77</v>
      </c>
    </row>
    <row r="91" spans="1:2">
      <c r="A91" t="s">
        <v>180</v>
      </c>
      <c r="B91" t="s">
        <v>77</v>
      </c>
    </row>
    <row r="92" spans="1:2">
      <c r="A92" t="s">
        <v>78</v>
      </c>
      <c r="B92" t="s">
        <v>77</v>
      </c>
    </row>
    <row r="93" spans="1:2">
      <c r="A93" t="s">
        <v>257</v>
      </c>
      <c r="B93" t="s">
        <v>29</v>
      </c>
    </row>
    <row r="94" spans="1:2">
      <c r="A94" t="s">
        <v>191</v>
      </c>
      <c r="B94" t="s">
        <v>41</v>
      </c>
    </row>
    <row r="95" spans="1:2">
      <c r="A95" t="s">
        <v>93</v>
      </c>
      <c r="B95" t="s">
        <v>29</v>
      </c>
    </row>
    <row r="96" spans="1:2">
      <c r="A96" t="s">
        <v>85</v>
      </c>
      <c r="B96" t="s">
        <v>77</v>
      </c>
    </row>
    <row r="97" spans="1:2">
      <c r="A97" t="s">
        <v>180</v>
      </c>
      <c r="B97" t="s">
        <v>77</v>
      </c>
    </row>
    <row r="98" spans="1:2">
      <c r="A98" t="s">
        <v>85</v>
      </c>
      <c r="B98" t="s">
        <v>77</v>
      </c>
    </row>
    <row r="99" spans="1:2">
      <c r="A99" t="s">
        <v>93</v>
      </c>
      <c r="B99" t="s">
        <v>29</v>
      </c>
    </row>
    <row r="100" spans="1:2">
      <c r="A100" t="s">
        <v>109</v>
      </c>
      <c r="B100" t="s">
        <v>29</v>
      </c>
    </row>
    <row r="101" spans="1:2">
      <c r="A101" t="s">
        <v>180</v>
      </c>
      <c r="B101" t="s">
        <v>77</v>
      </c>
    </row>
    <row r="102" spans="1:2">
      <c r="A102" t="s">
        <v>30</v>
      </c>
      <c r="B102" t="s">
        <v>29</v>
      </c>
    </row>
    <row r="103" spans="1:2">
      <c r="A103" t="s">
        <v>180</v>
      </c>
      <c r="B103" t="s">
        <v>77</v>
      </c>
    </row>
    <row r="104" spans="1:2">
      <c r="A104" t="s">
        <v>93</v>
      </c>
      <c r="B104" t="s">
        <v>29</v>
      </c>
    </row>
    <row r="105" spans="1:2">
      <c r="A105" t="s">
        <v>30</v>
      </c>
      <c r="B105" t="s">
        <v>29</v>
      </c>
    </row>
    <row r="106" spans="1:2">
      <c r="A106" t="s">
        <v>109</v>
      </c>
      <c r="B106" t="s">
        <v>29</v>
      </c>
    </row>
    <row r="107" spans="1:2">
      <c r="A107" t="s">
        <v>257</v>
      </c>
      <c r="B107" t="s">
        <v>29</v>
      </c>
    </row>
    <row r="108" spans="1:2">
      <c r="A108" t="s">
        <v>109</v>
      </c>
      <c r="B108" t="s">
        <v>29</v>
      </c>
    </row>
    <row r="109" spans="1:2">
      <c r="A109" t="s">
        <v>180</v>
      </c>
      <c r="B109" t="s">
        <v>77</v>
      </c>
    </row>
    <row r="110" spans="1:2">
      <c r="A110" t="s">
        <v>78</v>
      </c>
      <c r="B110" t="s">
        <v>77</v>
      </c>
    </row>
    <row r="111" spans="1:2">
      <c r="A111" t="s">
        <v>85</v>
      </c>
      <c r="B111" t="s">
        <v>77</v>
      </c>
    </row>
    <row r="112" spans="1:2">
      <c r="A112" t="s">
        <v>109</v>
      </c>
      <c r="B112" t="s">
        <v>29</v>
      </c>
    </row>
    <row r="113" spans="1:2">
      <c r="A113" t="s">
        <v>93</v>
      </c>
      <c r="B113" t="s">
        <v>29</v>
      </c>
    </row>
    <row r="114" spans="1:2">
      <c r="A114" t="s">
        <v>66</v>
      </c>
      <c r="B114" t="s">
        <v>29</v>
      </c>
    </row>
    <row r="115" spans="1:2">
      <c r="A115" t="s">
        <v>141</v>
      </c>
      <c r="B115" t="s">
        <v>29</v>
      </c>
    </row>
    <row r="116" spans="1:2">
      <c r="A116" t="s">
        <v>141</v>
      </c>
      <c r="B116" t="s">
        <v>29</v>
      </c>
    </row>
    <row r="117" spans="1:2">
      <c r="A117" t="s">
        <v>93</v>
      </c>
      <c r="B117" t="s">
        <v>29</v>
      </c>
    </row>
    <row r="118" spans="1:2">
      <c r="A118" t="s">
        <v>180</v>
      </c>
      <c r="B118" t="s">
        <v>77</v>
      </c>
    </row>
    <row r="119" spans="1:2">
      <c r="A119" t="s">
        <v>66</v>
      </c>
      <c r="B119" t="s">
        <v>29</v>
      </c>
    </row>
    <row r="120" spans="1:2">
      <c r="A120" t="s">
        <v>109</v>
      </c>
      <c r="B120" t="s">
        <v>29</v>
      </c>
    </row>
    <row r="121" spans="1:2">
      <c r="A121" t="s">
        <v>50</v>
      </c>
      <c r="B121" t="s">
        <v>41</v>
      </c>
    </row>
    <row r="122" spans="1:2">
      <c r="A122" t="s">
        <v>30</v>
      </c>
      <c r="B122" t="s">
        <v>29</v>
      </c>
    </row>
    <row r="123" spans="1:2">
      <c r="A123" t="s">
        <v>93</v>
      </c>
      <c r="B123" t="s">
        <v>29</v>
      </c>
    </row>
    <row r="124" spans="1:2">
      <c r="A124" t="s">
        <v>78</v>
      </c>
      <c r="B124" t="s">
        <v>77</v>
      </c>
    </row>
    <row r="125" spans="1:2">
      <c r="A125" t="s">
        <v>174</v>
      </c>
      <c r="B125" t="s">
        <v>29</v>
      </c>
    </row>
    <row r="126" spans="1:2">
      <c r="A126" t="s">
        <v>85</v>
      </c>
      <c r="B126" t="s">
        <v>77</v>
      </c>
    </row>
    <row r="127" spans="1:2">
      <c r="A127" t="s">
        <v>42</v>
      </c>
      <c r="B127" t="s">
        <v>41</v>
      </c>
    </row>
    <row r="128" spans="1:2">
      <c r="A128" t="s">
        <v>109</v>
      </c>
      <c r="B128" t="s">
        <v>29</v>
      </c>
    </row>
    <row r="129" spans="1:2">
      <c r="A129" t="s">
        <v>50</v>
      </c>
      <c r="B129" t="s">
        <v>41</v>
      </c>
    </row>
    <row r="130" spans="1:2">
      <c r="A130" t="s">
        <v>257</v>
      </c>
      <c r="B130" t="s">
        <v>29</v>
      </c>
    </row>
    <row r="131" spans="1:2">
      <c r="A131" t="s">
        <v>109</v>
      </c>
      <c r="B131" t="s">
        <v>29</v>
      </c>
    </row>
    <row r="132" spans="1:2">
      <c r="A132" t="s">
        <v>180</v>
      </c>
      <c r="B132" t="s">
        <v>77</v>
      </c>
    </row>
    <row r="133" spans="1:2">
      <c r="A133" t="s">
        <v>30</v>
      </c>
      <c r="B133" t="s">
        <v>29</v>
      </c>
    </row>
    <row r="134" spans="1:2">
      <c r="A134" t="s">
        <v>85</v>
      </c>
      <c r="B134" t="s">
        <v>77</v>
      </c>
    </row>
    <row r="135" spans="1:2">
      <c r="A135" t="s">
        <v>93</v>
      </c>
      <c r="B135" t="s">
        <v>29</v>
      </c>
    </row>
    <row r="136" spans="1:2">
      <c r="A136" t="s">
        <v>152</v>
      </c>
      <c r="B136" t="s">
        <v>41</v>
      </c>
    </row>
    <row r="137" spans="1:2">
      <c r="A137" t="s">
        <v>109</v>
      </c>
      <c r="B137" t="s">
        <v>29</v>
      </c>
    </row>
    <row r="138" spans="1:2">
      <c r="A138" t="s">
        <v>78</v>
      </c>
      <c r="B138" t="s">
        <v>77</v>
      </c>
    </row>
    <row r="139" spans="1:2">
      <c r="A139" t="s">
        <v>152</v>
      </c>
      <c r="B139" t="s">
        <v>41</v>
      </c>
    </row>
    <row r="140" spans="1:2">
      <c r="A140" t="s">
        <v>78</v>
      </c>
      <c r="B140" t="s">
        <v>77</v>
      </c>
    </row>
    <row r="141" spans="1:2">
      <c r="A141" t="s">
        <v>134</v>
      </c>
      <c r="B141" t="s">
        <v>29</v>
      </c>
    </row>
    <row r="142" spans="1:2">
      <c r="A142" t="s">
        <v>30</v>
      </c>
      <c r="B142" t="s">
        <v>29</v>
      </c>
    </row>
    <row r="143" spans="1:2">
      <c r="A143" t="s">
        <v>78</v>
      </c>
      <c r="B143" t="s">
        <v>77</v>
      </c>
    </row>
    <row r="144" spans="1:2">
      <c r="A144" t="s">
        <v>152</v>
      </c>
      <c r="B144" t="s">
        <v>41</v>
      </c>
    </row>
    <row r="145" spans="1:2">
      <c r="A145" t="s">
        <v>174</v>
      </c>
      <c r="B145" t="s">
        <v>29</v>
      </c>
    </row>
    <row r="146" spans="1:2">
      <c r="A146" t="s">
        <v>180</v>
      </c>
      <c r="B146" t="s">
        <v>77</v>
      </c>
    </row>
    <row r="147" spans="1:2">
      <c r="A147" t="s">
        <v>30</v>
      </c>
      <c r="B147" t="s">
        <v>29</v>
      </c>
    </row>
    <row r="148" spans="1:2">
      <c r="A148" t="s">
        <v>152</v>
      </c>
      <c r="B148" t="s">
        <v>41</v>
      </c>
    </row>
    <row r="149" spans="1:2">
      <c r="A149" t="s">
        <v>180</v>
      </c>
      <c r="B149" t="s">
        <v>77</v>
      </c>
    </row>
    <row r="150" spans="1:2">
      <c r="A150" t="s">
        <v>93</v>
      </c>
      <c r="B150" t="s">
        <v>29</v>
      </c>
    </row>
    <row r="151" spans="1:2">
      <c r="A151" t="s">
        <v>141</v>
      </c>
      <c r="B151" t="s">
        <v>29</v>
      </c>
    </row>
    <row r="152" spans="1:2">
      <c r="A152" t="s">
        <v>69</v>
      </c>
      <c r="B152" t="s">
        <v>29</v>
      </c>
    </row>
    <row r="153" spans="1:2">
      <c r="A153" t="s">
        <v>50</v>
      </c>
      <c r="B153" t="s">
        <v>41</v>
      </c>
    </row>
    <row r="154" spans="1:2">
      <c r="A154" t="s">
        <v>69</v>
      </c>
      <c r="B154" t="s">
        <v>29</v>
      </c>
    </row>
    <row r="155" spans="1:2">
      <c r="A155" t="s">
        <v>50</v>
      </c>
      <c r="B155" t="s">
        <v>41</v>
      </c>
    </row>
    <row r="156" spans="1:2">
      <c r="A156" t="s">
        <v>93</v>
      </c>
      <c r="B156" t="s">
        <v>29</v>
      </c>
    </row>
    <row r="157" spans="1:2">
      <c r="A157" t="s">
        <v>85</v>
      </c>
      <c r="B157" t="s">
        <v>77</v>
      </c>
    </row>
    <row r="158" spans="1:2">
      <c r="A158" t="s">
        <v>69</v>
      </c>
      <c r="B158" t="s">
        <v>29</v>
      </c>
    </row>
    <row r="159" spans="1:2">
      <c r="A159" t="s">
        <v>50</v>
      </c>
      <c r="B159" t="s">
        <v>41</v>
      </c>
    </row>
    <row r="160" spans="1:2">
      <c r="A160" t="s">
        <v>69</v>
      </c>
      <c r="B160" t="s">
        <v>29</v>
      </c>
    </row>
    <row r="161" spans="1:2">
      <c r="A161" t="s">
        <v>93</v>
      </c>
      <c r="B161" t="s">
        <v>29</v>
      </c>
    </row>
    <row r="162" spans="1:2">
      <c r="A162" t="s">
        <v>109</v>
      </c>
      <c r="B162" t="s">
        <v>29</v>
      </c>
    </row>
    <row r="163" spans="1:2">
      <c r="A163" t="s">
        <v>66</v>
      </c>
      <c r="B163" t="s">
        <v>29</v>
      </c>
    </row>
    <row r="164" spans="1:2">
      <c r="A164" t="s">
        <v>78</v>
      </c>
      <c r="B164" t="s">
        <v>77</v>
      </c>
    </row>
    <row r="165" spans="1:2">
      <c r="A165" t="s">
        <v>30</v>
      </c>
      <c r="B165" t="s">
        <v>29</v>
      </c>
    </row>
    <row r="166" spans="1:2">
      <c r="A166" t="s">
        <v>109</v>
      </c>
      <c r="B166" t="s">
        <v>29</v>
      </c>
    </row>
    <row r="167" spans="1:2">
      <c r="A167" t="s">
        <v>191</v>
      </c>
      <c r="B167" t="s">
        <v>41</v>
      </c>
    </row>
    <row r="168" spans="1:2">
      <c r="A168" t="s">
        <v>180</v>
      </c>
      <c r="B168" t="s">
        <v>77</v>
      </c>
    </row>
    <row r="169" spans="1:2">
      <c r="A169" t="s">
        <v>78</v>
      </c>
      <c r="B169" t="s">
        <v>77</v>
      </c>
    </row>
    <row r="170" spans="1:2">
      <c r="A170" t="s">
        <v>180</v>
      </c>
      <c r="B170" t="s">
        <v>77</v>
      </c>
    </row>
    <row r="171" spans="1:2">
      <c r="A171" t="s">
        <v>180</v>
      </c>
      <c r="B171" t="s">
        <v>77</v>
      </c>
    </row>
    <row r="172" spans="1:2">
      <c r="A172" t="s">
        <v>78</v>
      </c>
      <c r="B172" t="s">
        <v>77</v>
      </c>
    </row>
    <row r="173" spans="1:2">
      <c r="A173" t="s">
        <v>180</v>
      </c>
      <c r="B173" t="s">
        <v>77</v>
      </c>
    </row>
    <row r="174" spans="1:2">
      <c r="A174" t="s">
        <v>174</v>
      </c>
      <c r="B174" t="s">
        <v>29</v>
      </c>
    </row>
    <row r="175" spans="1:2">
      <c r="A175" t="s">
        <v>180</v>
      </c>
      <c r="B175" t="s">
        <v>77</v>
      </c>
    </row>
    <row r="176" spans="1:2">
      <c r="A176" t="s">
        <v>50</v>
      </c>
      <c r="B176" t="s">
        <v>41</v>
      </c>
    </row>
    <row r="177" spans="1:2">
      <c r="A177" t="s">
        <v>93</v>
      </c>
      <c r="B177" t="s">
        <v>29</v>
      </c>
    </row>
    <row r="178" spans="1:2">
      <c r="A178" t="s">
        <v>141</v>
      </c>
      <c r="B178" t="s">
        <v>29</v>
      </c>
    </row>
    <row r="179" spans="1:2">
      <c r="A179" t="s">
        <v>180</v>
      </c>
      <c r="B179" t="s">
        <v>77</v>
      </c>
    </row>
    <row r="180" spans="1:2">
      <c r="A180" t="s">
        <v>78</v>
      </c>
      <c r="B180" t="s">
        <v>77</v>
      </c>
    </row>
    <row r="181" spans="1:2">
      <c r="A181" t="s">
        <v>152</v>
      </c>
      <c r="B181" t="s">
        <v>41</v>
      </c>
    </row>
    <row r="182" spans="1:2">
      <c r="A182" t="s">
        <v>180</v>
      </c>
      <c r="B182" t="s">
        <v>77</v>
      </c>
    </row>
    <row r="183" spans="1:2">
      <c r="A183" t="s">
        <v>42</v>
      </c>
      <c r="B183" t="s">
        <v>41</v>
      </c>
    </row>
    <row r="184" spans="1:2">
      <c r="A184" t="s">
        <v>50</v>
      </c>
      <c r="B184" t="s">
        <v>41</v>
      </c>
    </row>
    <row r="185" spans="1:2">
      <c r="A185" t="s">
        <v>257</v>
      </c>
      <c r="B185" t="s">
        <v>29</v>
      </c>
    </row>
    <row r="186" spans="1:2">
      <c r="A186" t="s">
        <v>50</v>
      </c>
      <c r="B186" t="s">
        <v>41</v>
      </c>
    </row>
    <row r="187" spans="1:2">
      <c r="A187" t="s">
        <v>30</v>
      </c>
      <c r="B187" t="s">
        <v>29</v>
      </c>
    </row>
    <row r="188" spans="1:2">
      <c r="A188" t="s">
        <v>152</v>
      </c>
      <c r="B188" t="s">
        <v>41</v>
      </c>
    </row>
    <row r="189" spans="1:2">
      <c r="A189" t="s">
        <v>30</v>
      </c>
      <c r="B189" t="s">
        <v>29</v>
      </c>
    </row>
    <row r="190" spans="1:2">
      <c r="A190" t="s">
        <v>174</v>
      </c>
      <c r="B190" t="s">
        <v>29</v>
      </c>
    </row>
    <row r="191" spans="1:2">
      <c r="A191" t="s">
        <v>50</v>
      </c>
      <c r="B191" t="s">
        <v>41</v>
      </c>
    </row>
    <row r="192" spans="1:2">
      <c r="A192" t="s">
        <v>174</v>
      </c>
      <c r="B192" t="s">
        <v>29</v>
      </c>
    </row>
    <row r="193" spans="1:2">
      <c r="A193" t="s">
        <v>50</v>
      </c>
      <c r="B193" t="s">
        <v>41</v>
      </c>
    </row>
    <row r="194" spans="1:2">
      <c r="A194" t="s">
        <v>180</v>
      </c>
      <c r="B194" t="s">
        <v>77</v>
      </c>
    </row>
    <row r="195" spans="1:2">
      <c r="A195" t="s">
        <v>93</v>
      </c>
      <c r="B195" t="s">
        <v>29</v>
      </c>
    </row>
    <row r="196" spans="1:2">
      <c r="A196" t="s">
        <v>152</v>
      </c>
      <c r="B196" t="s">
        <v>41</v>
      </c>
    </row>
    <row r="197" spans="1:2">
      <c r="A197" t="s">
        <v>78</v>
      </c>
      <c r="B197" t="s">
        <v>77</v>
      </c>
    </row>
    <row r="198" spans="1:2">
      <c r="A198" t="s">
        <v>257</v>
      </c>
      <c r="B198" t="s">
        <v>29</v>
      </c>
    </row>
    <row r="199" spans="1:2">
      <c r="A199" t="s">
        <v>50</v>
      </c>
      <c r="B199" t="s">
        <v>41</v>
      </c>
    </row>
    <row r="200" spans="1:2">
      <c r="A200" t="s">
        <v>78</v>
      </c>
      <c r="B200" t="s">
        <v>77</v>
      </c>
    </row>
    <row r="201" spans="1:2">
      <c r="A201" t="s">
        <v>109</v>
      </c>
      <c r="B201" t="s">
        <v>29</v>
      </c>
    </row>
    <row r="202" spans="1:2">
      <c r="A202" t="s">
        <v>191</v>
      </c>
      <c r="B202" t="s">
        <v>41</v>
      </c>
    </row>
    <row r="203" spans="1:2">
      <c r="A203" t="s">
        <v>93</v>
      </c>
      <c r="B203" t="s">
        <v>29</v>
      </c>
    </row>
    <row r="204" spans="1:2">
      <c r="A204" t="s">
        <v>78</v>
      </c>
      <c r="B204" t="s">
        <v>77</v>
      </c>
    </row>
    <row r="205" spans="1:2">
      <c r="A205" t="s">
        <v>191</v>
      </c>
      <c r="B205" t="s">
        <v>41</v>
      </c>
    </row>
    <row r="206" spans="1:2">
      <c r="A206" t="s">
        <v>93</v>
      </c>
      <c r="B206" t="s">
        <v>29</v>
      </c>
    </row>
    <row r="207" spans="1:2">
      <c r="A207" t="s">
        <v>257</v>
      </c>
      <c r="B207" t="s">
        <v>29</v>
      </c>
    </row>
    <row r="208" spans="1:2">
      <c r="A208" t="s">
        <v>141</v>
      </c>
      <c r="B208" t="s">
        <v>29</v>
      </c>
    </row>
    <row r="209" spans="1:2">
      <c r="A209" t="s">
        <v>109</v>
      </c>
      <c r="B209" t="s">
        <v>29</v>
      </c>
    </row>
    <row r="210" spans="1:2">
      <c r="A210" t="s">
        <v>78</v>
      </c>
      <c r="B210" t="s">
        <v>77</v>
      </c>
    </row>
    <row r="211" spans="1:2">
      <c r="A211" t="s">
        <v>109</v>
      </c>
      <c r="B211" t="s">
        <v>29</v>
      </c>
    </row>
    <row r="212" spans="1:2">
      <c r="A212" t="s">
        <v>93</v>
      </c>
      <c r="B212" t="s">
        <v>29</v>
      </c>
    </row>
    <row r="213" spans="1:2">
      <c r="A213" t="s">
        <v>78</v>
      </c>
      <c r="B213" t="s">
        <v>77</v>
      </c>
    </row>
    <row r="214" spans="1:2">
      <c r="A214" t="s">
        <v>42</v>
      </c>
      <c r="B214" t="s">
        <v>41</v>
      </c>
    </row>
    <row r="215" spans="1:2">
      <c r="A215" t="s">
        <v>180</v>
      </c>
      <c r="B215" t="s">
        <v>77</v>
      </c>
    </row>
    <row r="216" spans="1:2">
      <c r="A216" t="s">
        <v>50</v>
      </c>
      <c r="B216" t="s">
        <v>41</v>
      </c>
    </row>
    <row r="217" spans="1:2">
      <c r="A217" t="s">
        <v>141</v>
      </c>
      <c r="B217" t="s">
        <v>29</v>
      </c>
    </row>
    <row r="218" spans="1:2">
      <c r="A218" t="s">
        <v>180</v>
      </c>
      <c r="B218" t="s">
        <v>77</v>
      </c>
    </row>
    <row r="219" spans="1:2">
      <c r="A219" t="s">
        <v>93</v>
      </c>
      <c r="B219" t="s">
        <v>29</v>
      </c>
    </row>
    <row r="220" spans="1:2">
      <c r="A220" t="s">
        <v>152</v>
      </c>
      <c r="B220" t="s">
        <v>41</v>
      </c>
    </row>
    <row r="221" spans="1:2">
      <c r="A221" t="s">
        <v>50</v>
      </c>
      <c r="B221" t="s">
        <v>41</v>
      </c>
    </row>
    <row r="222" spans="1:2">
      <c r="A222" t="s">
        <v>93</v>
      </c>
      <c r="B222" t="s">
        <v>29</v>
      </c>
    </row>
    <row r="223" spans="1:2">
      <c r="A223" t="s">
        <v>109</v>
      </c>
      <c r="B223" t="s">
        <v>29</v>
      </c>
    </row>
    <row r="224" spans="1:2">
      <c r="A224" t="s">
        <v>141</v>
      </c>
      <c r="B224" t="s">
        <v>29</v>
      </c>
    </row>
    <row r="225" spans="1:2">
      <c r="A225" t="s">
        <v>85</v>
      </c>
      <c r="B225" t="s">
        <v>77</v>
      </c>
    </row>
    <row r="226" spans="1:2">
      <c r="A226" t="s">
        <v>180</v>
      </c>
      <c r="B226" t="s">
        <v>77</v>
      </c>
    </row>
    <row r="227" spans="1:2">
      <c r="A227" t="s">
        <v>78</v>
      </c>
      <c r="B227" t="s">
        <v>77</v>
      </c>
    </row>
    <row r="228" spans="1:2">
      <c r="A228" t="s">
        <v>69</v>
      </c>
      <c r="B228" t="s">
        <v>29</v>
      </c>
    </row>
    <row r="229" spans="1:2">
      <c r="A229" t="s">
        <v>78</v>
      </c>
      <c r="B229" t="s">
        <v>77</v>
      </c>
    </row>
    <row r="230" spans="1:2">
      <c r="A230" t="s">
        <v>50</v>
      </c>
      <c r="B230" t="s">
        <v>41</v>
      </c>
    </row>
    <row r="231" spans="1:2">
      <c r="A231" t="s">
        <v>93</v>
      </c>
      <c r="B231" t="s">
        <v>29</v>
      </c>
    </row>
    <row r="232" spans="1:2">
      <c r="A232" t="s">
        <v>191</v>
      </c>
      <c r="B232" t="s">
        <v>41</v>
      </c>
    </row>
    <row r="233" spans="1:2">
      <c r="A233" t="s">
        <v>30</v>
      </c>
      <c r="B233" t="s">
        <v>29</v>
      </c>
    </row>
    <row r="234" spans="1:2">
      <c r="A234" t="s">
        <v>42</v>
      </c>
      <c r="B234" t="s">
        <v>41</v>
      </c>
    </row>
    <row r="235" spans="1:2">
      <c r="A235" t="s">
        <v>78</v>
      </c>
      <c r="B235" t="s">
        <v>77</v>
      </c>
    </row>
    <row r="236" spans="1:2">
      <c r="A236" t="s">
        <v>85</v>
      </c>
      <c r="B236" t="s">
        <v>77</v>
      </c>
    </row>
    <row r="237" spans="1:2">
      <c r="A237" t="s">
        <v>109</v>
      </c>
      <c r="B237" t="s">
        <v>29</v>
      </c>
    </row>
    <row r="238" spans="1:2">
      <c r="A238" t="s">
        <v>109</v>
      </c>
      <c r="B238" t="s">
        <v>29</v>
      </c>
    </row>
    <row r="239" spans="1:2">
      <c r="A239" t="s">
        <v>134</v>
      </c>
      <c r="B239" t="s">
        <v>29</v>
      </c>
    </row>
    <row r="240" spans="1:2">
      <c r="A240" t="s">
        <v>78</v>
      </c>
      <c r="B240" t="s">
        <v>77</v>
      </c>
    </row>
    <row r="241" spans="1:2">
      <c r="A241" t="s">
        <v>50</v>
      </c>
      <c r="B241" t="s">
        <v>41</v>
      </c>
    </row>
    <row r="242" spans="1:2">
      <c r="A242" t="s">
        <v>141</v>
      </c>
      <c r="B242" t="s">
        <v>29</v>
      </c>
    </row>
    <row r="243" spans="1:2">
      <c r="A243" t="s">
        <v>141</v>
      </c>
      <c r="B243" t="s">
        <v>29</v>
      </c>
    </row>
    <row r="244" spans="1:2">
      <c r="A244" t="s">
        <v>85</v>
      </c>
      <c r="B244" t="s">
        <v>77</v>
      </c>
    </row>
    <row r="245" spans="1:2">
      <c r="A245" t="s">
        <v>50</v>
      </c>
      <c r="B245" t="s">
        <v>41</v>
      </c>
    </row>
    <row r="246" spans="1:2">
      <c r="A246" t="s">
        <v>257</v>
      </c>
      <c r="B246" t="s">
        <v>29</v>
      </c>
    </row>
    <row r="247" spans="1:2">
      <c r="A247" t="s">
        <v>50</v>
      </c>
      <c r="B247" t="s">
        <v>41</v>
      </c>
    </row>
    <row r="248" spans="1:2">
      <c r="A248" t="s">
        <v>93</v>
      </c>
      <c r="B248" t="s">
        <v>29</v>
      </c>
    </row>
    <row r="249" spans="1:2">
      <c r="A249" t="s">
        <v>180</v>
      </c>
      <c r="B249" t="s">
        <v>77</v>
      </c>
    </row>
    <row r="250" spans="1:2">
      <c r="A250" t="s">
        <v>180</v>
      </c>
      <c r="B250" t="s">
        <v>77</v>
      </c>
    </row>
    <row r="251" spans="1:2">
      <c r="A251" t="s">
        <v>257</v>
      </c>
      <c r="B251" t="s">
        <v>29</v>
      </c>
    </row>
    <row r="252" spans="1:2">
      <c r="A252" t="s">
        <v>109</v>
      </c>
      <c r="B252" t="s">
        <v>29</v>
      </c>
    </row>
    <row r="253" spans="1:2">
      <c r="A253" t="s">
        <v>587</v>
      </c>
      <c r="B253" t="s">
        <v>77</v>
      </c>
    </row>
    <row r="254" spans="1:2">
      <c r="A254" t="s">
        <v>134</v>
      </c>
      <c r="B254" t="s">
        <v>29</v>
      </c>
    </row>
    <row r="255" spans="1:2">
      <c r="A255" t="s">
        <v>109</v>
      </c>
      <c r="B255" t="s">
        <v>29</v>
      </c>
    </row>
    <row r="256" spans="1:2">
      <c r="A256" t="s">
        <v>93</v>
      </c>
      <c r="B256" t="s">
        <v>29</v>
      </c>
    </row>
    <row r="257" spans="1:2">
      <c r="A257" t="s">
        <v>78</v>
      </c>
      <c r="B257" t="s">
        <v>77</v>
      </c>
    </row>
    <row r="258" spans="1:2">
      <c r="A258" t="s">
        <v>30</v>
      </c>
      <c r="B258" t="s">
        <v>29</v>
      </c>
    </row>
    <row r="259" spans="1:2">
      <c r="A259" t="s">
        <v>93</v>
      </c>
      <c r="B259" t="s">
        <v>29</v>
      </c>
    </row>
    <row r="260" spans="1:2">
      <c r="A260" t="s">
        <v>85</v>
      </c>
      <c r="B260" t="s">
        <v>77</v>
      </c>
    </row>
    <row r="261" spans="1:2">
      <c r="A261" t="s">
        <v>93</v>
      </c>
      <c r="B261" t="s">
        <v>29</v>
      </c>
    </row>
    <row r="262" spans="1:2">
      <c r="A262" t="s">
        <v>93</v>
      </c>
      <c r="B262" t="s">
        <v>29</v>
      </c>
    </row>
    <row r="263" spans="1:2">
      <c r="A263" t="s">
        <v>141</v>
      </c>
      <c r="B263" t="s">
        <v>29</v>
      </c>
    </row>
    <row r="264" spans="1:2">
      <c r="A264" t="s">
        <v>180</v>
      </c>
      <c r="B264" t="s">
        <v>77</v>
      </c>
    </row>
    <row r="265" spans="1:2">
      <c r="A265" t="s">
        <v>30</v>
      </c>
      <c r="B265" t="s">
        <v>29</v>
      </c>
    </row>
    <row r="266" spans="1:2">
      <c r="A266" t="s">
        <v>93</v>
      </c>
      <c r="B266" t="s">
        <v>29</v>
      </c>
    </row>
    <row r="267" spans="1:2">
      <c r="A267" t="s">
        <v>85</v>
      </c>
      <c r="B267" t="s">
        <v>77</v>
      </c>
    </row>
    <row r="268" spans="1:2">
      <c r="A268" t="s">
        <v>93</v>
      </c>
      <c r="B268" t="s">
        <v>29</v>
      </c>
    </row>
    <row r="269" spans="1:2">
      <c r="A269" t="s">
        <v>180</v>
      </c>
      <c r="B269" t="s">
        <v>77</v>
      </c>
    </row>
    <row r="270" spans="1:2">
      <c r="A270" t="s">
        <v>93</v>
      </c>
      <c r="B270" t="s">
        <v>29</v>
      </c>
    </row>
    <row r="271" spans="1:2">
      <c r="A271" t="s">
        <v>78</v>
      </c>
      <c r="B271" t="s">
        <v>77</v>
      </c>
    </row>
    <row r="272" spans="1:2">
      <c r="A272" t="s">
        <v>141</v>
      </c>
      <c r="B272" t="s">
        <v>29</v>
      </c>
    </row>
    <row r="273" spans="1:2">
      <c r="A273" t="s">
        <v>42</v>
      </c>
      <c r="B273" t="s">
        <v>41</v>
      </c>
    </row>
    <row r="274" spans="1:2">
      <c r="A274" t="s">
        <v>93</v>
      </c>
      <c r="B274" t="s">
        <v>29</v>
      </c>
    </row>
    <row r="275" spans="1:2">
      <c r="A275" t="s">
        <v>109</v>
      </c>
      <c r="B275" t="s">
        <v>29</v>
      </c>
    </row>
    <row r="276" spans="1:2">
      <c r="A276" t="s">
        <v>50</v>
      </c>
      <c r="B276" t="s">
        <v>41</v>
      </c>
    </row>
    <row r="277" spans="1:2">
      <c r="A277" t="s">
        <v>85</v>
      </c>
      <c r="B277" t="s">
        <v>77</v>
      </c>
    </row>
    <row r="278" spans="1:2">
      <c r="A278" t="s">
        <v>93</v>
      </c>
      <c r="B278" t="s">
        <v>29</v>
      </c>
    </row>
    <row r="279" spans="1:2">
      <c r="A279" t="s">
        <v>152</v>
      </c>
      <c r="B279" t="s">
        <v>41</v>
      </c>
    </row>
    <row r="280" spans="1:2">
      <c r="A280" t="s">
        <v>109</v>
      </c>
      <c r="B280" t="s">
        <v>29</v>
      </c>
    </row>
    <row r="281" spans="1:2">
      <c r="A281" t="s">
        <v>85</v>
      </c>
      <c r="B281" t="s">
        <v>77</v>
      </c>
    </row>
    <row r="282" spans="1:2">
      <c r="A282" t="s">
        <v>85</v>
      </c>
      <c r="B282" t="s">
        <v>77</v>
      </c>
    </row>
    <row r="283" spans="1:2">
      <c r="A283" t="s">
        <v>109</v>
      </c>
      <c r="B283" t="s">
        <v>29</v>
      </c>
    </row>
    <row r="284" spans="1:2">
      <c r="A284" t="s">
        <v>93</v>
      </c>
      <c r="B284" t="s">
        <v>29</v>
      </c>
    </row>
    <row r="285" spans="1:2">
      <c r="A285" t="s">
        <v>109</v>
      </c>
      <c r="B285" t="s">
        <v>29</v>
      </c>
    </row>
    <row r="286" spans="1:2">
      <c r="A286" t="s">
        <v>109</v>
      </c>
      <c r="B286" t="s">
        <v>29</v>
      </c>
    </row>
    <row r="287" spans="1:2">
      <c r="A287" t="s">
        <v>78</v>
      </c>
      <c r="B287" t="s">
        <v>77</v>
      </c>
    </row>
    <row r="288" spans="1:2">
      <c r="A288" t="s">
        <v>85</v>
      </c>
      <c r="B288" t="s">
        <v>77</v>
      </c>
    </row>
    <row r="289" spans="1:2">
      <c r="A289" t="s">
        <v>50</v>
      </c>
      <c r="B289" t="s">
        <v>41</v>
      </c>
    </row>
    <row r="290" spans="1:2">
      <c r="A290" t="s">
        <v>109</v>
      </c>
      <c r="B290" t="s">
        <v>29</v>
      </c>
    </row>
    <row r="291" spans="1:2">
      <c r="A291" t="s">
        <v>30</v>
      </c>
      <c r="B291" t="s">
        <v>29</v>
      </c>
    </row>
    <row r="292" spans="1:2">
      <c r="A292" t="s">
        <v>152</v>
      </c>
      <c r="B292" t="s">
        <v>41</v>
      </c>
    </row>
    <row r="293" spans="1:2">
      <c r="A293" t="s">
        <v>587</v>
      </c>
      <c r="B293" t="s">
        <v>77</v>
      </c>
    </row>
    <row r="294" spans="1:2">
      <c r="A294" t="s">
        <v>78</v>
      </c>
      <c r="B294" t="s">
        <v>77</v>
      </c>
    </row>
    <row r="295" spans="1:2">
      <c r="A295" t="s">
        <v>93</v>
      </c>
      <c r="B295" t="s">
        <v>29</v>
      </c>
    </row>
    <row r="296" spans="1:2">
      <c r="A296" t="s">
        <v>93</v>
      </c>
      <c r="B296" t="s">
        <v>29</v>
      </c>
    </row>
    <row r="297" spans="1:2">
      <c r="A297" t="s">
        <v>85</v>
      </c>
      <c r="B297" t="s">
        <v>77</v>
      </c>
    </row>
    <row r="298" spans="1:2">
      <c r="A298" t="s">
        <v>93</v>
      </c>
      <c r="B298" t="s">
        <v>29</v>
      </c>
    </row>
    <row r="299" spans="1:2">
      <c r="A299" t="s">
        <v>152</v>
      </c>
      <c r="B299" t="s">
        <v>41</v>
      </c>
    </row>
    <row r="300" spans="1:2">
      <c r="A300" t="s">
        <v>85</v>
      </c>
      <c r="B300" t="s">
        <v>77</v>
      </c>
    </row>
    <row r="301" spans="1:2">
      <c r="A301" t="s">
        <v>93</v>
      </c>
      <c r="B301" t="s">
        <v>29</v>
      </c>
    </row>
    <row r="302" spans="1:2">
      <c r="A302" t="s">
        <v>152</v>
      </c>
      <c r="B302" t="s">
        <v>41</v>
      </c>
    </row>
    <row r="303" spans="1:2">
      <c r="A303" t="s">
        <v>93</v>
      </c>
      <c r="B303" t="s">
        <v>29</v>
      </c>
    </row>
    <row r="304" spans="1:2">
      <c r="A304" t="s">
        <v>141</v>
      </c>
      <c r="B304" t="s">
        <v>29</v>
      </c>
    </row>
    <row r="305" spans="1:2">
      <c r="A305" t="s">
        <v>42</v>
      </c>
      <c r="B305" t="s">
        <v>41</v>
      </c>
    </row>
    <row r="306" spans="1:2">
      <c r="A306" t="s">
        <v>257</v>
      </c>
      <c r="B306" t="s">
        <v>29</v>
      </c>
    </row>
    <row r="307" spans="1:2">
      <c r="A307" t="s">
        <v>109</v>
      </c>
      <c r="B307" t="s">
        <v>29</v>
      </c>
    </row>
    <row r="308" spans="1:2">
      <c r="A308" t="s">
        <v>78</v>
      </c>
      <c r="B308" t="s">
        <v>77</v>
      </c>
    </row>
    <row r="309" spans="1:2">
      <c r="A309" t="s">
        <v>109</v>
      </c>
      <c r="B309" t="s">
        <v>29</v>
      </c>
    </row>
    <row r="310" spans="1:2">
      <c r="A310" t="s">
        <v>141</v>
      </c>
      <c r="B310" t="s">
        <v>29</v>
      </c>
    </row>
    <row r="311" spans="1:2">
      <c r="A311" t="s">
        <v>257</v>
      </c>
      <c r="B311" t="s">
        <v>29</v>
      </c>
    </row>
    <row r="312" spans="1:2">
      <c r="A312" t="s">
        <v>69</v>
      </c>
      <c r="B312" t="s">
        <v>29</v>
      </c>
    </row>
    <row r="313" spans="1:2">
      <c r="A313" t="s">
        <v>69</v>
      </c>
      <c r="B313" t="s">
        <v>29</v>
      </c>
    </row>
    <row r="314" spans="1:2">
      <c r="A314" t="s">
        <v>78</v>
      </c>
      <c r="B314" t="s">
        <v>77</v>
      </c>
    </row>
    <row r="315" spans="1:2">
      <c r="A315" t="s">
        <v>141</v>
      </c>
      <c r="B315" t="s">
        <v>29</v>
      </c>
    </row>
    <row r="316" spans="1:2">
      <c r="A316" t="s">
        <v>174</v>
      </c>
      <c r="B316" t="s">
        <v>29</v>
      </c>
    </row>
    <row r="317" spans="1:2">
      <c r="A317" t="s">
        <v>134</v>
      </c>
      <c r="B317" t="s">
        <v>29</v>
      </c>
    </row>
    <row r="318" spans="1:2">
      <c r="A318" t="s">
        <v>30</v>
      </c>
      <c r="B318" t="s">
        <v>29</v>
      </c>
    </row>
    <row r="319" spans="1:2">
      <c r="A319" t="s">
        <v>50</v>
      </c>
      <c r="B319" t="s">
        <v>41</v>
      </c>
    </row>
    <row r="320" spans="1:2">
      <c r="A320" t="s">
        <v>180</v>
      </c>
      <c r="B320" t="s">
        <v>77</v>
      </c>
    </row>
    <row r="321" spans="1:2">
      <c r="A321" t="s">
        <v>50</v>
      </c>
      <c r="B321" t="s">
        <v>41</v>
      </c>
    </row>
    <row r="322" spans="1:2">
      <c r="A322" t="s">
        <v>109</v>
      </c>
      <c r="B322" t="s">
        <v>29</v>
      </c>
    </row>
    <row r="323" spans="1:2">
      <c r="A323" t="s">
        <v>93</v>
      </c>
      <c r="B323" t="s">
        <v>29</v>
      </c>
    </row>
    <row r="324" spans="1:2">
      <c r="A324" t="s">
        <v>152</v>
      </c>
      <c r="B324" t="s">
        <v>41</v>
      </c>
    </row>
    <row r="325" spans="1:2">
      <c r="A325" t="s">
        <v>93</v>
      </c>
      <c r="B325" t="s">
        <v>29</v>
      </c>
    </row>
    <row r="326" spans="1:2">
      <c r="A326" t="s">
        <v>93</v>
      </c>
      <c r="B326" t="s">
        <v>29</v>
      </c>
    </row>
    <row r="327" spans="1:2">
      <c r="A327" t="s">
        <v>78</v>
      </c>
      <c r="B327" t="s">
        <v>77</v>
      </c>
    </row>
    <row r="328" spans="1:2">
      <c r="A328" t="s">
        <v>152</v>
      </c>
      <c r="B328" t="s">
        <v>41</v>
      </c>
    </row>
    <row r="329" spans="1:2">
      <c r="A329" t="s">
        <v>109</v>
      </c>
      <c r="B329" t="s">
        <v>29</v>
      </c>
    </row>
    <row r="330" spans="1:2">
      <c r="A330" t="s">
        <v>152</v>
      </c>
      <c r="B330" t="s">
        <v>41</v>
      </c>
    </row>
    <row r="331" spans="1:2">
      <c r="A331" t="s">
        <v>69</v>
      </c>
      <c r="B331" t="s">
        <v>29</v>
      </c>
    </row>
    <row r="332" spans="1:2">
      <c r="A332" t="s">
        <v>141</v>
      </c>
      <c r="B332" t="s">
        <v>29</v>
      </c>
    </row>
    <row r="333" spans="1:2">
      <c r="A333" t="s">
        <v>180</v>
      </c>
      <c r="B333" t="s">
        <v>77</v>
      </c>
    </row>
    <row r="334" spans="1:2">
      <c r="A334" t="s">
        <v>109</v>
      </c>
      <c r="B334" t="s">
        <v>29</v>
      </c>
    </row>
    <row r="335" spans="1:2">
      <c r="A335" t="s">
        <v>93</v>
      </c>
      <c r="B335" t="s">
        <v>29</v>
      </c>
    </row>
    <row r="336" spans="1:2">
      <c r="A336" t="s">
        <v>50</v>
      </c>
      <c r="B336" t="s">
        <v>41</v>
      </c>
    </row>
    <row r="337" spans="1:2">
      <c r="A337" t="s">
        <v>93</v>
      </c>
      <c r="B337" t="s">
        <v>29</v>
      </c>
    </row>
    <row r="338" spans="1:2">
      <c r="A338" t="s">
        <v>78</v>
      </c>
      <c r="B338" t="s">
        <v>77</v>
      </c>
    </row>
    <row r="339" spans="1:2">
      <c r="A339" t="s">
        <v>93</v>
      </c>
      <c r="B339" t="s">
        <v>29</v>
      </c>
    </row>
    <row r="340" spans="1:2">
      <c r="A340" t="s">
        <v>78</v>
      </c>
      <c r="B340" t="s">
        <v>77</v>
      </c>
    </row>
    <row r="341" spans="1:2">
      <c r="A341" t="s">
        <v>141</v>
      </c>
      <c r="B341" t="s">
        <v>29</v>
      </c>
    </row>
    <row r="342" spans="1:2">
      <c r="A342" t="s">
        <v>50</v>
      </c>
      <c r="B342" t="s">
        <v>41</v>
      </c>
    </row>
    <row r="343" spans="1:2">
      <c r="A343" t="s">
        <v>141</v>
      </c>
      <c r="B343" t="s">
        <v>29</v>
      </c>
    </row>
    <row r="344" spans="1:2">
      <c r="A344" t="s">
        <v>191</v>
      </c>
      <c r="B344" t="s">
        <v>41</v>
      </c>
    </row>
    <row r="345" spans="1:2">
      <c r="A345" t="s">
        <v>78</v>
      </c>
      <c r="B345" t="s">
        <v>77</v>
      </c>
    </row>
    <row r="346" spans="1:2">
      <c r="A346" t="s">
        <v>78</v>
      </c>
      <c r="B346" t="s">
        <v>77</v>
      </c>
    </row>
    <row r="347" spans="1:2">
      <c r="A347" t="s">
        <v>152</v>
      </c>
      <c r="B347" t="s">
        <v>41</v>
      </c>
    </row>
    <row r="348" spans="1:2">
      <c r="A348" t="s">
        <v>152</v>
      </c>
      <c r="B348" t="s">
        <v>41</v>
      </c>
    </row>
    <row r="349" spans="1:2">
      <c r="A349" t="s">
        <v>191</v>
      </c>
      <c r="B349" t="s">
        <v>41</v>
      </c>
    </row>
    <row r="350" spans="1:2">
      <c r="A350" t="s">
        <v>78</v>
      </c>
      <c r="B350" t="s">
        <v>77</v>
      </c>
    </row>
    <row r="351" spans="1:2">
      <c r="A351" t="s">
        <v>78</v>
      </c>
      <c r="B351" t="s">
        <v>77</v>
      </c>
    </row>
    <row r="352" spans="1:2">
      <c r="A352" t="s">
        <v>50</v>
      </c>
      <c r="B352" t="s">
        <v>41</v>
      </c>
    </row>
    <row r="353" spans="1:2">
      <c r="A353" t="s">
        <v>50</v>
      </c>
      <c r="B353" t="s">
        <v>41</v>
      </c>
    </row>
    <row r="354" spans="1:2">
      <c r="A354" t="s">
        <v>66</v>
      </c>
      <c r="B354" t="s">
        <v>29</v>
      </c>
    </row>
    <row r="355" spans="1:2">
      <c r="A355" t="s">
        <v>109</v>
      </c>
      <c r="B355" t="s">
        <v>29</v>
      </c>
    </row>
    <row r="356" spans="1:2">
      <c r="A356" t="s">
        <v>191</v>
      </c>
      <c r="B356" t="s">
        <v>41</v>
      </c>
    </row>
    <row r="357" spans="1:2">
      <c r="A357" t="s">
        <v>50</v>
      </c>
      <c r="B357" t="s">
        <v>41</v>
      </c>
    </row>
    <row r="358" spans="1:2">
      <c r="A358" t="s">
        <v>85</v>
      </c>
      <c r="B358" t="s">
        <v>77</v>
      </c>
    </row>
    <row r="359" spans="1:2">
      <c r="A359" t="s">
        <v>109</v>
      </c>
      <c r="B359" t="s">
        <v>29</v>
      </c>
    </row>
    <row r="360" spans="1:2">
      <c r="A360" t="s">
        <v>93</v>
      </c>
      <c r="B360" t="s">
        <v>29</v>
      </c>
    </row>
    <row r="361" spans="1:2">
      <c r="A361" t="s">
        <v>85</v>
      </c>
      <c r="B361" t="s">
        <v>77</v>
      </c>
    </row>
    <row r="362" spans="1:2">
      <c r="A362" t="s">
        <v>50</v>
      </c>
      <c r="B362" t="s">
        <v>41</v>
      </c>
    </row>
    <row r="363" spans="1:2">
      <c r="A363" t="s">
        <v>50</v>
      </c>
      <c r="B363" t="s">
        <v>41</v>
      </c>
    </row>
    <row r="364" spans="1:2">
      <c r="A364" t="s">
        <v>42</v>
      </c>
      <c r="B364" t="s">
        <v>41</v>
      </c>
    </row>
    <row r="365" spans="1:2">
      <c r="A365" t="s">
        <v>109</v>
      </c>
      <c r="B365" t="s">
        <v>29</v>
      </c>
    </row>
    <row r="366" spans="1:2">
      <c r="A366" t="s">
        <v>50</v>
      </c>
      <c r="B366" t="s">
        <v>41</v>
      </c>
    </row>
    <row r="367" spans="1:2">
      <c r="A367" t="s">
        <v>109</v>
      </c>
      <c r="B367" t="s">
        <v>29</v>
      </c>
    </row>
    <row r="368" spans="1:2">
      <c r="A368" t="s">
        <v>134</v>
      </c>
      <c r="B368" t="s">
        <v>29</v>
      </c>
    </row>
    <row r="369" spans="1:2">
      <c r="A369" t="s">
        <v>93</v>
      </c>
      <c r="B369" t="s">
        <v>29</v>
      </c>
    </row>
    <row r="370" spans="1:2">
      <c r="A370" t="s">
        <v>152</v>
      </c>
      <c r="B370" t="s">
        <v>41</v>
      </c>
    </row>
    <row r="371" spans="1:2">
      <c r="A371" t="s">
        <v>30</v>
      </c>
      <c r="B371" t="s">
        <v>29</v>
      </c>
    </row>
    <row r="372" spans="1:2">
      <c r="A372" t="s">
        <v>78</v>
      </c>
      <c r="B372" t="s">
        <v>77</v>
      </c>
    </row>
    <row r="373" spans="1:2">
      <c r="A373" t="s">
        <v>141</v>
      </c>
      <c r="B373" t="s">
        <v>29</v>
      </c>
    </row>
    <row r="374" spans="1:2">
      <c r="A374" t="s">
        <v>141</v>
      </c>
      <c r="B374" t="s">
        <v>29</v>
      </c>
    </row>
    <row r="375" spans="1:2">
      <c r="A375" t="s">
        <v>257</v>
      </c>
      <c r="B375" t="s">
        <v>29</v>
      </c>
    </row>
    <row r="376" spans="1:2">
      <c r="A376" t="s">
        <v>109</v>
      </c>
      <c r="B376" t="s">
        <v>29</v>
      </c>
    </row>
    <row r="377" spans="1:2">
      <c r="A377" t="s">
        <v>78</v>
      </c>
      <c r="B377" t="s">
        <v>77</v>
      </c>
    </row>
    <row r="378" spans="1:2">
      <c r="A378" t="s">
        <v>50</v>
      </c>
      <c r="B378" t="s">
        <v>41</v>
      </c>
    </row>
    <row r="379" spans="1:2">
      <c r="A379" t="s">
        <v>141</v>
      </c>
      <c r="B379" t="s">
        <v>29</v>
      </c>
    </row>
    <row r="380" spans="1:2">
      <c r="A380" t="s">
        <v>109</v>
      </c>
      <c r="B380" t="s">
        <v>29</v>
      </c>
    </row>
    <row r="381" spans="1:2">
      <c r="A381" t="s">
        <v>180</v>
      </c>
      <c r="B381" t="s">
        <v>77</v>
      </c>
    </row>
    <row r="382" spans="1:2">
      <c r="A382" t="s">
        <v>93</v>
      </c>
      <c r="B382" t="s">
        <v>29</v>
      </c>
    </row>
    <row r="383" spans="1:2">
      <c r="A383" t="s">
        <v>191</v>
      </c>
      <c r="B383" t="s">
        <v>41</v>
      </c>
    </row>
    <row r="384" spans="1:2">
      <c r="A384" t="s">
        <v>109</v>
      </c>
      <c r="B384" t="s">
        <v>29</v>
      </c>
    </row>
    <row r="385" spans="1:2">
      <c r="A385" t="s">
        <v>191</v>
      </c>
      <c r="B385" t="s">
        <v>41</v>
      </c>
    </row>
    <row r="386" spans="1:2">
      <c r="A386" t="s">
        <v>78</v>
      </c>
      <c r="B386" t="s">
        <v>77</v>
      </c>
    </row>
    <row r="387" spans="1:2">
      <c r="A387" t="s">
        <v>152</v>
      </c>
      <c r="B387" t="s">
        <v>41</v>
      </c>
    </row>
    <row r="388" spans="1:2">
      <c r="A388" t="s">
        <v>180</v>
      </c>
      <c r="B388" t="s">
        <v>77</v>
      </c>
    </row>
    <row r="389" spans="1:2">
      <c r="A389" t="s">
        <v>50</v>
      </c>
      <c r="B389" t="s">
        <v>41</v>
      </c>
    </row>
    <row r="390" spans="1:2">
      <c r="A390" t="s">
        <v>180</v>
      </c>
      <c r="B390" t="s">
        <v>77</v>
      </c>
    </row>
    <row r="391" spans="1:2">
      <c r="A391" t="s">
        <v>78</v>
      </c>
      <c r="B391" t="s">
        <v>77</v>
      </c>
    </row>
    <row r="392" spans="1:2">
      <c r="A392" t="s">
        <v>257</v>
      </c>
      <c r="B392" t="s">
        <v>29</v>
      </c>
    </row>
    <row r="393" spans="1:2">
      <c r="A393" t="s">
        <v>180</v>
      </c>
      <c r="B393" t="s">
        <v>77</v>
      </c>
    </row>
    <row r="394" spans="1:2">
      <c r="A394" t="s">
        <v>50</v>
      </c>
      <c r="B394" t="s">
        <v>41</v>
      </c>
    </row>
    <row r="395" spans="1:2">
      <c r="A395" t="s">
        <v>78</v>
      </c>
      <c r="B395" t="s">
        <v>77</v>
      </c>
    </row>
    <row r="396" spans="1:2">
      <c r="A396" t="s">
        <v>180</v>
      </c>
      <c r="B396" t="s">
        <v>77</v>
      </c>
    </row>
    <row r="397" spans="1:2">
      <c r="A397" t="s">
        <v>257</v>
      </c>
      <c r="B397" t="s">
        <v>29</v>
      </c>
    </row>
    <row r="398" spans="1:2">
      <c r="A398" t="s">
        <v>93</v>
      </c>
      <c r="B398" t="s">
        <v>29</v>
      </c>
    </row>
    <row r="399" spans="1:2">
      <c r="A399" t="s">
        <v>30</v>
      </c>
      <c r="B399" t="s">
        <v>29</v>
      </c>
    </row>
    <row r="400" spans="1:2">
      <c r="A400" t="s">
        <v>30</v>
      </c>
      <c r="B400" t="s">
        <v>29</v>
      </c>
    </row>
    <row r="401" spans="1:2">
      <c r="A401" t="s">
        <v>66</v>
      </c>
      <c r="B401" t="s">
        <v>29</v>
      </c>
    </row>
    <row r="402" spans="1:2">
      <c r="A402" t="s">
        <v>174</v>
      </c>
      <c r="B402" t="s">
        <v>29</v>
      </c>
    </row>
    <row r="403" spans="1:2">
      <c r="A403" t="s">
        <v>141</v>
      </c>
      <c r="B403" t="s">
        <v>29</v>
      </c>
    </row>
    <row r="404" spans="1:2">
      <c r="A404" t="s">
        <v>180</v>
      </c>
      <c r="B404" t="s">
        <v>77</v>
      </c>
    </row>
    <row r="405" spans="1:2">
      <c r="A405" t="s">
        <v>42</v>
      </c>
      <c r="B405" t="s">
        <v>41</v>
      </c>
    </row>
    <row r="406" spans="1:2">
      <c r="A406" t="s">
        <v>30</v>
      </c>
      <c r="B406" t="s">
        <v>29</v>
      </c>
    </row>
    <row r="407" spans="1:2">
      <c r="A407" t="s">
        <v>30</v>
      </c>
      <c r="B407" t="s">
        <v>29</v>
      </c>
    </row>
    <row r="408" spans="1:2">
      <c r="A408" t="s">
        <v>93</v>
      </c>
      <c r="B408" t="s">
        <v>29</v>
      </c>
    </row>
    <row r="409" spans="1:2">
      <c r="A409" t="s">
        <v>66</v>
      </c>
      <c r="B409" t="s">
        <v>29</v>
      </c>
    </row>
    <row r="410" spans="1:2">
      <c r="A410" t="s">
        <v>174</v>
      </c>
      <c r="B410" t="s">
        <v>29</v>
      </c>
    </row>
    <row r="411" spans="1:2">
      <c r="A411" t="s">
        <v>141</v>
      </c>
      <c r="B411" t="s">
        <v>29</v>
      </c>
    </row>
    <row r="412" spans="1:2">
      <c r="A412" t="s">
        <v>30</v>
      </c>
      <c r="B412" t="s">
        <v>29</v>
      </c>
    </row>
    <row r="413" spans="1:2">
      <c r="A413" t="s">
        <v>180</v>
      </c>
      <c r="B413" t="s">
        <v>77</v>
      </c>
    </row>
    <row r="414" spans="1:2">
      <c r="A414" t="s">
        <v>141</v>
      </c>
      <c r="B414" t="s">
        <v>29</v>
      </c>
    </row>
    <row r="415" spans="1:2">
      <c r="A415" t="s">
        <v>50</v>
      </c>
      <c r="B415" t="s">
        <v>41</v>
      </c>
    </row>
    <row r="416" spans="1:2">
      <c r="A416" t="s">
        <v>30</v>
      </c>
      <c r="B416" t="s">
        <v>29</v>
      </c>
    </row>
    <row r="417" spans="1:2">
      <c r="A417" t="s">
        <v>93</v>
      </c>
      <c r="B417" t="s">
        <v>29</v>
      </c>
    </row>
    <row r="418" spans="1:2">
      <c r="A418" t="s">
        <v>78</v>
      </c>
      <c r="B418" t="s">
        <v>77</v>
      </c>
    </row>
    <row r="419" spans="1:2">
      <c r="A419" t="s">
        <v>180</v>
      </c>
      <c r="B419" t="s">
        <v>77</v>
      </c>
    </row>
    <row r="420" spans="1:2">
      <c r="A420" t="s">
        <v>141</v>
      </c>
      <c r="B420" t="s">
        <v>29</v>
      </c>
    </row>
    <row r="421" spans="1:2">
      <c r="A421" t="s">
        <v>42</v>
      </c>
      <c r="B421" t="s">
        <v>41</v>
      </c>
    </row>
    <row r="422" spans="1:2">
      <c r="A422" t="s">
        <v>93</v>
      </c>
      <c r="B422" t="s">
        <v>29</v>
      </c>
    </row>
    <row r="423" spans="1:2">
      <c r="A423" t="s">
        <v>191</v>
      </c>
      <c r="B423" t="s">
        <v>41</v>
      </c>
    </row>
    <row r="424" spans="1:2">
      <c r="A424" t="s">
        <v>180</v>
      </c>
      <c r="B424" t="s">
        <v>77</v>
      </c>
    </row>
    <row r="425" spans="1:2">
      <c r="A425" t="s">
        <v>257</v>
      </c>
      <c r="B425" t="s">
        <v>29</v>
      </c>
    </row>
    <row r="426" spans="1:2">
      <c r="A426" t="s">
        <v>109</v>
      </c>
      <c r="B426" t="s">
        <v>29</v>
      </c>
    </row>
    <row r="427" spans="1:2">
      <c r="A427" t="s">
        <v>85</v>
      </c>
      <c r="B427" t="s">
        <v>77</v>
      </c>
    </row>
    <row r="428" spans="1:2">
      <c r="A428" t="s">
        <v>78</v>
      </c>
      <c r="B428" t="s">
        <v>77</v>
      </c>
    </row>
    <row r="429" spans="1:2">
      <c r="A429" t="s">
        <v>180</v>
      </c>
      <c r="B429" t="s">
        <v>77</v>
      </c>
    </row>
    <row r="430" spans="1:2">
      <c r="A430" t="s">
        <v>141</v>
      </c>
      <c r="B430" t="s">
        <v>29</v>
      </c>
    </row>
    <row r="431" spans="1:2">
      <c r="A431" t="s">
        <v>191</v>
      </c>
      <c r="B431" t="s">
        <v>41</v>
      </c>
    </row>
    <row r="432" spans="1:2">
      <c r="A432" t="s">
        <v>134</v>
      </c>
      <c r="B432" t="s">
        <v>29</v>
      </c>
    </row>
    <row r="433" spans="1:2">
      <c r="A433" t="s">
        <v>93</v>
      </c>
      <c r="B433" t="s">
        <v>29</v>
      </c>
    </row>
    <row r="434" spans="1:2">
      <c r="A434" t="s">
        <v>152</v>
      </c>
      <c r="B434" t="s">
        <v>41</v>
      </c>
    </row>
    <row r="435" spans="1:2">
      <c r="A435" t="s">
        <v>85</v>
      </c>
      <c r="B435" t="s">
        <v>77</v>
      </c>
    </row>
    <row r="436" spans="1:2">
      <c r="A436" t="s">
        <v>93</v>
      </c>
      <c r="B436" t="s">
        <v>29</v>
      </c>
    </row>
    <row r="437" spans="1:2">
      <c r="A437" t="s">
        <v>78</v>
      </c>
      <c r="B437" t="s">
        <v>77</v>
      </c>
    </row>
    <row r="438" spans="1:2">
      <c r="A438" t="s">
        <v>78</v>
      </c>
      <c r="B438" t="s">
        <v>77</v>
      </c>
    </row>
    <row r="439" spans="1:2">
      <c r="A439" t="s">
        <v>180</v>
      </c>
      <c r="B439" t="s">
        <v>77</v>
      </c>
    </row>
    <row r="440" spans="1:2">
      <c r="A440" t="s">
        <v>180</v>
      </c>
      <c r="B440" t="s">
        <v>77</v>
      </c>
    </row>
    <row r="441" spans="1:2">
      <c r="A441" t="s">
        <v>257</v>
      </c>
      <c r="B441" t="s">
        <v>29</v>
      </c>
    </row>
    <row r="442" spans="1:2">
      <c r="A442" t="s">
        <v>587</v>
      </c>
      <c r="B442" t="s">
        <v>77</v>
      </c>
    </row>
    <row r="443" spans="1:2">
      <c r="A443" t="s">
        <v>257</v>
      </c>
      <c r="B443" t="s">
        <v>29</v>
      </c>
    </row>
    <row r="444" spans="1:2">
      <c r="A444" t="s">
        <v>93</v>
      </c>
      <c r="B444" t="s">
        <v>29</v>
      </c>
    </row>
    <row r="445" spans="1:2">
      <c r="A445" t="s">
        <v>257</v>
      </c>
      <c r="B445" t="s">
        <v>29</v>
      </c>
    </row>
    <row r="446" spans="1:2">
      <c r="A446" t="s">
        <v>85</v>
      </c>
      <c r="B446" t="s">
        <v>77</v>
      </c>
    </row>
    <row r="447" spans="1:2">
      <c r="A447" t="s">
        <v>141</v>
      </c>
      <c r="B447" t="s">
        <v>29</v>
      </c>
    </row>
    <row r="448" spans="1:2">
      <c r="A448" t="s">
        <v>191</v>
      </c>
      <c r="B448" t="s">
        <v>41</v>
      </c>
    </row>
    <row r="449" spans="1:2">
      <c r="A449" t="s">
        <v>93</v>
      </c>
      <c r="B449" t="s">
        <v>29</v>
      </c>
    </row>
    <row r="450" spans="1:2">
      <c r="A450" t="s">
        <v>93</v>
      </c>
      <c r="B450" t="s">
        <v>29</v>
      </c>
    </row>
    <row r="451" spans="1:2">
      <c r="A451" t="s">
        <v>109</v>
      </c>
      <c r="B451" t="s">
        <v>29</v>
      </c>
    </row>
    <row r="452" spans="1:2">
      <c r="A452" t="s">
        <v>257</v>
      </c>
      <c r="B452" t="s">
        <v>29</v>
      </c>
    </row>
    <row r="453" spans="1:2">
      <c r="A453" t="s">
        <v>30</v>
      </c>
      <c r="B453" t="s">
        <v>29</v>
      </c>
    </row>
    <row r="454" spans="1:2">
      <c r="A454" t="s">
        <v>141</v>
      </c>
      <c r="B454" t="s">
        <v>29</v>
      </c>
    </row>
    <row r="455" spans="1:2">
      <c r="A455" t="s">
        <v>93</v>
      </c>
      <c r="B455" t="s">
        <v>29</v>
      </c>
    </row>
    <row r="456" spans="1:2">
      <c r="A456" t="s">
        <v>42</v>
      </c>
      <c r="B456" t="s">
        <v>41</v>
      </c>
    </row>
    <row r="457" spans="1:2">
      <c r="A457" t="s">
        <v>141</v>
      </c>
      <c r="B457" t="s">
        <v>29</v>
      </c>
    </row>
    <row r="458" spans="1:2">
      <c r="A458" t="s">
        <v>78</v>
      </c>
      <c r="B458" t="s">
        <v>77</v>
      </c>
    </row>
    <row r="459" spans="1:2">
      <c r="A459" t="s">
        <v>180</v>
      </c>
      <c r="B459" t="s">
        <v>77</v>
      </c>
    </row>
    <row r="460" spans="1:2">
      <c r="A460" t="s">
        <v>93</v>
      </c>
      <c r="B460" t="s">
        <v>29</v>
      </c>
    </row>
    <row r="461" spans="1:2">
      <c r="A461" t="s">
        <v>78</v>
      </c>
      <c r="B461" t="s">
        <v>77</v>
      </c>
    </row>
    <row r="462" spans="1:2">
      <c r="A462" t="s">
        <v>78</v>
      </c>
      <c r="B462" t="s">
        <v>77</v>
      </c>
    </row>
    <row r="463" spans="1:2">
      <c r="A463" t="s">
        <v>30</v>
      </c>
      <c r="B463" t="s">
        <v>29</v>
      </c>
    </row>
    <row r="464" spans="1:2">
      <c r="A464" t="s">
        <v>50</v>
      </c>
      <c r="B464" t="s">
        <v>41</v>
      </c>
    </row>
    <row r="465" spans="1:2">
      <c r="A465" t="s">
        <v>191</v>
      </c>
      <c r="B465" t="s">
        <v>41</v>
      </c>
    </row>
    <row r="466" spans="1:2">
      <c r="A466" t="s">
        <v>257</v>
      </c>
      <c r="B466" t="s">
        <v>29</v>
      </c>
    </row>
    <row r="467" spans="1:2">
      <c r="A467" t="s">
        <v>93</v>
      </c>
      <c r="B467" t="s">
        <v>29</v>
      </c>
    </row>
    <row r="468" spans="1:2">
      <c r="A468" t="s">
        <v>93</v>
      </c>
      <c r="B468" t="s">
        <v>29</v>
      </c>
    </row>
    <row r="469" spans="1:2">
      <c r="A469" t="s">
        <v>257</v>
      </c>
      <c r="B469" t="s">
        <v>29</v>
      </c>
    </row>
    <row r="470" spans="1:2">
      <c r="A470" t="s">
        <v>30</v>
      </c>
      <c r="B470" t="s">
        <v>29</v>
      </c>
    </row>
    <row r="471" spans="1:2">
      <c r="A471" t="s">
        <v>30</v>
      </c>
      <c r="B471" t="s">
        <v>29</v>
      </c>
    </row>
    <row r="472" spans="1:2">
      <c r="A472" t="s">
        <v>50</v>
      </c>
      <c r="B472" t="s">
        <v>41</v>
      </c>
    </row>
    <row r="473" spans="1:2">
      <c r="A473" t="s">
        <v>257</v>
      </c>
      <c r="B473" t="s">
        <v>29</v>
      </c>
    </row>
    <row r="474" spans="1:2">
      <c r="A474" t="s">
        <v>109</v>
      </c>
      <c r="B474" t="s">
        <v>29</v>
      </c>
    </row>
    <row r="475" spans="1:2">
      <c r="A475" t="s">
        <v>66</v>
      </c>
      <c r="B475" t="s">
        <v>29</v>
      </c>
    </row>
    <row r="476" spans="1:2">
      <c r="A476" t="s">
        <v>109</v>
      </c>
      <c r="B476" t="s">
        <v>29</v>
      </c>
    </row>
    <row r="477" spans="1:2">
      <c r="A477" t="s">
        <v>30</v>
      </c>
      <c r="B477" t="s">
        <v>29</v>
      </c>
    </row>
    <row r="478" spans="1:2">
      <c r="A478" t="s">
        <v>141</v>
      </c>
      <c r="B478" t="s">
        <v>29</v>
      </c>
    </row>
    <row r="479" spans="1:2">
      <c r="A479" t="s">
        <v>78</v>
      </c>
      <c r="B479" t="s">
        <v>77</v>
      </c>
    </row>
    <row r="480" spans="1:2">
      <c r="A480" t="s">
        <v>50</v>
      </c>
      <c r="B480" t="s">
        <v>41</v>
      </c>
    </row>
    <row r="481" spans="1:2">
      <c r="A481" t="s">
        <v>93</v>
      </c>
      <c r="B481" t="s">
        <v>29</v>
      </c>
    </row>
    <row r="482" spans="1:2">
      <c r="A482" t="s">
        <v>50</v>
      </c>
      <c r="B482" t="s">
        <v>41</v>
      </c>
    </row>
    <row r="483" spans="1:2">
      <c r="A483" t="s">
        <v>141</v>
      </c>
      <c r="B483" t="s">
        <v>29</v>
      </c>
    </row>
    <row r="484" spans="1:2">
      <c r="A484" t="s">
        <v>93</v>
      </c>
      <c r="B484" t="s">
        <v>29</v>
      </c>
    </row>
    <row r="485" spans="1:2">
      <c r="A485" t="s">
        <v>152</v>
      </c>
      <c r="B485" t="s">
        <v>41</v>
      </c>
    </row>
    <row r="486" spans="1:2">
      <c r="A486" t="s">
        <v>50</v>
      </c>
      <c r="B486" t="s">
        <v>41</v>
      </c>
    </row>
    <row r="487" spans="1:2">
      <c r="A487" t="s">
        <v>109</v>
      </c>
      <c r="B487" t="s">
        <v>29</v>
      </c>
    </row>
    <row r="488" spans="1:2">
      <c r="A488" t="s">
        <v>93</v>
      </c>
      <c r="B488" t="s">
        <v>29</v>
      </c>
    </row>
    <row r="489" spans="1:2">
      <c r="A489" t="s">
        <v>257</v>
      </c>
      <c r="B489" t="s">
        <v>29</v>
      </c>
    </row>
    <row r="490" spans="1:2">
      <c r="A490" t="s">
        <v>78</v>
      </c>
      <c r="B490" t="s">
        <v>77</v>
      </c>
    </row>
    <row r="491" spans="1:2">
      <c r="A491" t="s">
        <v>69</v>
      </c>
      <c r="B491" t="s">
        <v>29</v>
      </c>
    </row>
    <row r="492" spans="1:2">
      <c r="A492" t="s">
        <v>93</v>
      </c>
      <c r="B492" t="s">
        <v>29</v>
      </c>
    </row>
    <row r="493" spans="1:2">
      <c r="A493" t="s">
        <v>42</v>
      </c>
      <c r="B493" t="s">
        <v>41</v>
      </c>
    </row>
    <row r="494" spans="1:2">
      <c r="A494" t="s">
        <v>42</v>
      </c>
      <c r="B494" t="s">
        <v>41</v>
      </c>
    </row>
    <row r="495" spans="1:2">
      <c r="A495" t="s">
        <v>78</v>
      </c>
      <c r="B495" t="s">
        <v>77</v>
      </c>
    </row>
    <row r="496" spans="1:2">
      <c r="A496" t="s">
        <v>50</v>
      </c>
      <c r="B496" t="s">
        <v>41</v>
      </c>
    </row>
    <row r="497" spans="1:2">
      <c r="A497" t="s">
        <v>30</v>
      </c>
      <c r="B497" t="s">
        <v>29</v>
      </c>
    </row>
    <row r="498" spans="1:2">
      <c r="A498" t="s">
        <v>66</v>
      </c>
      <c r="B498" t="s">
        <v>29</v>
      </c>
    </row>
    <row r="499" spans="1:2">
      <c r="A499" t="s">
        <v>50</v>
      </c>
      <c r="B499" t="s">
        <v>41</v>
      </c>
    </row>
    <row r="500" spans="1:2">
      <c r="A500" t="s">
        <v>30</v>
      </c>
      <c r="B500" t="s">
        <v>29</v>
      </c>
    </row>
    <row r="501" spans="1:2">
      <c r="A501" t="s">
        <v>180</v>
      </c>
      <c r="B501" t="s">
        <v>77</v>
      </c>
    </row>
    <row r="502" spans="1:2">
      <c r="A502" t="s">
        <v>85</v>
      </c>
      <c r="B502" t="s">
        <v>77</v>
      </c>
    </row>
    <row r="503" spans="1:2">
      <c r="A503" t="s">
        <v>141</v>
      </c>
      <c r="B503" t="s">
        <v>29</v>
      </c>
    </row>
    <row r="504" spans="1:2">
      <c r="A504" t="s">
        <v>134</v>
      </c>
      <c r="B504" t="s">
        <v>29</v>
      </c>
    </row>
    <row r="505" spans="1:2">
      <c r="A505" t="s">
        <v>93</v>
      </c>
      <c r="B505" t="s">
        <v>29</v>
      </c>
    </row>
    <row r="506" spans="1:2">
      <c r="A506" t="s">
        <v>85</v>
      </c>
      <c r="B506" t="s">
        <v>77</v>
      </c>
    </row>
    <row r="507" spans="1:2">
      <c r="A507" t="s">
        <v>141</v>
      </c>
      <c r="B507" t="s">
        <v>29</v>
      </c>
    </row>
    <row r="508" spans="1:2">
      <c r="A508" t="s">
        <v>134</v>
      </c>
      <c r="B508" t="s">
        <v>29</v>
      </c>
    </row>
    <row r="509" spans="1:2">
      <c r="A509" t="s">
        <v>93</v>
      </c>
      <c r="B509" t="s">
        <v>29</v>
      </c>
    </row>
    <row r="510" spans="1:2">
      <c r="A510" t="s">
        <v>109</v>
      </c>
      <c r="B510" t="s">
        <v>29</v>
      </c>
    </row>
    <row r="511" spans="1:2">
      <c r="A511" t="s">
        <v>78</v>
      </c>
      <c r="B511" t="s">
        <v>77</v>
      </c>
    </row>
    <row r="512" spans="1:2">
      <c r="A512" t="s">
        <v>30</v>
      </c>
      <c r="B512" t="s">
        <v>29</v>
      </c>
    </row>
    <row r="513" spans="1:2">
      <c r="A513" t="s">
        <v>93</v>
      </c>
      <c r="B513" t="s">
        <v>29</v>
      </c>
    </row>
    <row r="514" spans="1:2">
      <c r="A514" t="s">
        <v>93</v>
      </c>
      <c r="B514" t="s">
        <v>29</v>
      </c>
    </row>
    <row r="515" spans="1:2">
      <c r="A515" t="s">
        <v>152</v>
      </c>
      <c r="B515" t="s">
        <v>41</v>
      </c>
    </row>
    <row r="516" spans="1:2">
      <c r="A516" t="s">
        <v>141</v>
      </c>
      <c r="B516" t="s">
        <v>29</v>
      </c>
    </row>
    <row r="517" spans="1:2">
      <c r="A517" t="s">
        <v>42</v>
      </c>
      <c r="B517" t="s">
        <v>41</v>
      </c>
    </row>
    <row r="518" spans="1:2">
      <c r="A518" t="s">
        <v>141</v>
      </c>
      <c r="B518" t="s">
        <v>29</v>
      </c>
    </row>
    <row r="519" spans="1:2">
      <c r="A519" t="s">
        <v>141</v>
      </c>
      <c r="B519" t="s">
        <v>29</v>
      </c>
    </row>
    <row r="520" spans="1:2">
      <c r="A520" t="s">
        <v>191</v>
      </c>
      <c r="B520" t="s">
        <v>41</v>
      </c>
    </row>
    <row r="521" spans="1:2">
      <c r="A521" t="s">
        <v>174</v>
      </c>
      <c r="B521" t="s">
        <v>29</v>
      </c>
    </row>
    <row r="522" spans="1:2">
      <c r="A522" t="s">
        <v>180</v>
      </c>
      <c r="B522" t="s">
        <v>77</v>
      </c>
    </row>
    <row r="523" spans="1:2">
      <c r="A523" t="s">
        <v>109</v>
      </c>
      <c r="B523" t="s">
        <v>29</v>
      </c>
    </row>
    <row r="524" spans="1:2">
      <c r="A524" t="s">
        <v>78</v>
      </c>
      <c r="B524" t="s">
        <v>77</v>
      </c>
    </row>
    <row r="525" spans="1:2">
      <c r="A525" t="s">
        <v>66</v>
      </c>
      <c r="B525" t="s">
        <v>29</v>
      </c>
    </row>
    <row r="526" spans="1:2">
      <c r="A526" t="s">
        <v>191</v>
      </c>
      <c r="B526" t="s">
        <v>41</v>
      </c>
    </row>
    <row r="527" spans="1:2">
      <c r="A527" t="s">
        <v>93</v>
      </c>
      <c r="B527" t="s">
        <v>29</v>
      </c>
    </row>
    <row r="528" spans="1:2">
      <c r="A528" t="s">
        <v>93</v>
      </c>
      <c r="B528" t="s">
        <v>29</v>
      </c>
    </row>
    <row r="529" spans="1:2">
      <c r="A529" t="s">
        <v>78</v>
      </c>
      <c r="B529" t="s">
        <v>77</v>
      </c>
    </row>
    <row r="530" spans="1:2">
      <c r="A530" t="s">
        <v>191</v>
      </c>
      <c r="B530" t="s">
        <v>41</v>
      </c>
    </row>
    <row r="531" spans="1:2">
      <c r="A531" t="s">
        <v>109</v>
      </c>
      <c r="B531" t="s">
        <v>29</v>
      </c>
    </row>
    <row r="532" spans="1:2">
      <c r="A532" t="s">
        <v>50</v>
      </c>
      <c r="B532" t="s">
        <v>41</v>
      </c>
    </row>
    <row r="533" spans="1:2">
      <c r="A533" t="s">
        <v>50</v>
      </c>
      <c r="B533" t="s">
        <v>41</v>
      </c>
    </row>
    <row r="534" spans="1:2">
      <c r="A534" t="s">
        <v>109</v>
      </c>
      <c r="B534" t="s">
        <v>29</v>
      </c>
    </row>
    <row r="535" spans="1:2">
      <c r="A535" t="s">
        <v>93</v>
      </c>
      <c r="B535" t="s">
        <v>29</v>
      </c>
    </row>
    <row r="536" spans="1:2">
      <c r="A536" t="s">
        <v>109</v>
      </c>
      <c r="B536" t="s">
        <v>29</v>
      </c>
    </row>
    <row r="537" spans="1:2">
      <c r="A537" t="s">
        <v>85</v>
      </c>
      <c r="B537" t="s">
        <v>77</v>
      </c>
    </row>
    <row r="538" spans="1:2">
      <c r="A538" t="s">
        <v>93</v>
      </c>
      <c r="B538" t="s">
        <v>29</v>
      </c>
    </row>
    <row r="539" spans="1:2">
      <c r="A539" t="s">
        <v>30</v>
      </c>
      <c r="B539" t="s">
        <v>29</v>
      </c>
    </row>
    <row r="540" spans="1:2">
      <c r="A540" t="s">
        <v>134</v>
      </c>
      <c r="B540" t="s">
        <v>29</v>
      </c>
    </row>
    <row r="541" spans="1:2">
      <c r="A541" t="s">
        <v>30</v>
      </c>
      <c r="B541" t="s">
        <v>29</v>
      </c>
    </row>
    <row r="542" spans="1:2">
      <c r="A542" t="s">
        <v>85</v>
      </c>
      <c r="B542" t="s">
        <v>77</v>
      </c>
    </row>
    <row r="543" spans="1:2">
      <c r="A543" t="s">
        <v>30</v>
      </c>
      <c r="B543" t="s">
        <v>29</v>
      </c>
    </row>
    <row r="544" spans="1:2">
      <c r="A544" t="s">
        <v>152</v>
      </c>
      <c r="B544" t="s">
        <v>41</v>
      </c>
    </row>
    <row r="545" spans="1:2">
      <c r="A545" t="s">
        <v>30</v>
      </c>
      <c r="B545" t="s">
        <v>29</v>
      </c>
    </row>
    <row r="546" spans="1:2">
      <c r="A546" t="s">
        <v>191</v>
      </c>
      <c r="B546" t="s">
        <v>41</v>
      </c>
    </row>
    <row r="547" spans="1:2">
      <c r="A547" t="s">
        <v>42</v>
      </c>
      <c r="B547" t="s">
        <v>41</v>
      </c>
    </row>
    <row r="548" spans="1:2">
      <c r="A548" t="s">
        <v>50</v>
      </c>
      <c r="B548" t="s">
        <v>41</v>
      </c>
    </row>
    <row r="549" spans="1:2">
      <c r="A549" t="s">
        <v>257</v>
      </c>
      <c r="B549" t="s">
        <v>29</v>
      </c>
    </row>
    <row r="550" spans="1:2">
      <c r="A550" t="s">
        <v>141</v>
      </c>
      <c r="B550" t="s">
        <v>29</v>
      </c>
    </row>
    <row r="551" spans="1:2">
      <c r="A551" t="s">
        <v>180</v>
      </c>
      <c r="B551" t="s">
        <v>77</v>
      </c>
    </row>
    <row r="552" spans="1:2">
      <c r="A552" t="s">
        <v>93</v>
      </c>
      <c r="B552" t="s">
        <v>29</v>
      </c>
    </row>
    <row r="553" spans="1:2">
      <c r="A553" t="s">
        <v>152</v>
      </c>
      <c r="B553" t="s">
        <v>41</v>
      </c>
    </row>
    <row r="554" spans="1:2">
      <c r="A554" t="s">
        <v>93</v>
      </c>
      <c r="B554" t="s">
        <v>29</v>
      </c>
    </row>
    <row r="555" spans="1:2">
      <c r="A555" t="s">
        <v>257</v>
      </c>
      <c r="B555" t="s">
        <v>29</v>
      </c>
    </row>
    <row r="556" spans="1:2">
      <c r="A556" t="s">
        <v>180</v>
      </c>
      <c r="B556" t="s">
        <v>77</v>
      </c>
    </row>
    <row r="557" spans="1:2">
      <c r="A557" t="s">
        <v>50</v>
      </c>
      <c r="B557" t="s">
        <v>41</v>
      </c>
    </row>
    <row r="558" spans="1:2">
      <c r="A558" t="s">
        <v>93</v>
      </c>
      <c r="B558" t="s">
        <v>29</v>
      </c>
    </row>
    <row r="559" spans="1:2">
      <c r="A559" t="s">
        <v>93</v>
      </c>
      <c r="B559" t="s">
        <v>29</v>
      </c>
    </row>
    <row r="560" spans="1:2">
      <c r="A560" t="s">
        <v>134</v>
      </c>
      <c r="B560" t="s">
        <v>29</v>
      </c>
    </row>
    <row r="561" spans="1:2">
      <c r="A561" t="s">
        <v>152</v>
      </c>
      <c r="B561" t="s">
        <v>41</v>
      </c>
    </row>
    <row r="562" spans="1:2">
      <c r="A562" t="s">
        <v>180</v>
      </c>
      <c r="B562" t="s">
        <v>77</v>
      </c>
    </row>
    <row r="563" spans="1:2">
      <c r="A563" t="s">
        <v>50</v>
      </c>
      <c r="B563" t="s">
        <v>41</v>
      </c>
    </row>
    <row r="564" spans="1:2">
      <c r="A564" t="s">
        <v>78</v>
      </c>
      <c r="B564" t="s">
        <v>77</v>
      </c>
    </row>
    <row r="565" spans="1:2">
      <c r="A565" t="s">
        <v>109</v>
      </c>
      <c r="B565" t="s">
        <v>29</v>
      </c>
    </row>
    <row r="566" spans="1:2">
      <c r="A566" t="s">
        <v>30</v>
      </c>
      <c r="B566" t="s">
        <v>29</v>
      </c>
    </row>
    <row r="567" spans="1:2">
      <c r="A567" t="s">
        <v>93</v>
      </c>
      <c r="B567" t="s">
        <v>29</v>
      </c>
    </row>
    <row r="568" spans="1:2">
      <c r="A568" t="s">
        <v>69</v>
      </c>
      <c r="B568" t="s">
        <v>29</v>
      </c>
    </row>
    <row r="569" spans="1:2">
      <c r="A569" t="s">
        <v>93</v>
      </c>
      <c r="B569" t="s">
        <v>29</v>
      </c>
    </row>
    <row r="570" spans="1:2">
      <c r="A570" t="s">
        <v>85</v>
      </c>
      <c r="B570" t="s">
        <v>77</v>
      </c>
    </row>
    <row r="571" spans="1:2">
      <c r="A571" t="s">
        <v>109</v>
      </c>
      <c r="B571" t="s">
        <v>29</v>
      </c>
    </row>
    <row r="572" spans="1:2">
      <c r="A572" t="s">
        <v>69</v>
      </c>
      <c r="B572" t="s">
        <v>29</v>
      </c>
    </row>
    <row r="573" spans="1:2">
      <c r="A573" t="s">
        <v>109</v>
      </c>
      <c r="B573" t="s">
        <v>29</v>
      </c>
    </row>
    <row r="574" spans="1:2">
      <c r="A574" t="s">
        <v>109</v>
      </c>
      <c r="B574" t="s">
        <v>29</v>
      </c>
    </row>
    <row r="575" spans="1:2">
      <c r="A575" t="s">
        <v>78</v>
      </c>
      <c r="B575" t="s">
        <v>77</v>
      </c>
    </row>
    <row r="576" spans="1:2">
      <c r="A576" t="s">
        <v>180</v>
      </c>
      <c r="B576" t="s">
        <v>77</v>
      </c>
    </row>
    <row r="577" spans="1:2">
      <c r="A577" t="s">
        <v>134</v>
      </c>
      <c r="B577" t="s">
        <v>29</v>
      </c>
    </row>
    <row r="578" spans="1:2">
      <c r="A578" t="s">
        <v>180</v>
      </c>
      <c r="B578" t="s">
        <v>77</v>
      </c>
    </row>
    <row r="579" spans="1:2">
      <c r="A579" t="s">
        <v>85</v>
      </c>
      <c r="B579" t="s">
        <v>77</v>
      </c>
    </row>
    <row r="580" spans="1:2">
      <c r="A580" t="s">
        <v>30</v>
      </c>
      <c r="B580" t="s">
        <v>29</v>
      </c>
    </row>
    <row r="581" spans="1:2">
      <c r="A581" t="s">
        <v>180</v>
      </c>
      <c r="B581" t="s">
        <v>77</v>
      </c>
    </row>
    <row r="582" spans="1:2">
      <c r="A582" t="s">
        <v>78</v>
      </c>
      <c r="B582" t="s">
        <v>77</v>
      </c>
    </row>
    <row r="583" spans="1:2">
      <c r="A583" t="s">
        <v>180</v>
      </c>
      <c r="B583" t="s">
        <v>77</v>
      </c>
    </row>
    <row r="584" spans="1:2">
      <c r="A584" t="s">
        <v>93</v>
      </c>
      <c r="B584" t="s">
        <v>29</v>
      </c>
    </row>
    <row r="585" spans="1:2">
      <c r="A585" t="s">
        <v>180</v>
      </c>
      <c r="B585" t="s">
        <v>77</v>
      </c>
    </row>
    <row r="586" spans="1:2">
      <c r="A586" t="s">
        <v>134</v>
      </c>
      <c r="B586" t="s">
        <v>29</v>
      </c>
    </row>
    <row r="587" spans="1:2">
      <c r="A587" t="s">
        <v>257</v>
      </c>
      <c r="B587" t="s">
        <v>29</v>
      </c>
    </row>
    <row r="588" spans="1:2">
      <c r="A588" t="s">
        <v>50</v>
      </c>
      <c r="B588" t="s">
        <v>41</v>
      </c>
    </row>
    <row r="589" spans="1:2">
      <c r="A589" t="s">
        <v>50</v>
      </c>
      <c r="B589" t="s">
        <v>41</v>
      </c>
    </row>
    <row r="590" spans="1:2">
      <c r="A590" t="s">
        <v>93</v>
      </c>
      <c r="B590" t="s">
        <v>29</v>
      </c>
    </row>
    <row r="591" spans="1:2">
      <c r="A591" t="s">
        <v>93</v>
      </c>
      <c r="B591" t="s">
        <v>29</v>
      </c>
    </row>
    <row r="592" spans="1:2">
      <c r="A592" t="s">
        <v>109</v>
      </c>
      <c r="B592" t="s">
        <v>29</v>
      </c>
    </row>
    <row r="593" spans="1:2">
      <c r="A593" t="s">
        <v>93</v>
      </c>
      <c r="B593" t="s">
        <v>29</v>
      </c>
    </row>
    <row r="594" spans="1:2">
      <c r="A594" t="s">
        <v>78</v>
      </c>
      <c r="B594" t="s">
        <v>77</v>
      </c>
    </row>
    <row r="595" spans="1:2">
      <c r="A595" t="s">
        <v>152</v>
      </c>
      <c r="B595" t="s">
        <v>41</v>
      </c>
    </row>
    <row r="596" spans="1:2">
      <c r="A596" t="s">
        <v>134</v>
      </c>
      <c r="B596" t="s">
        <v>29</v>
      </c>
    </row>
    <row r="597" spans="1:2">
      <c r="A597" t="s">
        <v>152</v>
      </c>
      <c r="B597" t="s">
        <v>41</v>
      </c>
    </row>
    <row r="598" spans="1:2">
      <c r="A598" t="s">
        <v>109</v>
      </c>
      <c r="B598" t="s">
        <v>29</v>
      </c>
    </row>
    <row r="599" spans="1:2">
      <c r="A599" t="s">
        <v>50</v>
      </c>
      <c r="B599" t="s">
        <v>41</v>
      </c>
    </row>
    <row r="600" spans="1:2">
      <c r="A600" t="s">
        <v>109</v>
      </c>
      <c r="B600" t="s">
        <v>29</v>
      </c>
    </row>
    <row r="601" spans="1:2">
      <c r="A601" t="s">
        <v>93</v>
      </c>
      <c r="B601" t="s">
        <v>29</v>
      </c>
    </row>
    <row r="602" spans="1:2">
      <c r="A602" t="s">
        <v>30</v>
      </c>
      <c r="B602" t="s">
        <v>29</v>
      </c>
    </row>
    <row r="603" spans="1:2">
      <c r="A603" t="s">
        <v>42</v>
      </c>
      <c r="B603" t="s">
        <v>41</v>
      </c>
    </row>
    <row r="604" spans="1:2">
      <c r="A604" t="s">
        <v>50</v>
      </c>
      <c r="B604" t="s">
        <v>41</v>
      </c>
    </row>
    <row r="605" spans="1:2">
      <c r="A605" t="s">
        <v>174</v>
      </c>
      <c r="B605" t="s">
        <v>29</v>
      </c>
    </row>
    <row r="606" spans="1:2">
      <c r="A606" t="s">
        <v>78</v>
      </c>
      <c r="B606" t="s">
        <v>77</v>
      </c>
    </row>
    <row r="607" spans="1:2">
      <c r="A607" t="s">
        <v>93</v>
      </c>
      <c r="B607" t="s">
        <v>29</v>
      </c>
    </row>
    <row r="608" spans="1:2">
      <c r="A608" t="s">
        <v>93</v>
      </c>
      <c r="B608" t="s">
        <v>29</v>
      </c>
    </row>
    <row r="609" spans="1:2">
      <c r="A609" t="s">
        <v>180</v>
      </c>
      <c r="B609" t="s">
        <v>77</v>
      </c>
    </row>
    <row r="610" spans="1:2">
      <c r="A610" t="s">
        <v>93</v>
      </c>
      <c r="B610" t="s">
        <v>29</v>
      </c>
    </row>
    <row r="611" spans="1:2">
      <c r="A611" t="s">
        <v>109</v>
      </c>
      <c r="B611" t="s">
        <v>29</v>
      </c>
    </row>
    <row r="612" spans="1:2">
      <c r="A612" t="s">
        <v>141</v>
      </c>
      <c r="B612" t="s">
        <v>29</v>
      </c>
    </row>
    <row r="613" spans="1:2">
      <c r="A613" t="s">
        <v>257</v>
      </c>
      <c r="B613" t="s">
        <v>29</v>
      </c>
    </row>
    <row r="614" spans="1:2">
      <c r="A614" t="s">
        <v>257</v>
      </c>
      <c r="B614" t="s">
        <v>29</v>
      </c>
    </row>
    <row r="615" spans="1:2">
      <c r="A615" t="s">
        <v>93</v>
      </c>
      <c r="B615" t="s">
        <v>29</v>
      </c>
    </row>
    <row r="616" spans="1:2">
      <c r="A616" t="s">
        <v>174</v>
      </c>
      <c r="B616" t="s">
        <v>29</v>
      </c>
    </row>
    <row r="617" spans="1:2">
      <c r="A617" t="s">
        <v>42</v>
      </c>
      <c r="B617" t="s">
        <v>41</v>
      </c>
    </row>
    <row r="618" spans="1:2">
      <c r="A618" t="s">
        <v>174</v>
      </c>
      <c r="B618" t="s">
        <v>29</v>
      </c>
    </row>
    <row r="619" spans="1:2">
      <c r="A619" t="s">
        <v>109</v>
      </c>
      <c r="B619" t="s">
        <v>29</v>
      </c>
    </row>
    <row r="620" spans="1:2">
      <c r="A620" t="s">
        <v>93</v>
      </c>
      <c r="B620" t="s">
        <v>29</v>
      </c>
    </row>
    <row r="621" spans="1:2">
      <c r="A621" t="s">
        <v>78</v>
      </c>
      <c r="B621" t="s">
        <v>77</v>
      </c>
    </row>
    <row r="622" spans="1:2">
      <c r="A622" t="s">
        <v>50</v>
      </c>
      <c r="B622" t="s">
        <v>41</v>
      </c>
    </row>
    <row r="623" spans="1:2">
      <c r="A623" t="s">
        <v>191</v>
      </c>
      <c r="B623" t="s">
        <v>41</v>
      </c>
    </row>
    <row r="624" spans="1:2">
      <c r="A624" t="s">
        <v>85</v>
      </c>
      <c r="B624" t="s">
        <v>77</v>
      </c>
    </row>
    <row r="625" spans="1:2">
      <c r="A625" t="s">
        <v>134</v>
      </c>
      <c r="B625" t="s">
        <v>29</v>
      </c>
    </row>
    <row r="626" spans="1:2">
      <c r="A626" t="s">
        <v>78</v>
      </c>
      <c r="B626" t="s">
        <v>77</v>
      </c>
    </row>
    <row r="627" spans="1:2">
      <c r="A627" t="s">
        <v>141</v>
      </c>
      <c r="B627" t="s">
        <v>29</v>
      </c>
    </row>
    <row r="628" spans="1:2">
      <c r="A628" t="s">
        <v>93</v>
      </c>
      <c r="B628" t="s">
        <v>29</v>
      </c>
    </row>
    <row r="629" spans="1:2">
      <c r="A629" t="s">
        <v>78</v>
      </c>
      <c r="B629" t="s">
        <v>77</v>
      </c>
    </row>
    <row r="630" spans="1:2">
      <c r="A630" t="s">
        <v>109</v>
      </c>
      <c r="B630" t="s">
        <v>29</v>
      </c>
    </row>
    <row r="631" spans="1:2">
      <c r="A631" t="s">
        <v>78</v>
      </c>
      <c r="B631" t="s">
        <v>77</v>
      </c>
    </row>
    <row r="632" spans="1:2">
      <c r="A632" t="s">
        <v>191</v>
      </c>
      <c r="B632" t="s">
        <v>41</v>
      </c>
    </row>
    <row r="633" spans="1:2">
      <c r="A633" t="s">
        <v>257</v>
      </c>
      <c r="B633" t="s">
        <v>29</v>
      </c>
    </row>
    <row r="634" spans="1:2">
      <c r="A634" t="s">
        <v>66</v>
      </c>
      <c r="B634" t="s">
        <v>29</v>
      </c>
    </row>
    <row r="635" spans="1:2">
      <c r="A635" t="s">
        <v>93</v>
      </c>
      <c r="B635" t="s">
        <v>29</v>
      </c>
    </row>
    <row r="636" spans="1:2">
      <c r="A636" t="s">
        <v>109</v>
      </c>
      <c r="B636" t="s">
        <v>29</v>
      </c>
    </row>
    <row r="637" spans="1:2">
      <c r="A637" t="s">
        <v>587</v>
      </c>
      <c r="B637" t="s">
        <v>77</v>
      </c>
    </row>
    <row r="638" spans="1:2">
      <c r="A638" t="s">
        <v>93</v>
      </c>
      <c r="B638" t="s">
        <v>29</v>
      </c>
    </row>
    <row r="639" spans="1:2">
      <c r="A639" t="s">
        <v>69</v>
      </c>
      <c r="B639" t="s">
        <v>29</v>
      </c>
    </row>
    <row r="640" spans="1:2">
      <c r="A640" t="s">
        <v>180</v>
      </c>
      <c r="B640" t="s">
        <v>77</v>
      </c>
    </row>
    <row r="641" spans="1:2">
      <c r="A641" t="s">
        <v>93</v>
      </c>
      <c r="B641" t="s">
        <v>29</v>
      </c>
    </row>
    <row r="642" spans="1:2">
      <c r="A642" t="s">
        <v>69</v>
      </c>
      <c r="B642" t="s">
        <v>29</v>
      </c>
    </row>
    <row r="643" spans="1:2">
      <c r="A643" t="s">
        <v>109</v>
      </c>
      <c r="B643" t="s">
        <v>29</v>
      </c>
    </row>
    <row r="644" spans="1:2">
      <c r="A644" t="s">
        <v>109</v>
      </c>
      <c r="B644" t="s">
        <v>29</v>
      </c>
    </row>
    <row r="645" spans="1:2">
      <c r="A645" t="s">
        <v>587</v>
      </c>
      <c r="B645" t="s">
        <v>77</v>
      </c>
    </row>
    <row r="646" spans="1:2">
      <c r="A646" t="s">
        <v>180</v>
      </c>
      <c r="B646" t="s">
        <v>77</v>
      </c>
    </row>
    <row r="647" spans="1:2">
      <c r="A647" t="s">
        <v>93</v>
      </c>
      <c r="B647" t="s">
        <v>29</v>
      </c>
    </row>
    <row r="648" spans="1:2">
      <c r="A648" t="s">
        <v>85</v>
      </c>
      <c r="B648" t="s">
        <v>77</v>
      </c>
    </row>
    <row r="649" spans="1:2">
      <c r="A649" t="s">
        <v>42</v>
      </c>
      <c r="B649" t="s">
        <v>41</v>
      </c>
    </row>
    <row r="650" spans="1:2">
      <c r="A650" t="s">
        <v>257</v>
      </c>
      <c r="B650" t="s">
        <v>29</v>
      </c>
    </row>
    <row r="651" spans="1:2">
      <c r="A651" t="s">
        <v>93</v>
      </c>
      <c r="B651" t="s">
        <v>29</v>
      </c>
    </row>
    <row r="652" spans="1:2">
      <c r="A652" t="s">
        <v>50</v>
      </c>
      <c r="B652" t="s">
        <v>41</v>
      </c>
    </row>
    <row r="653" spans="1:2">
      <c r="A653" t="s">
        <v>93</v>
      </c>
      <c r="B653" t="s">
        <v>29</v>
      </c>
    </row>
    <row r="654" spans="1:2">
      <c r="A654" t="s">
        <v>93</v>
      </c>
      <c r="B654" t="s">
        <v>29</v>
      </c>
    </row>
    <row r="655" spans="1:2">
      <c r="A655" t="s">
        <v>78</v>
      </c>
      <c r="B655" t="s">
        <v>77</v>
      </c>
    </row>
    <row r="656" spans="1:2">
      <c r="A656" t="s">
        <v>191</v>
      </c>
      <c r="B656" t="s">
        <v>41</v>
      </c>
    </row>
    <row r="657" spans="1:2">
      <c r="A657" t="s">
        <v>69</v>
      </c>
      <c r="B657" t="s">
        <v>29</v>
      </c>
    </row>
    <row r="658" spans="1:2">
      <c r="A658" t="s">
        <v>78</v>
      </c>
      <c r="B658" t="s">
        <v>77</v>
      </c>
    </row>
    <row r="659" spans="1:2">
      <c r="A659" t="s">
        <v>257</v>
      </c>
      <c r="B659" t="s">
        <v>29</v>
      </c>
    </row>
    <row r="660" spans="1:2">
      <c r="A660" t="s">
        <v>42</v>
      </c>
      <c r="B660" t="s">
        <v>41</v>
      </c>
    </row>
    <row r="661" spans="1:2">
      <c r="A661" t="s">
        <v>180</v>
      </c>
      <c r="B661" t="s">
        <v>77</v>
      </c>
    </row>
    <row r="662" spans="1:2">
      <c r="A662" t="s">
        <v>152</v>
      </c>
      <c r="B662" t="s">
        <v>41</v>
      </c>
    </row>
    <row r="663" spans="1:2">
      <c r="A663" t="s">
        <v>134</v>
      </c>
      <c r="B663" t="s">
        <v>29</v>
      </c>
    </row>
    <row r="664" spans="1:2">
      <c r="A664" t="s">
        <v>78</v>
      </c>
      <c r="B664" t="s">
        <v>77</v>
      </c>
    </row>
    <row r="665" spans="1:2">
      <c r="A665" t="s">
        <v>85</v>
      </c>
      <c r="B665" t="s">
        <v>77</v>
      </c>
    </row>
    <row r="666" spans="1:2">
      <c r="A666" t="s">
        <v>257</v>
      </c>
      <c r="B666" t="s">
        <v>29</v>
      </c>
    </row>
    <row r="667" spans="1:2">
      <c r="A667" t="s">
        <v>85</v>
      </c>
      <c r="B667" t="s">
        <v>77</v>
      </c>
    </row>
    <row r="668" spans="1:2">
      <c r="A668" t="s">
        <v>257</v>
      </c>
      <c r="B668" t="s">
        <v>29</v>
      </c>
    </row>
    <row r="669" spans="1:2">
      <c r="A669" t="s">
        <v>50</v>
      </c>
      <c r="B669" t="s">
        <v>41</v>
      </c>
    </row>
    <row r="670" spans="1:2">
      <c r="A670" t="s">
        <v>50</v>
      </c>
      <c r="B670" t="s">
        <v>41</v>
      </c>
    </row>
    <row r="671" spans="1:2">
      <c r="A671" t="s">
        <v>109</v>
      </c>
      <c r="B671" t="s">
        <v>29</v>
      </c>
    </row>
    <row r="672" spans="1:2">
      <c r="A672" t="s">
        <v>50</v>
      </c>
      <c r="B672" t="s">
        <v>41</v>
      </c>
    </row>
    <row r="673" spans="1:2">
      <c r="A673" t="s">
        <v>50</v>
      </c>
      <c r="B673" t="s">
        <v>41</v>
      </c>
    </row>
    <row r="674" spans="1:2">
      <c r="A674" t="s">
        <v>109</v>
      </c>
      <c r="B674" t="s">
        <v>29</v>
      </c>
    </row>
    <row r="675" spans="1:2">
      <c r="A675" t="s">
        <v>30</v>
      </c>
      <c r="B675" t="s">
        <v>29</v>
      </c>
    </row>
    <row r="676" spans="1:2">
      <c r="A676" t="s">
        <v>109</v>
      </c>
      <c r="B676" t="s">
        <v>29</v>
      </c>
    </row>
    <row r="677" spans="1:2">
      <c r="A677" t="s">
        <v>180</v>
      </c>
      <c r="B677" t="s">
        <v>77</v>
      </c>
    </row>
    <row r="678" spans="1:2">
      <c r="A678" t="s">
        <v>109</v>
      </c>
      <c r="B678" t="s">
        <v>29</v>
      </c>
    </row>
    <row r="679" spans="1:2">
      <c r="A679" t="s">
        <v>109</v>
      </c>
      <c r="B679" t="s">
        <v>29</v>
      </c>
    </row>
    <row r="680" spans="1:2">
      <c r="A680" t="s">
        <v>42</v>
      </c>
      <c r="B680" t="s">
        <v>41</v>
      </c>
    </row>
    <row r="681" spans="1:2">
      <c r="A681" t="s">
        <v>141</v>
      </c>
      <c r="B681" t="s">
        <v>29</v>
      </c>
    </row>
    <row r="682" spans="1:2">
      <c r="A682" t="s">
        <v>109</v>
      </c>
      <c r="B682" t="s">
        <v>29</v>
      </c>
    </row>
    <row r="683" spans="1:2">
      <c r="A683" t="s">
        <v>30</v>
      </c>
      <c r="B683" t="s">
        <v>29</v>
      </c>
    </row>
    <row r="684" spans="1:2">
      <c r="A684" t="s">
        <v>180</v>
      </c>
      <c r="B684" t="s">
        <v>77</v>
      </c>
    </row>
    <row r="685" spans="1:2">
      <c r="A685" t="s">
        <v>134</v>
      </c>
      <c r="B685" t="s">
        <v>29</v>
      </c>
    </row>
    <row r="686" spans="1:2">
      <c r="A686" t="s">
        <v>109</v>
      </c>
      <c r="B686" t="s">
        <v>29</v>
      </c>
    </row>
    <row r="687" spans="1:2">
      <c r="A687" t="s">
        <v>587</v>
      </c>
      <c r="B687" t="s">
        <v>77</v>
      </c>
    </row>
    <row r="688" spans="1:2">
      <c r="A688" t="s">
        <v>180</v>
      </c>
      <c r="B688" t="s">
        <v>77</v>
      </c>
    </row>
    <row r="689" spans="1:2">
      <c r="A689" t="s">
        <v>93</v>
      </c>
      <c r="B689" t="s">
        <v>29</v>
      </c>
    </row>
    <row r="690" spans="1:2">
      <c r="A690" t="s">
        <v>30</v>
      </c>
      <c r="B690" t="s">
        <v>29</v>
      </c>
    </row>
    <row r="691" spans="1:2">
      <c r="A691" t="s">
        <v>42</v>
      </c>
      <c r="B691" t="s">
        <v>41</v>
      </c>
    </row>
    <row r="692" spans="1:2">
      <c r="A692" t="s">
        <v>174</v>
      </c>
      <c r="B692" t="s">
        <v>29</v>
      </c>
    </row>
    <row r="693" spans="1:2">
      <c r="A693" t="s">
        <v>42</v>
      </c>
      <c r="B693" t="s">
        <v>41</v>
      </c>
    </row>
    <row r="694" spans="1:2">
      <c r="A694" t="s">
        <v>109</v>
      </c>
      <c r="B694" t="s">
        <v>29</v>
      </c>
    </row>
    <row r="695" spans="1:2">
      <c r="A695" t="s">
        <v>180</v>
      </c>
      <c r="B695" t="s">
        <v>77</v>
      </c>
    </row>
    <row r="696" spans="1:2">
      <c r="A696" t="s">
        <v>69</v>
      </c>
      <c r="B696" t="s">
        <v>29</v>
      </c>
    </row>
    <row r="697" spans="1:2">
      <c r="A697" t="s">
        <v>180</v>
      </c>
      <c r="B697" t="s">
        <v>77</v>
      </c>
    </row>
    <row r="698" spans="1:2">
      <c r="A698" t="s">
        <v>109</v>
      </c>
      <c r="B698" t="s">
        <v>29</v>
      </c>
    </row>
    <row r="699" spans="1:2">
      <c r="A699" t="s">
        <v>180</v>
      </c>
      <c r="B699" t="s">
        <v>77</v>
      </c>
    </row>
    <row r="700" spans="1:2">
      <c r="A700" t="s">
        <v>180</v>
      </c>
      <c r="B700" t="s">
        <v>77</v>
      </c>
    </row>
    <row r="701" spans="1:2">
      <c r="A701" t="s">
        <v>78</v>
      </c>
      <c r="B701" t="s">
        <v>77</v>
      </c>
    </row>
    <row r="702" spans="1:2">
      <c r="A702" t="s">
        <v>42</v>
      </c>
      <c r="B702" t="s">
        <v>41</v>
      </c>
    </row>
    <row r="703" spans="1:2">
      <c r="A703" t="s">
        <v>50</v>
      </c>
      <c r="B703" t="s">
        <v>41</v>
      </c>
    </row>
    <row r="704" spans="1:2">
      <c r="A704" t="s">
        <v>85</v>
      </c>
      <c r="B704" t="s">
        <v>77</v>
      </c>
    </row>
    <row r="705" spans="1:2">
      <c r="A705" t="s">
        <v>78</v>
      </c>
      <c r="B705" t="s">
        <v>77</v>
      </c>
    </row>
    <row r="706" spans="1:2">
      <c r="A706" t="s">
        <v>42</v>
      </c>
      <c r="B706" t="s">
        <v>41</v>
      </c>
    </row>
    <row r="707" spans="1:2">
      <c r="A707" t="s">
        <v>109</v>
      </c>
      <c r="B707" t="s">
        <v>29</v>
      </c>
    </row>
    <row r="708" spans="1:2">
      <c r="A708" t="s">
        <v>85</v>
      </c>
      <c r="B708" t="s">
        <v>77</v>
      </c>
    </row>
    <row r="709" spans="1:2">
      <c r="A709" t="s">
        <v>109</v>
      </c>
      <c r="B709" t="s">
        <v>29</v>
      </c>
    </row>
    <row r="710" spans="1:2">
      <c r="A710" t="s">
        <v>50</v>
      </c>
      <c r="B710" t="s">
        <v>41</v>
      </c>
    </row>
    <row r="711" spans="1:2">
      <c r="A711" t="s">
        <v>180</v>
      </c>
      <c r="B711" t="s">
        <v>77</v>
      </c>
    </row>
    <row r="712" spans="1:2">
      <c r="A712" t="s">
        <v>109</v>
      </c>
      <c r="B712" t="s">
        <v>29</v>
      </c>
    </row>
    <row r="713" spans="1:2">
      <c r="A713" t="s">
        <v>50</v>
      </c>
      <c r="B713" t="s">
        <v>41</v>
      </c>
    </row>
    <row r="714" spans="1:2">
      <c r="A714" t="s">
        <v>109</v>
      </c>
      <c r="B714" t="s">
        <v>29</v>
      </c>
    </row>
    <row r="715" spans="1:2">
      <c r="A715" t="s">
        <v>42</v>
      </c>
      <c r="B715" t="s">
        <v>41</v>
      </c>
    </row>
    <row r="716" spans="1:2">
      <c r="A716" t="s">
        <v>93</v>
      </c>
      <c r="B716" t="s">
        <v>29</v>
      </c>
    </row>
    <row r="717" spans="1:2">
      <c r="A717" t="s">
        <v>257</v>
      </c>
      <c r="B717" t="s">
        <v>29</v>
      </c>
    </row>
    <row r="718" spans="1:2">
      <c r="A718" t="s">
        <v>191</v>
      </c>
      <c r="B718" t="s">
        <v>41</v>
      </c>
    </row>
    <row r="719" spans="1:2">
      <c r="A719" t="s">
        <v>152</v>
      </c>
      <c r="B719" t="s">
        <v>41</v>
      </c>
    </row>
    <row r="720" spans="1:2">
      <c r="A720" t="s">
        <v>109</v>
      </c>
      <c r="B720" t="s">
        <v>29</v>
      </c>
    </row>
    <row r="721" spans="1:2">
      <c r="A721" t="s">
        <v>141</v>
      </c>
      <c r="B721" t="s">
        <v>29</v>
      </c>
    </row>
    <row r="722" spans="1:2">
      <c r="A722" t="s">
        <v>66</v>
      </c>
      <c r="B722" t="s">
        <v>29</v>
      </c>
    </row>
    <row r="723" spans="1:2">
      <c r="A723" t="s">
        <v>85</v>
      </c>
      <c r="B723" t="s">
        <v>77</v>
      </c>
    </row>
    <row r="724" spans="1:2">
      <c r="A724" t="s">
        <v>174</v>
      </c>
      <c r="B724" t="s">
        <v>29</v>
      </c>
    </row>
    <row r="725" spans="1:2">
      <c r="A725" t="s">
        <v>69</v>
      </c>
      <c r="B725" t="s">
        <v>29</v>
      </c>
    </row>
    <row r="726" spans="1:2">
      <c r="A726" t="s">
        <v>180</v>
      </c>
      <c r="B726" t="s">
        <v>77</v>
      </c>
    </row>
    <row r="727" spans="1:2">
      <c r="A727" t="s">
        <v>93</v>
      </c>
      <c r="B727" t="s">
        <v>29</v>
      </c>
    </row>
    <row r="728" spans="1:2">
      <c r="A728" t="s">
        <v>85</v>
      </c>
      <c r="B728" t="s">
        <v>77</v>
      </c>
    </row>
    <row r="729" spans="1:2">
      <c r="A729" t="s">
        <v>42</v>
      </c>
      <c r="B729" t="s">
        <v>41</v>
      </c>
    </row>
    <row r="730" spans="1:2">
      <c r="A730" t="s">
        <v>180</v>
      </c>
      <c r="B730" t="s">
        <v>77</v>
      </c>
    </row>
    <row r="731" spans="1:2">
      <c r="A731" t="s">
        <v>78</v>
      </c>
      <c r="B731" t="s">
        <v>77</v>
      </c>
    </row>
    <row r="732" spans="1:2">
      <c r="A732" t="s">
        <v>50</v>
      </c>
      <c r="B732" t="s">
        <v>41</v>
      </c>
    </row>
    <row r="733" spans="1:2">
      <c r="A733" t="s">
        <v>109</v>
      </c>
      <c r="B733" t="s">
        <v>29</v>
      </c>
    </row>
    <row r="734" spans="1:2">
      <c r="A734" t="s">
        <v>85</v>
      </c>
      <c r="B734" t="s">
        <v>77</v>
      </c>
    </row>
    <row r="735" spans="1:2">
      <c r="A735" t="s">
        <v>109</v>
      </c>
      <c r="B735" t="s">
        <v>29</v>
      </c>
    </row>
    <row r="736" spans="1:2">
      <c r="A736" t="s">
        <v>42</v>
      </c>
      <c r="B736" t="s">
        <v>41</v>
      </c>
    </row>
    <row r="737" spans="1:2">
      <c r="A737" t="s">
        <v>587</v>
      </c>
      <c r="B737" t="s">
        <v>77</v>
      </c>
    </row>
    <row r="738" spans="1:2">
      <c r="A738" t="s">
        <v>42</v>
      </c>
      <c r="B738" t="s">
        <v>41</v>
      </c>
    </row>
    <row r="739" spans="1:2">
      <c r="A739" t="s">
        <v>587</v>
      </c>
      <c r="B739" t="s">
        <v>77</v>
      </c>
    </row>
    <row r="740" spans="1:2">
      <c r="A740" t="s">
        <v>85</v>
      </c>
      <c r="B740" t="s">
        <v>77</v>
      </c>
    </row>
    <row r="741" spans="1:2">
      <c r="A741" t="s">
        <v>141</v>
      </c>
      <c r="B741" t="s">
        <v>29</v>
      </c>
    </row>
    <row r="742" spans="1:2">
      <c r="A742" t="s">
        <v>180</v>
      </c>
      <c r="B742" t="s">
        <v>77</v>
      </c>
    </row>
    <row r="743" spans="1:2">
      <c r="A743" t="s">
        <v>78</v>
      </c>
      <c r="B743" t="s">
        <v>77</v>
      </c>
    </row>
    <row r="744" spans="1:2">
      <c r="A744" t="s">
        <v>134</v>
      </c>
      <c r="B744" t="s">
        <v>29</v>
      </c>
    </row>
    <row r="745" spans="1:2">
      <c r="A745" t="s">
        <v>50</v>
      </c>
      <c r="B745" t="s">
        <v>41</v>
      </c>
    </row>
    <row r="746" spans="1:2">
      <c r="A746" t="s">
        <v>180</v>
      </c>
      <c r="B746" t="s">
        <v>77</v>
      </c>
    </row>
    <row r="747" spans="1:2">
      <c r="A747" t="s">
        <v>109</v>
      </c>
      <c r="B747" t="s">
        <v>29</v>
      </c>
    </row>
    <row r="748" spans="1:2">
      <c r="A748" t="s">
        <v>78</v>
      </c>
      <c r="B748" t="s">
        <v>77</v>
      </c>
    </row>
    <row r="749" spans="1:2">
      <c r="A749" t="s">
        <v>141</v>
      </c>
      <c r="B749" t="s">
        <v>29</v>
      </c>
    </row>
    <row r="750" spans="1:2">
      <c r="A750" t="s">
        <v>141</v>
      </c>
      <c r="B750" t="s">
        <v>29</v>
      </c>
    </row>
    <row r="751" spans="1:2">
      <c r="A751" t="s">
        <v>109</v>
      </c>
      <c r="B751" t="s">
        <v>29</v>
      </c>
    </row>
    <row r="752" spans="1:2">
      <c r="A752" t="s">
        <v>109</v>
      </c>
      <c r="B752" t="s">
        <v>29</v>
      </c>
    </row>
    <row r="753" spans="1:2">
      <c r="A753" t="s">
        <v>78</v>
      </c>
      <c r="B753" t="s">
        <v>77</v>
      </c>
    </row>
    <row r="754" spans="1:2">
      <c r="A754" t="s">
        <v>141</v>
      </c>
      <c r="B754" t="s">
        <v>29</v>
      </c>
    </row>
    <row r="755" spans="1:2">
      <c r="A755" t="s">
        <v>141</v>
      </c>
      <c r="B755" t="s">
        <v>29</v>
      </c>
    </row>
    <row r="756" spans="1:2">
      <c r="A756" t="s">
        <v>78</v>
      </c>
      <c r="B756" t="s">
        <v>77</v>
      </c>
    </row>
    <row r="757" spans="1:2">
      <c r="A757" t="s">
        <v>109</v>
      </c>
      <c r="B757" t="s">
        <v>29</v>
      </c>
    </row>
    <row r="758" spans="1:2">
      <c r="A758" t="s">
        <v>141</v>
      </c>
      <c r="B758" t="s">
        <v>29</v>
      </c>
    </row>
    <row r="759" spans="1:2">
      <c r="A759" t="s">
        <v>78</v>
      </c>
      <c r="B759" t="s">
        <v>77</v>
      </c>
    </row>
    <row r="760" spans="1:2">
      <c r="A760" t="s">
        <v>30</v>
      </c>
      <c r="B760" t="s">
        <v>29</v>
      </c>
    </row>
    <row r="761" spans="1:2">
      <c r="A761" t="s">
        <v>141</v>
      </c>
      <c r="B761" t="s">
        <v>29</v>
      </c>
    </row>
    <row r="762" spans="1:2">
      <c r="A762" t="s">
        <v>180</v>
      </c>
      <c r="B762" t="s">
        <v>77</v>
      </c>
    </row>
    <row r="763" spans="1:2">
      <c r="A763" t="s">
        <v>30</v>
      </c>
      <c r="B763" t="s">
        <v>29</v>
      </c>
    </row>
    <row r="764" spans="1:2">
      <c r="A764" t="s">
        <v>66</v>
      </c>
      <c r="B764" t="s">
        <v>29</v>
      </c>
    </row>
    <row r="765" spans="1:2">
      <c r="A765" t="s">
        <v>50</v>
      </c>
      <c r="B765" t="s">
        <v>41</v>
      </c>
    </row>
    <row r="766" spans="1:2">
      <c r="A766" t="s">
        <v>78</v>
      </c>
      <c r="B766" t="s">
        <v>77</v>
      </c>
    </row>
    <row r="767" spans="1:2">
      <c r="A767" t="s">
        <v>50</v>
      </c>
      <c r="B767" t="s">
        <v>41</v>
      </c>
    </row>
    <row r="768" spans="1:2">
      <c r="A768" t="s">
        <v>134</v>
      </c>
      <c r="B768" t="s">
        <v>29</v>
      </c>
    </row>
    <row r="769" spans="1:2">
      <c r="A769" t="s">
        <v>134</v>
      </c>
      <c r="B769" t="s">
        <v>29</v>
      </c>
    </row>
    <row r="770" spans="1:2">
      <c r="A770" t="s">
        <v>78</v>
      </c>
      <c r="B770" t="s">
        <v>77</v>
      </c>
    </row>
    <row r="771" spans="1:2">
      <c r="A771" t="s">
        <v>85</v>
      </c>
      <c r="B771" t="s">
        <v>77</v>
      </c>
    </row>
    <row r="772" spans="1:2">
      <c r="A772" t="s">
        <v>50</v>
      </c>
      <c r="B772" t="s">
        <v>41</v>
      </c>
    </row>
    <row r="773" spans="1:2">
      <c r="A773" t="s">
        <v>134</v>
      </c>
      <c r="B773" t="s">
        <v>29</v>
      </c>
    </row>
    <row r="774" spans="1:2">
      <c r="A774" t="s">
        <v>93</v>
      </c>
      <c r="B774" t="s">
        <v>29</v>
      </c>
    </row>
    <row r="775" spans="1:2">
      <c r="A775" t="s">
        <v>78</v>
      </c>
      <c r="B775" t="s">
        <v>77</v>
      </c>
    </row>
    <row r="776" spans="1:2">
      <c r="A776" t="s">
        <v>109</v>
      </c>
      <c r="B776" t="s">
        <v>29</v>
      </c>
    </row>
    <row r="777" spans="1:2">
      <c r="A777" t="s">
        <v>66</v>
      </c>
      <c r="B777" t="s">
        <v>29</v>
      </c>
    </row>
    <row r="778" spans="1:2">
      <c r="A778" t="s">
        <v>93</v>
      </c>
      <c r="B778" t="s">
        <v>29</v>
      </c>
    </row>
    <row r="779" spans="1:2">
      <c r="A779" t="s">
        <v>180</v>
      </c>
      <c r="B779" t="s">
        <v>77</v>
      </c>
    </row>
    <row r="780" spans="1:2">
      <c r="A780" t="s">
        <v>109</v>
      </c>
      <c r="B780" t="s">
        <v>29</v>
      </c>
    </row>
    <row r="781" spans="1:2">
      <c r="A781" t="s">
        <v>69</v>
      </c>
      <c r="B781" t="s">
        <v>29</v>
      </c>
    </row>
    <row r="782" spans="1:2">
      <c r="A782" t="s">
        <v>257</v>
      </c>
      <c r="B782" t="s">
        <v>29</v>
      </c>
    </row>
    <row r="783" spans="1:2">
      <c r="A783" t="s">
        <v>134</v>
      </c>
      <c r="B783" t="s">
        <v>29</v>
      </c>
    </row>
    <row r="784" spans="1:2">
      <c r="A784" t="s">
        <v>50</v>
      </c>
      <c r="B784" t="s">
        <v>41</v>
      </c>
    </row>
    <row r="785" spans="1:2">
      <c r="A785" t="s">
        <v>141</v>
      </c>
      <c r="B785" t="s">
        <v>29</v>
      </c>
    </row>
    <row r="786" spans="1:2">
      <c r="A786" t="s">
        <v>257</v>
      </c>
      <c r="B786" t="s">
        <v>29</v>
      </c>
    </row>
    <row r="787" spans="1:2">
      <c r="A787" t="s">
        <v>50</v>
      </c>
      <c r="B787" t="s">
        <v>41</v>
      </c>
    </row>
    <row r="788" spans="1:2">
      <c r="A788" t="s">
        <v>66</v>
      </c>
      <c r="B788" t="s">
        <v>29</v>
      </c>
    </row>
    <row r="789" spans="1:2">
      <c r="A789" t="s">
        <v>134</v>
      </c>
      <c r="B789" t="s">
        <v>29</v>
      </c>
    </row>
    <row r="790" spans="1:2">
      <c r="A790" t="s">
        <v>93</v>
      </c>
      <c r="B790" t="s">
        <v>29</v>
      </c>
    </row>
    <row r="791" spans="1:2">
      <c r="A791" t="s">
        <v>78</v>
      </c>
      <c r="B791" t="s">
        <v>77</v>
      </c>
    </row>
    <row r="792" spans="1:2">
      <c r="A792" t="s">
        <v>30</v>
      </c>
      <c r="B792" t="s">
        <v>29</v>
      </c>
    </row>
    <row r="793" spans="1:2">
      <c r="A793" t="s">
        <v>141</v>
      </c>
      <c r="B793" t="s">
        <v>29</v>
      </c>
    </row>
    <row r="794" spans="1:2">
      <c r="A794" t="s">
        <v>109</v>
      </c>
      <c r="B794" t="s">
        <v>29</v>
      </c>
    </row>
    <row r="795" spans="1:2">
      <c r="A795" t="s">
        <v>180</v>
      </c>
      <c r="B795" t="s">
        <v>77</v>
      </c>
    </row>
    <row r="796" spans="1:2">
      <c r="A796" t="s">
        <v>109</v>
      </c>
      <c r="B796" t="s">
        <v>29</v>
      </c>
    </row>
    <row r="797" spans="1:2">
      <c r="A797" t="s">
        <v>180</v>
      </c>
      <c r="B797" t="s">
        <v>77</v>
      </c>
    </row>
    <row r="798" spans="1:2">
      <c r="A798" t="s">
        <v>78</v>
      </c>
      <c r="B798" t="s">
        <v>77</v>
      </c>
    </row>
    <row r="799" spans="1:2">
      <c r="A799" t="s">
        <v>30</v>
      </c>
      <c r="B799" t="s">
        <v>29</v>
      </c>
    </row>
    <row r="800" spans="1:2">
      <c r="A800" t="s">
        <v>78</v>
      </c>
      <c r="B800" t="s">
        <v>77</v>
      </c>
    </row>
    <row r="801" spans="1:2">
      <c r="A801" t="s">
        <v>180</v>
      </c>
      <c r="B801" t="s">
        <v>77</v>
      </c>
    </row>
    <row r="802" spans="1:2">
      <c r="A802" t="s">
        <v>152</v>
      </c>
      <c r="B802" t="s">
        <v>41</v>
      </c>
    </row>
    <row r="803" spans="1:2">
      <c r="A803" t="s">
        <v>257</v>
      </c>
      <c r="B803" t="s">
        <v>29</v>
      </c>
    </row>
    <row r="804" spans="1:2">
      <c r="A804" t="s">
        <v>30</v>
      </c>
      <c r="B804" t="s">
        <v>29</v>
      </c>
    </row>
    <row r="805" spans="1:2">
      <c r="A805" t="s">
        <v>152</v>
      </c>
      <c r="B805" t="s">
        <v>41</v>
      </c>
    </row>
    <row r="806" spans="1:2">
      <c r="A806" t="s">
        <v>42</v>
      </c>
      <c r="B806" t="s">
        <v>41</v>
      </c>
    </row>
    <row r="807" spans="1:2">
      <c r="A807" t="s">
        <v>69</v>
      </c>
      <c r="B807" t="s">
        <v>29</v>
      </c>
    </row>
    <row r="808" spans="1:2">
      <c r="A808" t="s">
        <v>66</v>
      </c>
      <c r="B808" t="s">
        <v>29</v>
      </c>
    </row>
    <row r="809" spans="1:2">
      <c r="A809" t="s">
        <v>109</v>
      </c>
      <c r="B809" t="s">
        <v>29</v>
      </c>
    </row>
    <row r="810" spans="1:2">
      <c r="A810" t="s">
        <v>85</v>
      </c>
      <c r="B810" t="s">
        <v>77</v>
      </c>
    </row>
    <row r="811" spans="1:2">
      <c r="A811" t="s">
        <v>78</v>
      </c>
      <c r="B811" t="s">
        <v>77</v>
      </c>
    </row>
    <row r="812" spans="1:2">
      <c r="A812" t="s">
        <v>69</v>
      </c>
      <c r="B812" t="s">
        <v>29</v>
      </c>
    </row>
    <row r="813" spans="1:2">
      <c r="A813" t="s">
        <v>69</v>
      </c>
      <c r="B813" t="s">
        <v>29</v>
      </c>
    </row>
    <row r="814" spans="1:2">
      <c r="A814" t="s">
        <v>30</v>
      </c>
      <c r="B814" t="s">
        <v>29</v>
      </c>
    </row>
    <row r="815" spans="1:2">
      <c r="A815" t="s">
        <v>42</v>
      </c>
      <c r="B815" t="s">
        <v>41</v>
      </c>
    </row>
    <row r="816" spans="1:2">
      <c r="A816" t="s">
        <v>141</v>
      </c>
      <c r="B816" t="s">
        <v>29</v>
      </c>
    </row>
    <row r="817" spans="1:2">
      <c r="A817" t="s">
        <v>141</v>
      </c>
      <c r="B817" t="s">
        <v>29</v>
      </c>
    </row>
    <row r="818" spans="1:2">
      <c r="A818" t="s">
        <v>93</v>
      </c>
      <c r="B818" t="s">
        <v>29</v>
      </c>
    </row>
    <row r="819" spans="1:2">
      <c r="A819" t="s">
        <v>257</v>
      </c>
      <c r="B819" t="s">
        <v>29</v>
      </c>
    </row>
    <row r="820" spans="1:2">
      <c r="A820" t="s">
        <v>109</v>
      </c>
      <c r="B820" t="s">
        <v>29</v>
      </c>
    </row>
    <row r="821" spans="1:2">
      <c r="A821" t="s">
        <v>50</v>
      </c>
      <c r="B821" t="s">
        <v>41</v>
      </c>
    </row>
    <row r="822" spans="1:2">
      <c r="A822" t="s">
        <v>42</v>
      </c>
      <c r="B822" t="s">
        <v>41</v>
      </c>
    </row>
    <row r="823" spans="1:2">
      <c r="A823" t="s">
        <v>78</v>
      </c>
      <c r="B823" t="s">
        <v>77</v>
      </c>
    </row>
    <row r="824" spans="1:2">
      <c r="A824" t="s">
        <v>109</v>
      </c>
      <c r="B824" t="s">
        <v>29</v>
      </c>
    </row>
    <row r="825" spans="1:2">
      <c r="A825" t="s">
        <v>78</v>
      </c>
      <c r="B825" t="s">
        <v>77</v>
      </c>
    </row>
    <row r="826" spans="1:2">
      <c r="A826" t="s">
        <v>191</v>
      </c>
      <c r="B826" t="s">
        <v>41</v>
      </c>
    </row>
    <row r="827" spans="1:2">
      <c r="A827" t="s">
        <v>50</v>
      </c>
      <c r="B827" t="s">
        <v>41</v>
      </c>
    </row>
    <row r="828" spans="1:2">
      <c r="A828" t="s">
        <v>152</v>
      </c>
      <c r="B828" t="s">
        <v>41</v>
      </c>
    </row>
    <row r="829" spans="1:2">
      <c r="A829" t="s">
        <v>109</v>
      </c>
      <c r="B829" t="s">
        <v>29</v>
      </c>
    </row>
    <row r="830" spans="1:2">
      <c r="A830" t="s">
        <v>180</v>
      </c>
      <c r="B830" t="s">
        <v>77</v>
      </c>
    </row>
    <row r="831" spans="1:2">
      <c r="A831" t="s">
        <v>257</v>
      </c>
      <c r="B831" t="s">
        <v>29</v>
      </c>
    </row>
    <row r="832" spans="1:2">
      <c r="A832" t="s">
        <v>180</v>
      </c>
      <c r="B832" t="s">
        <v>77</v>
      </c>
    </row>
    <row r="833" spans="1:2">
      <c r="A833" t="s">
        <v>93</v>
      </c>
      <c r="B833" t="s">
        <v>29</v>
      </c>
    </row>
    <row r="834" spans="1:2">
      <c r="A834" t="s">
        <v>93</v>
      </c>
      <c r="B834" t="s">
        <v>29</v>
      </c>
    </row>
    <row r="835" spans="1:2">
      <c r="A835" t="s">
        <v>50</v>
      </c>
      <c r="B835" t="s">
        <v>41</v>
      </c>
    </row>
    <row r="836" spans="1:2">
      <c r="A836" t="s">
        <v>180</v>
      </c>
      <c r="B836" t="s">
        <v>77</v>
      </c>
    </row>
    <row r="837" spans="1:2">
      <c r="A837" t="s">
        <v>141</v>
      </c>
      <c r="B837" t="s">
        <v>29</v>
      </c>
    </row>
    <row r="838" spans="1:2">
      <c r="A838" t="s">
        <v>78</v>
      </c>
      <c r="B838" t="s">
        <v>77</v>
      </c>
    </row>
    <row r="839" spans="1:2">
      <c r="A839" t="s">
        <v>109</v>
      </c>
      <c r="B839" t="s">
        <v>29</v>
      </c>
    </row>
    <row r="840" spans="1:2">
      <c r="A840" t="s">
        <v>141</v>
      </c>
      <c r="B840" t="s">
        <v>29</v>
      </c>
    </row>
    <row r="841" spans="1:2">
      <c r="A841" t="s">
        <v>141</v>
      </c>
      <c r="B841" t="s">
        <v>29</v>
      </c>
    </row>
    <row r="842" spans="1:2">
      <c r="A842" t="s">
        <v>85</v>
      </c>
      <c r="B842" t="s">
        <v>77</v>
      </c>
    </row>
    <row r="843" spans="1:2">
      <c r="A843" t="s">
        <v>50</v>
      </c>
      <c r="B843" t="s">
        <v>41</v>
      </c>
    </row>
    <row r="844" spans="1:2">
      <c r="A844" t="s">
        <v>93</v>
      </c>
      <c r="B844" t="s">
        <v>29</v>
      </c>
    </row>
    <row r="845" spans="1:2">
      <c r="A845" t="s">
        <v>50</v>
      </c>
      <c r="B845" t="s">
        <v>41</v>
      </c>
    </row>
    <row r="846" spans="1:2">
      <c r="A846" t="s">
        <v>141</v>
      </c>
      <c r="B846" t="s">
        <v>29</v>
      </c>
    </row>
    <row r="847" spans="1:2">
      <c r="A847" t="s">
        <v>109</v>
      </c>
      <c r="B847" t="s">
        <v>29</v>
      </c>
    </row>
    <row r="848" spans="1:2">
      <c r="A848" t="s">
        <v>93</v>
      </c>
      <c r="B848" t="s">
        <v>29</v>
      </c>
    </row>
    <row r="849" spans="1:2">
      <c r="A849" t="s">
        <v>152</v>
      </c>
      <c r="B849" t="s">
        <v>41</v>
      </c>
    </row>
    <row r="850" spans="1:2">
      <c r="A850" t="s">
        <v>134</v>
      </c>
      <c r="B850" t="s">
        <v>29</v>
      </c>
    </row>
    <row r="851" spans="1:2">
      <c r="A851" t="s">
        <v>30</v>
      </c>
      <c r="B851" t="s">
        <v>29</v>
      </c>
    </row>
    <row r="852" spans="1:2">
      <c r="A852" t="s">
        <v>78</v>
      </c>
      <c r="B852" t="s">
        <v>77</v>
      </c>
    </row>
    <row r="853" spans="1:2">
      <c r="A853" t="s">
        <v>78</v>
      </c>
      <c r="B853" t="s">
        <v>77</v>
      </c>
    </row>
    <row r="854" spans="1:2">
      <c r="A854" t="s">
        <v>109</v>
      </c>
      <c r="B854" t="s">
        <v>29</v>
      </c>
    </row>
    <row r="855" spans="1:2">
      <c r="A855" t="s">
        <v>93</v>
      </c>
      <c r="B855" t="s">
        <v>29</v>
      </c>
    </row>
    <row r="856" spans="1:2">
      <c r="A856" t="s">
        <v>42</v>
      </c>
      <c r="B856" t="s">
        <v>41</v>
      </c>
    </row>
    <row r="857" spans="1:2">
      <c r="A857" t="s">
        <v>93</v>
      </c>
      <c r="B857" t="s">
        <v>29</v>
      </c>
    </row>
    <row r="858" spans="1:2">
      <c r="A858" t="s">
        <v>30</v>
      </c>
      <c r="B858" t="s">
        <v>29</v>
      </c>
    </row>
    <row r="859" spans="1:2">
      <c r="A859" t="s">
        <v>78</v>
      </c>
      <c r="B859" t="s">
        <v>77</v>
      </c>
    </row>
    <row r="860" spans="1:2">
      <c r="A860" t="s">
        <v>180</v>
      </c>
      <c r="B860" t="s">
        <v>77</v>
      </c>
    </row>
    <row r="861" spans="1:2">
      <c r="A861" t="s">
        <v>109</v>
      </c>
      <c r="B861" t="s">
        <v>29</v>
      </c>
    </row>
    <row r="862" spans="1:2">
      <c r="A862" t="s">
        <v>134</v>
      </c>
      <c r="B862" t="s">
        <v>29</v>
      </c>
    </row>
    <row r="863" spans="1:2">
      <c r="A863" t="s">
        <v>180</v>
      </c>
      <c r="B863" t="s">
        <v>77</v>
      </c>
    </row>
    <row r="864" spans="1:2">
      <c r="A864" t="s">
        <v>93</v>
      </c>
      <c r="B864" t="s">
        <v>29</v>
      </c>
    </row>
    <row r="865" spans="1:2">
      <c r="A865" t="s">
        <v>587</v>
      </c>
      <c r="B865" t="s">
        <v>77</v>
      </c>
    </row>
    <row r="866" spans="1:2">
      <c r="A866" t="s">
        <v>141</v>
      </c>
      <c r="B866" t="s">
        <v>29</v>
      </c>
    </row>
    <row r="867" spans="1:2">
      <c r="A867" t="s">
        <v>152</v>
      </c>
      <c r="B867" t="s">
        <v>41</v>
      </c>
    </row>
    <row r="868" spans="1:2">
      <c r="A868" t="s">
        <v>93</v>
      </c>
      <c r="B868" t="s">
        <v>29</v>
      </c>
    </row>
    <row r="869" spans="1:2">
      <c r="A869" t="s">
        <v>257</v>
      </c>
      <c r="B869" t="s">
        <v>29</v>
      </c>
    </row>
    <row r="870" spans="1:2">
      <c r="A870" t="s">
        <v>152</v>
      </c>
      <c r="B870" t="s">
        <v>41</v>
      </c>
    </row>
    <row r="871" spans="1:2">
      <c r="A871" t="s">
        <v>134</v>
      </c>
      <c r="B871" t="s">
        <v>29</v>
      </c>
    </row>
    <row r="872" spans="1:2">
      <c r="A872" t="s">
        <v>93</v>
      </c>
      <c r="B872" t="s">
        <v>29</v>
      </c>
    </row>
    <row r="873" spans="1:2">
      <c r="A873" t="s">
        <v>257</v>
      </c>
      <c r="B873" t="s">
        <v>29</v>
      </c>
    </row>
    <row r="874" spans="1:2">
      <c r="A874" t="s">
        <v>180</v>
      </c>
      <c r="B874" t="s">
        <v>77</v>
      </c>
    </row>
    <row r="875" spans="1:2">
      <c r="A875" t="s">
        <v>42</v>
      </c>
      <c r="B875" t="s">
        <v>41</v>
      </c>
    </row>
    <row r="876" spans="1:2">
      <c r="A876" t="s">
        <v>93</v>
      </c>
      <c r="B876" t="s">
        <v>29</v>
      </c>
    </row>
    <row r="877" spans="1:2">
      <c r="A877" t="s">
        <v>50</v>
      </c>
      <c r="B877" t="s">
        <v>41</v>
      </c>
    </row>
    <row r="878" spans="1:2">
      <c r="A878" t="s">
        <v>180</v>
      </c>
      <c r="B878" t="s">
        <v>77</v>
      </c>
    </row>
    <row r="879" spans="1:2">
      <c r="A879" t="s">
        <v>69</v>
      </c>
      <c r="B879" t="s">
        <v>29</v>
      </c>
    </row>
    <row r="880" spans="1:2">
      <c r="A880" t="s">
        <v>50</v>
      </c>
      <c r="B880" t="s">
        <v>41</v>
      </c>
    </row>
    <row r="881" spans="1:2">
      <c r="A881" t="s">
        <v>109</v>
      </c>
      <c r="B881" t="s">
        <v>29</v>
      </c>
    </row>
    <row r="882" spans="1:2">
      <c r="A882" t="s">
        <v>42</v>
      </c>
      <c r="B882" t="s">
        <v>41</v>
      </c>
    </row>
    <row r="883" spans="1:2">
      <c r="A883" t="s">
        <v>50</v>
      </c>
      <c r="B883" t="s">
        <v>41</v>
      </c>
    </row>
    <row r="884" spans="1:2">
      <c r="A884" t="s">
        <v>30</v>
      </c>
      <c r="B884" t="s">
        <v>29</v>
      </c>
    </row>
    <row r="885" spans="1:2">
      <c r="A885" t="s">
        <v>93</v>
      </c>
      <c r="B885" t="s">
        <v>29</v>
      </c>
    </row>
    <row r="886" spans="1:2">
      <c r="A886" t="s">
        <v>66</v>
      </c>
      <c r="B886" t="s">
        <v>29</v>
      </c>
    </row>
    <row r="887" spans="1:2">
      <c r="A887" t="s">
        <v>152</v>
      </c>
      <c r="B887" t="s">
        <v>41</v>
      </c>
    </row>
    <row r="888" spans="1:2">
      <c r="A888" t="s">
        <v>109</v>
      </c>
      <c r="B888" t="s">
        <v>29</v>
      </c>
    </row>
    <row r="889" spans="1:2">
      <c r="A889" t="s">
        <v>587</v>
      </c>
      <c r="B889" t="s">
        <v>77</v>
      </c>
    </row>
    <row r="890" spans="1:2">
      <c r="A890" t="s">
        <v>85</v>
      </c>
      <c r="B890" t="s">
        <v>77</v>
      </c>
    </row>
    <row r="891" spans="1:2">
      <c r="A891" t="s">
        <v>109</v>
      </c>
      <c r="B891" t="s">
        <v>29</v>
      </c>
    </row>
    <row r="892" spans="1:2">
      <c r="A892" t="s">
        <v>174</v>
      </c>
      <c r="B892" t="s">
        <v>29</v>
      </c>
    </row>
    <row r="893" spans="1:2">
      <c r="A893" t="s">
        <v>109</v>
      </c>
      <c r="B893" t="s">
        <v>29</v>
      </c>
    </row>
    <row r="894" spans="1:2">
      <c r="A894" t="s">
        <v>141</v>
      </c>
      <c r="B894" t="s">
        <v>29</v>
      </c>
    </row>
    <row r="895" spans="1:2">
      <c r="A895" t="s">
        <v>180</v>
      </c>
      <c r="B895" t="s">
        <v>77</v>
      </c>
    </row>
    <row r="896" spans="1:2">
      <c r="A896" t="s">
        <v>174</v>
      </c>
      <c r="B896" t="s">
        <v>29</v>
      </c>
    </row>
    <row r="897" spans="1:2">
      <c r="A897" t="s">
        <v>78</v>
      </c>
      <c r="B897" t="s">
        <v>77</v>
      </c>
    </row>
    <row r="898" spans="1:2">
      <c r="A898" t="s">
        <v>109</v>
      </c>
      <c r="B898" t="s">
        <v>29</v>
      </c>
    </row>
    <row r="899" spans="1:2">
      <c r="A899" t="s">
        <v>180</v>
      </c>
      <c r="B899" t="s">
        <v>77</v>
      </c>
    </row>
    <row r="900" spans="1:2">
      <c r="A900" t="s">
        <v>141</v>
      </c>
      <c r="B900" t="s">
        <v>29</v>
      </c>
    </row>
    <row r="901" spans="1:2">
      <c r="A901" t="s">
        <v>85</v>
      </c>
      <c r="B901" t="s">
        <v>77</v>
      </c>
    </row>
    <row r="902" spans="1:2">
      <c r="A902" t="s">
        <v>93</v>
      </c>
      <c r="B902" t="s">
        <v>29</v>
      </c>
    </row>
    <row r="903" spans="1:2">
      <c r="A903" t="s">
        <v>141</v>
      </c>
      <c r="B903" t="s">
        <v>29</v>
      </c>
    </row>
    <row r="904" spans="1:2">
      <c r="A904" t="s">
        <v>152</v>
      </c>
      <c r="B904" t="s">
        <v>41</v>
      </c>
    </row>
    <row r="905" spans="1:2">
      <c r="A905" t="s">
        <v>141</v>
      </c>
      <c r="B905" t="s">
        <v>29</v>
      </c>
    </row>
    <row r="906" spans="1:2">
      <c r="A906" t="s">
        <v>50</v>
      </c>
      <c r="B906" t="s">
        <v>41</v>
      </c>
    </row>
    <row r="907" spans="1:2">
      <c r="A907" t="s">
        <v>30</v>
      </c>
      <c r="B907" t="s">
        <v>29</v>
      </c>
    </row>
    <row r="908" spans="1:2">
      <c r="A908" t="s">
        <v>180</v>
      </c>
      <c r="B908" t="s">
        <v>77</v>
      </c>
    </row>
    <row r="909" spans="1:2">
      <c r="A909" t="s">
        <v>85</v>
      </c>
      <c r="B909" t="s">
        <v>77</v>
      </c>
    </row>
    <row r="910" spans="1:2">
      <c r="A910" t="s">
        <v>85</v>
      </c>
      <c r="B910" t="s">
        <v>77</v>
      </c>
    </row>
    <row r="911" spans="1:2">
      <c r="A911" t="s">
        <v>30</v>
      </c>
      <c r="B911" t="s">
        <v>29</v>
      </c>
    </row>
    <row r="912" spans="1:2">
      <c r="A912" t="s">
        <v>50</v>
      </c>
      <c r="B912" t="s">
        <v>41</v>
      </c>
    </row>
    <row r="913" spans="1:2">
      <c r="A913" t="s">
        <v>93</v>
      </c>
      <c r="B913" t="s">
        <v>29</v>
      </c>
    </row>
    <row r="914" spans="1:2">
      <c r="A914" t="s">
        <v>50</v>
      </c>
      <c r="B914" t="s">
        <v>41</v>
      </c>
    </row>
    <row r="915" spans="1:2">
      <c r="A915" t="s">
        <v>66</v>
      </c>
      <c r="B915" t="s">
        <v>29</v>
      </c>
    </row>
    <row r="916" spans="1:2">
      <c r="A916" t="s">
        <v>257</v>
      </c>
      <c r="B916" t="s">
        <v>29</v>
      </c>
    </row>
    <row r="917" spans="1:2">
      <c r="A917" t="s">
        <v>174</v>
      </c>
      <c r="B917" t="s">
        <v>29</v>
      </c>
    </row>
    <row r="918" spans="1:2">
      <c r="A918" t="s">
        <v>257</v>
      </c>
      <c r="B918" t="s">
        <v>29</v>
      </c>
    </row>
    <row r="919" spans="1:2">
      <c r="A919" t="s">
        <v>180</v>
      </c>
      <c r="B919" t="s">
        <v>77</v>
      </c>
    </row>
    <row r="920" spans="1:2">
      <c r="A920" t="s">
        <v>134</v>
      </c>
      <c r="B920" t="s">
        <v>29</v>
      </c>
    </row>
    <row r="921" spans="1:2">
      <c r="A921" t="s">
        <v>78</v>
      </c>
      <c r="B921" t="s">
        <v>77</v>
      </c>
    </row>
    <row r="922" spans="1:2">
      <c r="A922" t="s">
        <v>141</v>
      </c>
      <c r="B922" t="s">
        <v>29</v>
      </c>
    </row>
    <row r="923" spans="1:2">
      <c r="A923" t="s">
        <v>78</v>
      </c>
      <c r="B923" t="s">
        <v>77</v>
      </c>
    </row>
    <row r="924" spans="1:2">
      <c r="A924" t="s">
        <v>93</v>
      </c>
      <c r="B924" t="s">
        <v>29</v>
      </c>
    </row>
    <row r="925" spans="1:2">
      <c r="A925" t="s">
        <v>180</v>
      </c>
      <c r="B925" t="s">
        <v>77</v>
      </c>
    </row>
    <row r="926" spans="1:2">
      <c r="A926" t="s">
        <v>141</v>
      </c>
      <c r="B926" t="s">
        <v>29</v>
      </c>
    </row>
    <row r="927" spans="1:2">
      <c r="A927" t="s">
        <v>134</v>
      </c>
      <c r="B927" t="s">
        <v>29</v>
      </c>
    </row>
    <row r="928" spans="1:2">
      <c r="A928" t="s">
        <v>109</v>
      </c>
      <c r="B928" t="s">
        <v>29</v>
      </c>
    </row>
    <row r="929" spans="1:2">
      <c r="A929" t="s">
        <v>42</v>
      </c>
      <c r="B929" t="s">
        <v>41</v>
      </c>
    </row>
    <row r="930" spans="1:2">
      <c r="A930" t="s">
        <v>93</v>
      </c>
      <c r="B930" t="s">
        <v>29</v>
      </c>
    </row>
    <row r="931" spans="1:2">
      <c r="A931" t="s">
        <v>50</v>
      </c>
      <c r="B931" t="s">
        <v>41</v>
      </c>
    </row>
    <row r="932" spans="1:2">
      <c r="A932" t="s">
        <v>69</v>
      </c>
      <c r="B932" t="s">
        <v>29</v>
      </c>
    </row>
    <row r="933" spans="1:2">
      <c r="A933" t="s">
        <v>50</v>
      </c>
      <c r="B933" t="s">
        <v>41</v>
      </c>
    </row>
    <row r="934" spans="1:2">
      <c r="A934" t="s">
        <v>50</v>
      </c>
      <c r="B934" t="s">
        <v>41</v>
      </c>
    </row>
    <row r="935" spans="1:2">
      <c r="A935" t="s">
        <v>93</v>
      </c>
      <c r="B935" t="s">
        <v>29</v>
      </c>
    </row>
    <row r="936" spans="1:2">
      <c r="A936" t="s">
        <v>50</v>
      </c>
      <c r="B936" t="s">
        <v>41</v>
      </c>
    </row>
    <row r="937" spans="1:2">
      <c r="A937" t="s">
        <v>93</v>
      </c>
      <c r="B937" t="s">
        <v>29</v>
      </c>
    </row>
    <row r="938" spans="1:2">
      <c r="A938" t="s">
        <v>50</v>
      </c>
      <c r="B938" t="s">
        <v>41</v>
      </c>
    </row>
    <row r="939" spans="1:2">
      <c r="A939" t="s">
        <v>141</v>
      </c>
      <c r="B939" t="s">
        <v>29</v>
      </c>
    </row>
    <row r="940" spans="1:2">
      <c r="A940" t="s">
        <v>78</v>
      </c>
      <c r="B940" t="s">
        <v>77</v>
      </c>
    </row>
    <row r="941" spans="1:2">
      <c r="A941" t="s">
        <v>141</v>
      </c>
      <c r="B941" t="s">
        <v>29</v>
      </c>
    </row>
    <row r="942" spans="1:2">
      <c r="A942" t="s">
        <v>174</v>
      </c>
      <c r="B942" t="s">
        <v>29</v>
      </c>
    </row>
    <row r="943" spans="1:2">
      <c r="A943" t="s">
        <v>93</v>
      </c>
      <c r="B943" t="s">
        <v>29</v>
      </c>
    </row>
    <row r="944" spans="1:2">
      <c r="A944" t="s">
        <v>69</v>
      </c>
      <c r="B944" t="s">
        <v>29</v>
      </c>
    </row>
    <row r="945" spans="1:2">
      <c r="A945" t="s">
        <v>141</v>
      </c>
      <c r="B945" t="s">
        <v>29</v>
      </c>
    </row>
    <row r="946" spans="1:2">
      <c r="A946" t="s">
        <v>109</v>
      </c>
      <c r="B946" t="s">
        <v>29</v>
      </c>
    </row>
    <row r="947" spans="1:2">
      <c r="A947" t="s">
        <v>93</v>
      </c>
      <c r="B947" t="s">
        <v>29</v>
      </c>
    </row>
    <row r="948" spans="1:2">
      <c r="A948" t="s">
        <v>257</v>
      </c>
      <c r="B948" t="s">
        <v>29</v>
      </c>
    </row>
    <row r="949" spans="1:2">
      <c r="A949" t="s">
        <v>93</v>
      </c>
      <c r="B949" t="s">
        <v>29</v>
      </c>
    </row>
    <row r="950" spans="1:2">
      <c r="A950" t="s">
        <v>69</v>
      </c>
      <c r="B950" t="s">
        <v>29</v>
      </c>
    </row>
    <row r="951" spans="1:2">
      <c r="A951" t="s">
        <v>78</v>
      </c>
      <c r="B951" t="s">
        <v>77</v>
      </c>
    </row>
    <row r="952" spans="1:2">
      <c r="A952" t="s">
        <v>109</v>
      </c>
      <c r="B952" t="s">
        <v>29</v>
      </c>
    </row>
    <row r="953" spans="1:2">
      <c r="A953" t="s">
        <v>141</v>
      </c>
      <c r="B953" t="s">
        <v>29</v>
      </c>
    </row>
    <row r="954" spans="1:2">
      <c r="A954" t="s">
        <v>50</v>
      </c>
      <c r="B954" t="s">
        <v>41</v>
      </c>
    </row>
    <row r="955" spans="1:2">
      <c r="A955" t="s">
        <v>30</v>
      </c>
      <c r="B955" t="s">
        <v>29</v>
      </c>
    </row>
    <row r="956" spans="1:2">
      <c r="A956" t="s">
        <v>85</v>
      </c>
      <c r="B956" t="s">
        <v>77</v>
      </c>
    </row>
    <row r="957" spans="1:2">
      <c r="A957" t="s">
        <v>42</v>
      </c>
      <c r="B957" t="s">
        <v>41</v>
      </c>
    </row>
    <row r="958" spans="1:2">
      <c r="A958" t="s">
        <v>180</v>
      </c>
      <c r="B958" t="s">
        <v>77</v>
      </c>
    </row>
    <row r="959" spans="1:2">
      <c r="A959" t="s">
        <v>141</v>
      </c>
      <c r="B959" t="s">
        <v>29</v>
      </c>
    </row>
    <row r="960" spans="1:2">
      <c r="A960" t="s">
        <v>180</v>
      </c>
      <c r="B960" t="s">
        <v>77</v>
      </c>
    </row>
    <row r="961" spans="1:2">
      <c r="A961" t="s">
        <v>93</v>
      </c>
      <c r="B961" t="s">
        <v>29</v>
      </c>
    </row>
    <row r="962" spans="1:2">
      <c r="A962" t="s">
        <v>141</v>
      </c>
      <c r="B962" t="s">
        <v>29</v>
      </c>
    </row>
    <row r="963" spans="1:2">
      <c r="A963" t="s">
        <v>141</v>
      </c>
      <c r="B963" t="s">
        <v>29</v>
      </c>
    </row>
    <row r="964" spans="1:2">
      <c r="A964" t="s">
        <v>78</v>
      </c>
      <c r="B964" t="s">
        <v>77</v>
      </c>
    </row>
    <row r="965" spans="1:2">
      <c r="A965" t="s">
        <v>141</v>
      </c>
      <c r="B965" t="s">
        <v>29</v>
      </c>
    </row>
    <row r="966" spans="1:2">
      <c r="A966" t="s">
        <v>93</v>
      </c>
      <c r="B966" t="s">
        <v>29</v>
      </c>
    </row>
    <row r="967" spans="1:2">
      <c r="A967" t="s">
        <v>78</v>
      </c>
      <c r="B967" t="s">
        <v>77</v>
      </c>
    </row>
    <row r="968" spans="1:2">
      <c r="A968" t="s">
        <v>257</v>
      </c>
      <c r="B968" t="s">
        <v>29</v>
      </c>
    </row>
    <row r="969" spans="1:2">
      <c r="A969" t="s">
        <v>109</v>
      </c>
      <c r="B969" t="s">
        <v>29</v>
      </c>
    </row>
    <row r="970" spans="1:2">
      <c r="A970" t="s">
        <v>93</v>
      </c>
      <c r="B970" t="s">
        <v>29</v>
      </c>
    </row>
    <row r="971" spans="1:2">
      <c r="A971" t="s">
        <v>257</v>
      </c>
      <c r="B971" t="s">
        <v>29</v>
      </c>
    </row>
    <row r="972" spans="1:2">
      <c r="A972" t="s">
        <v>109</v>
      </c>
      <c r="B972" t="s">
        <v>29</v>
      </c>
    </row>
    <row r="973" spans="1:2">
      <c r="A973" t="s">
        <v>78</v>
      </c>
      <c r="B973" t="s">
        <v>77</v>
      </c>
    </row>
    <row r="974" spans="1:2">
      <c r="A974" t="s">
        <v>93</v>
      </c>
      <c r="B974" t="s">
        <v>29</v>
      </c>
    </row>
    <row r="975" spans="1:2">
      <c r="A975" t="s">
        <v>50</v>
      </c>
      <c r="B975" t="s">
        <v>41</v>
      </c>
    </row>
    <row r="976" spans="1:2">
      <c r="A976" t="s">
        <v>30</v>
      </c>
      <c r="B976" t="s">
        <v>29</v>
      </c>
    </row>
    <row r="977" spans="1:2">
      <c r="A977" t="s">
        <v>78</v>
      </c>
      <c r="B977" t="s">
        <v>77</v>
      </c>
    </row>
    <row r="978" spans="1:2">
      <c r="A978" t="s">
        <v>93</v>
      </c>
      <c r="B978" t="s">
        <v>29</v>
      </c>
    </row>
    <row r="979" spans="1:2">
      <c r="A979" t="s">
        <v>152</v>
      </c>
      <c r="B979" t="s">
        <v>41</v>
      </c>
    </row>
    <row r="980" spans="1:2">
      <c r="A980" t="s">
        <v>78</v>
      </c>
      <c r="B980" t="s">
        <v>77</v>
      </c>
    </row>
    <row r="981" spans="1:2">
      <c r="A981" t="s">
        <v>134</v>
      </c>
      <c r="B981" t="s">
        <v>29</v>
      </c>
    </row>
    <row r="982" spans="1:2">
      <c r="A982" t="s">
        <v>50</v>
      </c>
      <c r="B982" t="s">
        <v>41</v>
      </c>
    </row>
    <row r="983" spans="1:2">
      <c r="A983" t="s">
        <v>152</v>
      </c>
      <c r="B983" t="s">
        <v>41</v>
      </c>
    </row>
    <row r="984" spans="1:2">
      <c r="A984" t="s">
        <v>78</v>
      </c>
      <c r="B984" t="s">
        <v>77</v>
      </c>
    </row>
    <row r="985" spans="1:2">
      <c r="A985" t="s">
        <v>152</v>
      </c>
      <c r="B985" t="s">
        <v>41</v>
      </c>
    </row>
    <row r="986" spans="1:2">
      <c r="A986" t="s">
        <v>134</v>
      </c>
      <c r="B986" t="s">
        <v>29</v>
      </c>
    </row>
    <row r="987" spans="1:2">
      <c r="A987" t="s">
        <v>50</v>
      </c>
      <c r="B987" t="s">
        <v>41</v>
      </c>
    </row>
    <row r="988" spans="1:2">
      <c r="A988" t="s">
        <v>180</v>
      </c>
      <c r="B988" t="s">
        <v>77</v>
      </c>
    </row>
    <row r="989" spans="1:2">
      <c r="A989" t="s">
        <v>85</v>
      </c>
      <c r="B989" t="s">
        <v>77</v>
      </c>
    </row>
    <row r="990" spans="1:2">
      <c r="A990" t="s">
        <v>78</v>
      </c>
      <c r="B990" t="s">
        <v>77</v>
      </c>
    </row>
    <row r="991" spans="1:2">
      <c r="A991" t="s">
        <v>78</v>
      </c>
      <c r="B991" t="s">
        <v>77</v>
      </c>
    </row>
    <row r="992" spans="1:2">
      <c r="A992" t="s">
        <v>50</v>
      </c>
      <c r="B992" t="s">
        <v>41</v>
      </c>
    </row>
    <row r="993" spans="1:2">
      <c r="A993" t="s">
        <v>50</v>
      </c>
      <c r="B993" t="s">
        <v>41</v>
      </c>
    </row>
    <row r="994" spans="1:2">
      <c r="A994" t="s">
        <v>109</v>
      </c>
      <c r="B994" t="s">
        <v>29</v>
      </c>
    </row>
    <row r="995" spans="1:2">
      <c r="A995" t="s">
        <v>180</v>
      </c>
      <c r="B995" t="s">
        <v>77</v>
      </c>
    </row>
    <row r="996" spans="1:2">
      <c r="A996" t="s">
        <v>257</v>
      </c>
      <c r="B996" t="s">
        <v>29</v>
      </c>
    </row>
    <row r="997" spans="1:2">
      <c r="A997" t="s">
        <v>109</v>
      </c>
      <c r="B997" t="s">
        <v>29</v>
      </c>
    </row>
    <row r="998" spans="1:2">
      <c r="A998" t="s">
        <v>93</v>
      </c>
      <c r="B998" t="s">
        <v>29</v>
      </c>
    </row>
    <row r="999" spans="1:2">
      <c r="A999" t="s">
        <v>93</v>
      </c>
      <c r="B999" t="s">
        <v>29</v>
      </c>
    </row>
    <row r="1000" spans="1:2">
      <c r="A1000" t="s">
        <v>93</v>
      </c>
      <c r="B1000" t="s">
        <v>29</v>
      </c>
    </row>
    <row r="1001" spans="1:2">
      <c r="A1001" t="s">
        <v>50</v>
      </c>
      <c r="B1001" t="s">
        <v>41</v>
      </c>
    </row>
    <row r="1002" spans="1:2">
      <c r="A1002" t="s">
        <v>85</v>
      </c>
      <c r="B1002" t="s">
        <v>77</v>
      </c>
    </row>
    <row r="1003" spans="1:2">
      <c r="A1003" t="s">
        <v>93</v>
      </c>
      <c r="B1003" t="s">
        <v>29</v>
      </c>
    </row>
    <row r="1004" spans="1:2">
      <c r="A1004" t="s">
        <v>93</v>
      </c>
      <c r="B1004" t="s">
        <v>29</v>
      </c>
    </row>
    <row r="1005" spans="1:2">
      <c r="A1005" t="s">
        <v>50</v>
      </c>
      <c r="B1005" t="s">
        <v>41</v>
      </c>
    </row>
    <row r="1006" spans="1:2">
      <c r="A1006" t="s">
        <v>30</v>
      </c>
      <c r="B1006" t="s">
        <v>29</v>
      </c>
    </row>
    <row r="1007" spans="1:2">
      <c r="A1007" t="s">
        <v>78</v>
      </c>
      <c r="B1007" t="s">
        <v>77</v>
      </c>
    </row>
    <row r="1008" spans="1:2">
      <c r="A1008" t="s">
        <v>191</v>
      </c>
      <c r="B1008" t="s">
        <v>41</v>
      </c>
    </row>
    <row r="1009" spans="1:2">
      <c r="A1009" t="s">
        <v>174</v>
      </c>
      <c r="B1009" t="s">
        <v>29</v>
      </c>
    </row>
    <row r="1010" spans="1:2">
      <c r="A1010" t="s">
        <v>180</v>
      </c>
      <c r="B1010" t="s">
        <v>77</v>
      </c>
    </row>
    <row r="1011" spans="1:2">
      <c r="A1011" t="s">
        <v>180</v>
      </c>
      <c r="B1011" t="s">
        <v>77</v>
      </c>
    </row>
    <row r="1012" spans="1:2">
      <c r="A1012" t="s">
        <v>30</v>
      </c>
      <c r="B1012" t="s">
        <v>29</v>
      </c>
    </row>
    <row r="1013" spans="1:2">
      <c r="A1013" t="s">
        <v>85</v>
      </c>
      <c r="B1013" t="s">
        <v>77</v>
      </c>
    </row>
    <row r="1014" spans="1:2">
      <c r="A1014" t="s">
        <v>30</v>
      </c>
      <c r="B1014" t="s">
        <v>29</v>
      </c>
    </row>
    <row r="1015" spans="1:2">
      <c r="A1015" t="s">
        <v>85</v>
      </c>
      <c r="B1015" t="s">
        <v>77</v>
      </c>
    </row>
    <row r="1016" spans="1:2">
      <c r="A1016" t="s">
        <v>93</v>
      </c>
      <c r="B1016" t="s">
        <v>29</v>
      </c>
    </row>
    <row r="1017" spans="1:2">
      <c r="A1017" t="s">
        <v>30</v>
      </c>
      <c r="B1017" t="s">
        <v>29</v>
      </c>
    </row>
    <row r="1018" spans="1:2">
      <c r="A1018" t="s">
        <v>50</v>
      </c>
      <c r="B1018" t="s">
        <v>41</v>
      </c>
    </row>
    <row r="1019" spans="1:2">
      <c r="A1019" t="s">
        <v>85</v>
      </c>
      <c r="B1019" t="s">
        <v>77</v>
      </c>
    </row>
    <row r="1020" spans="1:2">
      <c r="A1020" t="s">
        <v>93</v>
      </c>
      <c r="B1020" t="s">
        <v>29</v>
      </c>
    </row>
    <row r="1021" spans="1:2">
      <c r="A1021" t="s">
        <v>78</v>
      </c>
      <c r="B1021" t="s">
        <v>77</v>
      </c>
    </row>
    <row r="1022" spans="1:2">
      <c r="A1022" t="s">
        <v>141</v>
      </c>
      <c r="B1022" t="s">
        <v>29</v>
      </c>
    </row>
    <row r="1023" spans="1:2">
      <c r="A1023" t="s">
        <v>93</v>
      </c>
      <c r="B1023" t="s">
        <v>29</v>
      </c>
    </row>
    <row r="1024" spans="1:2">
      <c r="A1024" t="s">
        <v>30</v>
      </c>
      <c r="B1024" t="s">
        <v>29</v>
      </c>
    </row>
    <row r="1025" spans="1:2">
      <c r="A1025" t="s">
        <v>191</v>
      </c>
      <c r="B1025" t="s">
        <v>41</v>
      </c>
    </row>
    <row r="1026" spans="1:2">
      <c r="A1026" t="s">
        <v>78</v>
      </c>
      <c r="B1026" t="s">
        <v>77</v>
      </c>
    </row>
    <row r="1027" spans="1:2">
      <c r="A1027" t="s">
        <v>93</v>
      </c>
      <c r="B1027" t="s">
        <v>29</v>
      </c>
    </row>
    <row r="1028" spans="1:2">
      <c r="A1028" t="s">
        <v>109</v>
      </c>
      <c r="B1028" t="s">
        <v>29</v>
      </c>
    </row>
    <row r="1029" spans="1:2">
      <c r="A1029" t="s">
        <v>180</v>
      </c>
      <c r="B1029" t="s">
        <v>77</v>
      </c>
    </row>
    <row r="1030" spans="1:2">
      <c r="A1030" t="s">
        <v>50</v>
      </c>
      <c r="B1030" t="s">
        <v>41</v>
      </c>
    </row>
    <row r="1031" spans="1:2">
      <c r="A1031" t="s">
        <v>109</v>
      </c>
      <c r="B1031" t="s">
        <v>29</v>
      </c>
    </row>
    <row r="1032" spans="1:2">
      <c r="A1032" t="s">
        <v>109</v>
      </c>
      <c r="B1032" t="s">
        <v>29</v>
      </c>
    </row>
    <row r="1033" spans="1:2">
      <c r="A1033" t="s">
        <v>141</v>
      </c>
      <c r="B1033" t="s">
        <v>29</v>
      </c>
    </row>
    <row r="1034" spans="1:2">
      <c r="A1034" t="s">
        <v>78</v>
      </c>
      <c r="B1034" t="s">
        <v>77</v>
      </c>
    </row>
    <row r="1035" spans="1:2">
      <c r="A1035" t="s">
        <v>93</v>
      </c>
      <c r="B1035" t="s">
        <v>29</v>
      </c>
    </row>
    <row r="1036" spans="1:2">
      <c r="A1036" t="s">
        <v>109</v>
      </c>
      <c r="B1036" t="s">
        <v>29</v>
      </c>
    </row>
    <row r="1037" spans="1:2">
      <c r="A1037" t="s">
        <v>78</v>
      </c>
      <c r="B1037" t="s">
        <v>77</v>
      </c>
    </row>
    <row r="1038" spans="1:2">
      <c r="A1038" t="s">
        <v>78</v>
      </c>
      <c r="B1038" t="s">
        <v>77</v>
      </c>
    </row>
    <row r="1039" spans="1:2">
      <c r="A1039" t="s">
        <v>93</v>
      </c>
      <c r="B1039" t="s">
        <v>29</v>
      </c>
    </row>
    <row r="1040" spans="1:2">
      <c r="A1040" t="s">
        <v>180</v>
      </c>
      <c r="B1040" t="s">
        <v>77</v>
      </c>
    </row>
    <row r="1041" spans="1:2">
      <c r="A1041" t="s">
        <v>109</v>
      </c>
      <c r="B1041" t="s">
        <v>29</v>
      </c>
    </row>
    <row r="1042" spans="1:2">
      <c r="A1042" t="s">
        <v>50</v>
      </c>
      <c r="B1042" t="s">
        <v>41</v>
      </c>
    </row>
    <row r="1043" spans="1:2">
      <c r="A1043" t="s">
        <v>69</v>
      </c>
      <c r="B1043" t="s">
        <v>29</v>
      </c>
    </row>
    <row r="1044" spans="1:2">
      <c r="A1044" t="s">
        <v>93</v>
      </c>
      <c r="B1044" t="s">
        <v>29</v>
      </c>
    </row>
    <row r="1045" spans="1:2">
      <c r="A1045" t="s">
        <v>78</v>
      </c>
      <c r="B1045" t="s">
        <v>77</v>
      </c>
    </row>
    <row r="1046" spans="1:2">
      <c r="A1046" t="s">
        <v>93</v>
      </c>
      <c r="B1046" t="s">
        <v>29</v>
      </c>
    </row>
    <row r="1047" spans="1:2">
      <c r="A1047" t="s">
        <v>85</v>
      </c>
      <c r="B1047" t="s">
        <v>77</v>
      </c>
    </row>
    <row r="1048" spans="1:2">
      <c r="A1048" t="s">
        <v>141</v>
      </c>
      <c r="B1048" t="s">
        <v>29</v>
      </c>
    </row>
    <row r="1049" spans="1:2">
      <c r="A1049" t="s">
        <v>152</v>
      </c>
      <c r="B1049" t="s">
        <v>41</v>
      </c>
    </row>
    <row r="1050" spans="1:2">
      <c r="A1050" t="s">
        <v>42</v>
      </c>
      <c r="B1050" t="s">
        <v>41</v>
      </c>
    </row>
    <row r="1051" spans="1:2">
      <c r="A1051" t="s">
        <v>42</v>
      </c>
      <c r="B1051" t="s">
        <v>41</v>
      </c>
    </row>
    <row r="1052" spans="1:2">
      <c r="A1052" t="s">
        <v>30</v>
      </c>
      <c r="B1052" t="s">
        <v>29</v>
      </c>
    </row>
    <row r="1053" spans="1:2">
      <c r="A1053" t="s">
        <v>69</v>
      </c>
      <c r="B1053" t="s">
        <v>29</v>
      </c>
    </row>
    <row r="1054" spans="1:2">
      <c r="A1054" t="s">
        <v>109</v>
      </c>
      <c r="B1054" t="s">
        <v>29</v>
      </c>
    </row>
    <row r="1055" spans="1:2">
      <c r="A1055" t="s">
        <v>69</v>
      </c>
      <c r="B1055" t="s">
        <v>29</v>
      </c>
    </row>
    <row r="1056" spans="1:2">
      <c r="A1056" t="s">
        <v>109</v>
      </c>
      <c r="B1056" t="s">
        <v>29</v>
      </c>
    </row>
    <row r="1057" spans="1:2">
      <c r="A1057" t="s">
        <v>85</v>
      </c>
      <c r="B1057" t="s">
        <v>77</v>
      </c>
    </row>
    <row r="1058" spans="1:2">
      <c r="A1058" t="s">
        <v>78</v>
      </c>
      <c r="B1058" t="s">
        <v>77</v>
      </c>
    </row>
    <row r="1059" spans="1:2">
      <c r="A1059" t="s">
        <v>50</v>
      </c>
      <c r="B1059" t="s">
        <v>41</v>
      </c>
    </row>
    <row r="1060" spans="1:2">
      <c r="A1060" t="s">
        <v>50</v>
      </c>
      <c r="B1060" t="s">
        <v>41</v>
      </c>
    </row>
    <row r="1061" spans="1:2">
      <c r="A1061" t="s">
        <v>109</v>
      </c>
      <c r="B1061" t="s">
        <v>29</v>
      </c>
    </row>
    <row r="1062" spans="1:2">
      <c r="A1062" t="s">
        <v>78</v>
      </c>
      <c r="B1062" t="s">
        <v>77</v>
      </c>
    </row>
    <row r="1063" spans="1:2">
      <c r="A1063" t="s">
        <v>152</v>
      </c>
      <c r="B1063" t="s">
        <v>41</v>
      </c>
    </row>
    <row r="1064" spans="1:2">
      <c r="A1064" t="s">
        <v>109</v>
      </c>
      <c r="B1064" t="s">
        <v>29</v>
      </c>
    </row>
    <row r="1065" spans="1:2">
      <c r="A1065" t="s">
        <v>66</v>
      </c>
      <c r="B1065" t="s">
        <v>29</v>
      </c>
    </row>
    <row r="1066" spans="1:2">
      <c r="A1066" t="s">
        <v>42</v>
      </c>
      <c r="B1066" t="s">
        <v>41</v>
      </c>
    </row>
    <row r="1067" spans="1:2">
      <c r="A1067" t="s">
        <v>257</v>
      </c>
      <c r="B1067" t="s">
        <v>29</v>
      </c>
    </row>
    <row r="1068" spans="1:2">
      <c r="A1068" t="s">
        <v>257</v>
      </c>
      <c r="B1068" t="s">
        <v>29</v>
      </c>
    </row>
    <row r="1069" spans="1:2">
      <c r="A1069" t="s">
        <v>50</v>
      </c>
      <c r="B1069" t="s">
        <v>41</v>
      </c>
    </row>
    <row r="1070" spans="1:2">
      <c r="A1070" t="s">
        <v>66</v>
      </c>
      <c r="B1070" t="s">
        <v>29</v>
      </c>
    </row>
    <row r="1071" spans="1:2">
      <c r="A1071" t="s">
        <v>180</v>
      </c>
      <c r="B1071" t="s">
        <v>77</v>
      </c>
    </row>
    <row r="1072" spans="1:2">
      <c r="A1072" t="s">
        <v>174</v>
      </c>
      <c r="B1072" t="s">
        <v>29</v>
      </c>
    </row>
    <row r="1073" spans="1:2">
      <c r="A1073" t="s">
        <v>257</v>
      </c>
      <c r="B1073" t="s">
        <v>29</v>
      </c>
    </row>
    <row r="1074" spans="1:2">
      <c r="A1074" t="s">
        <v>42</v>
      </c>
      <c r="B1074" t="s">
        <v>41</v>
      </c>
    </row>
    <row r="1075" spans="1:2">
      <c r="A1075" t="s">
        <v>50</v>
      </c>
      <c r="B1075" t="s">
        <v>41</v>
      </c>
    </row>
    <row r="1076" spans="1:2">
      <c r="A1076" t="s">
        <v>93</v>
      </c>
      <c r="B1076" t="s">
        <v>29</v>
      </c>
    </row>
    <row r="1077" spans="1:2">
      <c r="A1077" t="s">
        <v>152</v>
      </c>
      <c r="B1077" t="s">
        <v>41</v>
      </c>
    </row>
    <row r="1078" spans="1:2">
      <c r="A1078" t="s">
        <v>93</v>
      </c>
      <c r="B1078" t="s">
        <v>29</v>
      </c>
    </row>
    <row r="1079" spans="1:2">
      <c r="A1079" t="s">
        <v>180</v>
      </c>
      <c r="B1079" t="s">
        <v>77</v>
      </c>
    </row>
    <row r="1080" spans="1:2">
      <c r="A1080" t="s">
        <v>180</v>
      </c>
      <c r="B1080" t="s">
        <v>77</v>
      </c>
    </row>
    <row r="1081" spans="1:2">
      <c r="A1081" t="s">
        <v>180</v>
      </c>
      <c r="B1081" t="s">
        <v>77</v>
      </c>
    </row>
    <row r="1082" spans="1:2">
      <c r="A1082" t="s">
        <v>50</v>
      </c>
      <c r="B1082" t="s">
        <v>41</v>
      </c>
    </row>
    <row r="1083" spans="1:2">
      <c r="A1083" t="s">
        <v>93</v>
      </c>
      <c r="B1083" t="s">
        <v>29</v>
      </c>
    </row>
    <row r="1084" spans="1:2">
      <c r="A1084" t="s">
        <v>93</v>
      </c>
      <c r="B1084" t="s">
        <v>29</v>
      </c>
    </row>
    <row r="1085" spans="1:2">
      <c r="A1085" t="s">
        <v>93</v>
      </c>
      <c r="B1085" t="s">
        <v>29</v>
      </c>
    </row>
    <row r="1086" spans="1:2">
      <c r="A1086" t="s">
        <v>93</v>
      </c>
      <c r="B1086" t="s">
        <v>29</v>
      </c>
    </row>
    <row r="1087" spans="1:2">
      <c r="A1087" t="s">
        <v>93</v>
      </c>
      <c r="B1087" t="s">
        <v>29</v>
      </c>
    </row>
    <row r="1088" spans="1:2">
      <c r="A1088" t="s">
        <v>257</v>
      </c>
      <c r="B1088" t="s">
        <v>29</v>
      </c>
    </row>
    <row r="1089" spans="1:2">
      <c r="A1089" t="s">
        <v>69</v>
      </c>
      <c r="B1089" t="s">
        <v>29</v>
      </c>
    </row>
    <row r="1090" spans="1:2">
      <c r="A1090" t="s">
        <v>42</v>
      </c>
      <c r="B1090" t="s">
        <v>41</v>
      </c>
    </row>
    <row r="1091" spans="1:2">
      <c r="A1091" t="s">
        <v>85</v>
      </c>
      <c r="B1091" t="s">
        <v>77</v>
      </c>
    </row>
    <row r="1092" spans="1:2">
      <c r="A1092" t="s">
        <v>257</v>
      </c>
      <c r="B1092" t="s">
        <v>29</v>
      </c>
    </row>
    <row r="1093" spans="1:2">
      <c r="A1093" t="s">
        <v>69</v>
      </c>
      <c r="B1093" t="s">
        <v>29</v>
      </c>
    </row>
    <row r="1094" spans="1:2">
      <c r="A1094" t="s">
        <v>191</v>
      </c>
      <c r="B1094" t="s">
        <v>41</v>
      </c>
    </row>
    <row r="1095" spans="1:2">
      <c r="A1095" t="s">
        <v>30</v>
      </c>
      <c r="B1095" t="s">
        <v>29</v>
      </c>
    </row>
    <row r="1096" spans="1:2">
      <c r="A1096" t="s">
        <v>93</v>
      </c>
      <c r="B1096" t="s">
        <v>29</v>
      </c>
    </row>
    <row r="1097" spans="1:2">
      <c r="A1097" t="s">
        <v>78</v>
      </c>
      <c r="B1097" t="s">
        <v>77</v>
      </c>
    </row>
    <row r="1098" spans="1:2">
      <c r="A1098" t="s">
        <v>180</v>
      </c>
      <c r="B1098" t="s">
        <v>77</v>
      </c>
    </row>
    <row r="1099" spans="1:2">
      <c r="A1099" t="s">
        <v>141</v>
      </c>
      <c r="B1099" t="s">
        <v>29</v>
      </c>
    </row>
    <row r="1100" spans="1:2">
      <c r="A1100" t="s">
        <v>78</v>
      </c>
      <c r="B1100" t="s">
        <v>77</v>
      </c>
    </row>
    <row r="1101" spans="1:2">
      <c r="A1101" t="s">
        <v>50</v>
      </c>
      <c r="B1101" t="s">
        <v>41</v>
      </c>
    </row>
    <row r="1102" spans="1:2">
      <c r="A1102" t="s">
        <v>42</v>
      </c>
      <c r="B1102" t="s">
        <v>41</v>
      </c>
    </row>
    <row r="1103" spans="1:2">
      <c r="A1103" t="s">
        <v>93</v>
      </c>
      <c r="B1103" t="s">
        <v>29</v>
      </c>
    </row>
    <row r="1104" spans="1:2">
      <c r="A1104" t="s">
        <v>180</v>
      </c>
      <c r="B1104" t="s">
        <v>77</v>
      </c>
    </row>
    <row r="1105" spans="1:2">
      <c r="A1105" t="s">
        <v>93</v>
      </c>
      <c r="B1105" t="s">
        <v>29</v>
      </c>
    </row>
    <row r="1106" spans="1:2">
      <c r="A1106" t="s">
        <v>30</v>
      </c>
      <c r="B1106" t="s">
        <v>29</v>
      </c>
    </row>
    <row r="1107" spans="1:2">
      <c r="A1107" t="s">
        <v>93</v>
      </c>
      <c r="B1107" t="s">
        <v>29</v>
      </c>
    </row>
    <row r="1108" spans="1:2">
      <c r="A1108" t="s">
        <v>78</v>
      </c>
      <c r="B1108" t="s">
        <v>77</v>
      </c>
    </row>
    <row r="1109" spans="1:2">
      <c r="A1109" t="s">
        <v>180</v>
      </c>
      <c r="B1109" t="s">
        <v>77</v>
      </c>
    </row>
    <row r="1110" spans="1:2">
      <c r="A1110" t="s">
        <v>109</v>
      </c>
      <c r="B1110" t="s">
        <v>29</v>
      </c>
    </row>
    <row r="1111" spans="1:2">
      <c r="A1111" t="s">
        <v>69</v>
      </c>
      <c r="B1111" t="s">
        <v>29</v>
      </c>
    </row>
    <row r="1112" spans="1:2">
      <c r="A1112" t="s">
        <v>109</v>
      </c>
      <c r="B1112" t="s">
        <v>29</v>
      </c>
    </row>
    <row r="1113" spans="1:2">
      <c r="A1113" t="s">
        <v>85</v>
      </c>
      <c r="B1113" t="s">
        <v>77</v>
      </c>
    </row>
    <row r="1114" spans="1:2">
      <c r="A1114" t="s">
        <v>93</v>
      </c>
      <c r="B1114" t="s">
        <v>29</v>
      </c>
    </row>
    <row r="1115" spans="1:2">
      <c r="A1115" t="s">
        <v>30</v>
      </c>
      <c r="B1115" t="s">
        <v>29</v>
      </c>
    </row>
    <row r="1116" spans="1:2">
      <c r="A1116" t="s">
        <v>180</v>
      </c>
      <c r="B1116" t="s">
        <v>77</v>
      </c>
    </row>
    <row r="1117" spans="1:2">
      <c r="A1117" t="s">
        <v>134</v>
      </c>
      <c r="B1117" t="s">
        <v>29</v>
      </c>
    </row>
    <row r="1118" spans="1:2">
      <c r="A1118" t="s">
        <v>93</v>
      </c>
      <c r="B1118" t="s">
        <v>29</v>
      </c>
    </row>
    <row r="1119" spans="1:2">
      <c r="A1119" t="s">
        <v>191</v>
      </c>
      <c r="B1119" t="s">
        <v>41</v>
      </c>
    </row>
    <row r="1120" spans="1:2">
      <c r="A1120" t="s">
        <v>85</v>
      </c>
      <c r="B1120" t="s">
        <v>77</v>
      </c>
    </row>
    <row r="1121" spans="1:2">
      <c r="A1121" t="s">
        <v>78</v>
      </c>
      <c r="B1121" t="s">
        <v>77</v>
      </c>
    </row>
    <row r="1122" spans="1:2">
      <c r="A1122" t="s">
        <v>93</v>
      </c>
      <c r="B1122" t="s">
        <v>29</v>
      </c>
    </row>
    <row r="1123" spans="1:2">
      <c r="A1123" t="s">
        <v>66</v>
      </c>
      <c r="B1123" t="s">
        <v>29</v>
      </c>
    </row>
    <row r="1124" spans="1:2">
      <c r="A1124" t="s">
        <v>180</v>
      </c>
      <c r="B1124" t="s">
        <v>77</v>
      </c>
    </row>
    <row r="1125" spans="1:2">
      <c r="A1125" t="s">
        <v>93</v>
      </c>
      <c r="B1125" t="s">
        <v>29</v>
      </c>
    </row>
    <row r="1126" spans="1:2">
      <c r="A1126" t="s">
        <v>78</v>
      </c>
      <c r="B1126" t="s">
        <v>77</v>
      </c>
    </row>
    <row r="1127" spans="1:2">
      <c r="A1127" t="s">
        <v>93</v>
      </c>
      <c r="B1127" t="s">
        <v>29</v>
      </c>
    </row>
    <row r="1128" spans="1:2">
      <c r="A1128" t="s">
        <v>152</v>
      </c>
      <c r="B1128" t="s">
        <v>41</v>
      </c>
    </row>
    <row r="1129" spans="1:2">
      <c r="A1129" t="s">
        <v>152</v>
      </c>
      <c r="B1129" t="s">
        <v>41</v>
      </c>
    </row>
    <row r="1130" spans="1:2">
      <c r="A1130" t="s">
        <v>78</v>
      </c>
      <c r="B1130" t="s">
        <v>77</v>
      </c>
    </row>
    <row r="1131" spans="1:2">
      <c r="A1131" t="s">
        <v>180</v>
      </c>
      <c r="B1131" t="s">
        <v>77</v>
      </c>
    </row>
    <row r="1132" spans="1:2">
      <c r="A1132" t="s">
        <v>30</v>
      </c>
      <c r="B1132" t="s">
        <v>29</v>
      </c>
    </row>
    <row r="1133" spans="1:2">
      <c r="A1133" t="s">
        <v>180</v>
      </c>
      <c r="B1133" t="s">
        <v>77</v>
      </c>
    </row>
    <row r="1134" spans="1:2">
      <c r="A1134" t="s">
        <v>69</v>
      </c>
      <c r="B1134" t="s">
        <v>29</v>
      </c>
    </row>
    <row r="1135" spans="1:2">
      <c r="A1135" t="s">
        <v>78</v>
      </c>
      <c r="B1135" t="s">
        <v>77</v>
      </c>
    </row>
    <row r="1136" spans="1:2">
      <c r="A1136" t="s">
        <v>93</v>
      </c>
      <c r="B1136" t="s">
        <v>29</v>
      </c>
    </row>
    <row r="1137" spans="1:2">
      <c r="A1137" t="s">
        <v>180</v>
      </c>
      <c r="B1137" t="s">
        <v>77</v>
      </c>
    </row>
    <row r="1138" spans="1:2">
      <c r="A1138" t="s">
        <v>30</v>
      </c>
      <c r="B1138" t="s">
        <v>29</v>
      </c>
    </row>
    <row r="1139" spans="1:2">
      <c r="A1139" t="s">
        <v>78</v>
      </c>
      <c r="B1139" t="s">
        <v>77</v>
      </c>
    </row>
    <row r="1140" spans="1:2">
      <c r="A1140" t="s">
        <v>191</v>
      </c>
      <c r="B1140" t="s">
        <v>41</v>
      </c>
    </row>
    <row r="1141" spans="1:2">
      <c r="A1141" t="s">
        <v>109</v>
      </c>
      <c r="B1141" t="s">
        <v>29</v>
      </c>
    </row>
    <row r="1142" spans="1:2">
      <c r="A1142" t="s">
        <v>42</v>
      </c>
      <c r="B1142" t="s">
        <v>41</v>
      </c>
    </row>
    <row r="1143" spans="1:2">
      <c r="A1143" t="s">
        <v>180</v>
      </c>
      <c r="B1143" t="s">
        <v>77</v>
      </c>
    </row>
    <row r="1144" spans="1:2">
      <c r="A1144" t="s">
        <v>141</v>
      </c>
      <c r="B1144" t="s">
        <v>29</v>
      </c>
    </row>
    <row r="1145" spans="1:2">
      <c r="A1145" t="s">
        <v>78</v>
      </c>
      <c r="B1145" t="s">
        <v>77</v>
      </c>
    </row>
    <row r="1146" spans="1:2">
      <c r="A1146" t="s">
        <v>109</v>
      </c>
      <c r="B1146" t="s">
        <v>29</v>
      </c>
    </row>
    <row r="1147" spans="1:2">
      <c r="A1147" t="s">
        <v>180</v>
      </c>
      <c r="B1147" t="s">
        <v>77</v>
      </c>
    </row>
    <row r="1148" spans="1:2">
      <c r="A1148" t="s">
        <v>78</v>
      </c>
      <c r="B1148" t="s">
        <v>77</v>
      </c>
    </row>
    <row r="1149" spans="1:2">
      <c r="A1149" t="s">
        <v>180</v>
      </c>
      <c r="B1149" t="s">
        <v>77</v>
      </c>
    </row>
    <row r="1150" spans="1:2">
      <c r="A1150" t="s">
        <v>134</v>
      </c>
      <c r="B1150" t="s">
        <v>29</v>
      </c>
    </row>
    <row r="1151" spans="1:2">
      <c r="A1151" t="s">
        <v>78</v>
      </c>
      <c r="B1151" t="s">
        <v>77</v>
      </c>
    </row>
    <row r="1152" spans="1:2">
      <c r="A1152" t="s">
        <v>93</v>
      </c>
      <c r="B1152" t="s">
        <v>29</v>
      </c>
    </row>
    <row r="1153" spans="1:2">
      <c r="A1153" t="s">
        <v>191</v>
      </c>
      <c r="B1153" t="s">
        <v>41</v>
      </c>
    </row>
    <row r="1154" spans="1:2">
      <c r="A1154" t="s">
        <v>50</v>
      </c>
      <c r="B1154" t="s">
        <v>41</v>
      </c>
    </row>
    <row r="1155" spans="1:2">
      <c r="A1155" t="s">
        <v>93</v>
      </c>
      <c r="B1155" t="s">
        <v>29</v>
      </c>
    </row>
    <row r="1156" spans="1:2">
      <c r="A1156" t="s">
        <v>42</v>
      </c>
      <c r="B1156" t="s">
        <v>41</v>
      </c>
    </row>
    <row r="1157" spans="1:2">
      <c r="A1157" t="s">
        <v>66</v>
      </c>
      <c r="B1157" t="s">
        <v>29</v>
      </c>
    </row>
    <row r="1158" spans="1:2">
      <c r="A1158" t="s">
        <v>257</v>
      </c>
      <c r="B1158" t="s">
        <v>29</v>
      </c>
    </row>
    <row r="1159" spans="1:2">
      <c r="A1159" t="s">
        <v>587</v>
      </c>
      <c r="B1159" t="s">
        <v>77</v>
      </c>
    </row>
    <row r="1160" spans="1:2">
      <c r="A1160" t="s">
        <v>93</v>
      </c>
      <c r="B1160" t="s">
        <v>29</v>
      </c>
    </row>
    <row r="1161" spans="1:2">
      <c r="A1161" t="s">
        <v>152</v>
      </c>
      <c r="B1161" t="s">
        <v>41</v>
      </c>
    </row>
    <row r="1162" spans="1:2">
      <c r="A1162" t="s">
        <v>180</v>
      </c>
      <c r="B1162" t="s">
        <v>77</v>
      </c>
    </row>
    <row r="1163" spans="1:2">
      <c r="A1163" t="s">
        <v>50</v>
      </c>
      <c r="B1163" t="s">
        <v>41</v>
      </c>
    </row>
    <row r="1164" spans="1:2">
      <c r="A1164" t="s">
        <v>257</v>
      </c>
      <c r="B1164" t="s">
        <v>29</v>
      </c>
    </row>
    <row r="1165" spans="1:2">
      <c r="A1165" t="s">
        <v>85</v>
      </c>
      <c r="B1165" t="s">
        <v>77</v>
      </c>
    </row>
    <row r="1166" spans="1:2">
      <c r="A1166" t="s">
        <v>93</v>
      </c>
      <c r="B1166" t="s">
        <v>29</v>
      </c>
    </row>
    <row r="1167" spans="1:2">
      <c r="A1167" t="s">
        <v>93</v>
      </c>
      <c r="B1167" t="s">
        <v>29</v>
      </c>
    </row>
    <row r="1168" spans="1:2">
      <c r="A1168" t="s">
        <v>30</v>
      </c>
      <c r="B1168" t="s">
        <v>29</v>
      </c>
    </row>
    <row r="1169" spans="1:2">
      <c r="A1169" t="s">
        <v>134</v>
      </c>
      <c r="B1169" t="s">
        <v>29</v>
      </c>
    </row>
    <row r="1170" spans="1:2">
      <c r="A1170" t="s">
        <v>42</v>
      </c>
      <c r="B1170" t="s">
        <v>41</v>
      </c>
    </row>
    <row r="1171" spans="1:2">
      <c r="A1171" t="s">
        <v>141</v>
      </c>
      <c r="B1171" t="s">
        <v>29</v>
      </c>
    </row>
    <row r="1172" spans="1:2">
      <c r="A1172" t="s">
        <v>42</v>
      </c>
      <c r="B1172" t="s">
        <v>41</v>
      </c>
    </row>
    <row r="1173" spans="1:2">
      <c r="A1173" t="s">
        <v>42</v>
      </c>
      <c r="B1173" t="s">
        <v>41</v>
      </c>
    </row>
    <row r="1174" spans="1:2">
      <c r="A1174" t="s">
        <v>78</v>
      </c>
      <c r="B1174" t="s">
        <v>77</v>
      </c>
    </row>
    <row r="1175" spans="1:2">
      <c r="A1175" t="s">
        <v>85</v>
      </c>
      <c r="B1175" t="s">
        <v>77</v>
      </c>
    </row>
    <row r="1176" spans="1:2">
      <c r="A1176" t="s">
        <v>180</v>
      </c>
      <c r="B1176" t="s">
        <v>77</v>
      </c>
    </row>
    <row r="1177" spans="1:2">
      <c r="A1177" t="s">
        <v>152</v>
      </c>
      <c r="B1177" t="s">
        <v>41</v>
      </c>
    </row>
    <row r="1178" spans="1:2">
      <c r="A1178" t="s">
        <v>93</v>
      </c>
      <c r="B1178" t="s">
        <v>29</v>
      </c>
    </row>
    <row r="1179" spans="1:2">
      <c r="A1179" t="s">
        <v>191</v>
      </c>
      <c r="B1179" t="s">
        <v>41</v>
      </c>
    </row>
    <row r="1180" spans="1:2">
      <c r="A1180" t="s">
        <v>180</v>
      </c>
      <c r="B1180" t="s">
        <v>77</v>
      </c>
    </row>
    <row r="1181" spans="1:2">
      <c r="A1181" t="s">
        <v>78</v>
      </c>
      <c r="B1181" t="s">
        <v>77</v>
      </c>
    </row>
    <row r="1182" spans="1:2">
      <c r="A1182" t="s">
        <v>93</v>
      </c>
      <c r="B1182" t="s">
        <v>29</v>
      </c>
    </row>
    <row r="1183" spans="1:2">
      <c r="A1183" t="s">
        <v>85</v>
      </c>
      <c r="B1183" t="s">
        <v>77</v>
      </c>
    </row>
    <row r="1184" spans="1:2">
      <c r="A1184" t="s">
        <v>109</v>
      </c>
      <c r="B1184" t="s">
        <v>29</v>
      </c>
    </row>
    <row r="1185" spans="1:2">
      <c r="A1185" t="s">
        <v>587</v>
      </c>
      <c r="B1185" t="s">
        <v>77</v>
      </c>
    </row>
    <row r="1186" spans="1:2">
      <c r="A1186" t="s">
        <v>30</v>
      </c>
      <c r="B1186" t="s">
        <v>29</v>
      </c>
    </row>
    <row r="1187" spans="1:2">
      <c r="A1187" t="s">
        <v>141</v>
      </c>
      <c r="B1187" t="s">
        <v>29</v>
      </c>
    </row>
    <row r="1188" spans="1:2">
      <c r="A1188" t="s">
        <v>141</v>
      </c>
      <c r="B1188" t="s">
        <v>29</v>
      </c>
    </row>
    <row r="1189" spans="1:2">
      <c r="A1189" t="s">
        <v>50</v>
      </c>
      <c r="B1189" t="s">
        <v>41</v>
      </c>
    </row>
    <row r="1190" spans="1:2">
      <c r="A1190" t="s">
        <v>141</v>
      </c>
      <c r="B1190" t="s">
        <v>29</v>
      </c>
    </row>
    <row r="1191" spans="1:2">
      <c r="A1191" t="s">
        <v>42</v>
      </c>
      <c r="B1191" t="s">
        <v>41</v>
      </c>
    </row>
    <row r="1192" spans="1:2">
      <c r="A1192" t="s">
        <v>109</v>
      </c>
      <c r="B1192" t="s">
        <v>29</v>
      </c>
    </row>
    <row r="1193" spans="1:2">
      <c r="A1193" t="s">
        <v>50</v>
      </c>
      <c r="B1193" t="s">
        <v>41</v>
      </c>
    </row>
    <row r="1194" spans="1:2">
      <c r="A1194" t="s">
        <v>85</v>
      </c>
      <c r="B1194" t="s">
        <v>77</v>
      </c>
    </row>
    <row r="1195" spans="1:2">
      <c r="A1195" t="s">
        <v>50</v>
      </c>
      <c r="B1195" t="s">
        <v>41</v>
      </c>
    </row>
    <row r="1196" spans="1:2">
      <c r="A1196" t="s">
        <v>85</v>
      </c>
      <c r="B1196" t="s">
        <v>77</v>
      </c>
    </row>
    <row r="1197" spans="1:2">
      <c r="A1197" t="s">
        <v>152</v>
      </c>
      <c r="B1197" t="s">
        <v>41</v>
      </c>
    </row>
    <row r="1198" spans="1:2">
      <c r="A1198" t="s">
        <v>93</v>
      </c>
      <c r="B1198" t="s">
        <v>29</v>
      </c>
    </row>
    <row r="1199" spans="1:2">
      <c r="A1199" t="s">
        <v>152</v>
      </c>
      <c r="B1199" t="s">
        <v>41</v>
      </c>
    </row>
    <row r="1200" spans="1:2">
      <c r="A1200" t="s">
        <v>78</v>
      </c>
      <c r="B1200" t="s">
        <v>77</v>
      </c>
    </row>
    <row r="1201" spans="1:2">
      <c r="A1201" t="s">
        <v>109</v>
      </c>
      <c r="B1201" t="s">
        <v>29</v>
      </c>
    </row>
    <row r="1202" spans="1:2">
      <c r="A1202" t="s">
        <v>30</v>
      </c>
      <c r="B1202" t="s">
        <v>29</v>
      </c>
    </row>
    <row r="1203" spans="1:2">
      <c r="A1203" t="s">
        <v>30</v>
      </c>
      <c r="B1203" t="s">
        <v>29</v>
      </c>
    </row>
    <row r="1204" spans="1:2">
      <c r="A1204" t="s">
        <v>30</v>
      </c>
      <c r="B1204" t="s">
        <v>29</v>
      </c>
    </row>
    <row r="1205" spans="1:2">
      <c r="A1205" t="s">
        <v>66</v>
      </c>
      <c r="B1205" t="s">
        <v>29</v>
      </c>
    </row>
    <row r="1206" spans="1:2">
      <c r="A1206" t="s">
        <v>69</v>
      </c>
      <c r="B1206" t="s">
        <v>29</v>
      </c>
    </row>
    <row r="1207" spans="1:2">
      <c r="A1207" t="s">
        <v>69</v>
      </c>
      <c r="B1207" t="s">
        <v>29</v>
      </c>
    </row>
    <row r="1208" spans="1:2">
      <c r="A1208" t="s">
        <v>30</v>
      </c>
      <c r="B1208" t="s">
        <v>29</v>
      </c>
    </row>
    <row r="1209" spans="1:2">
      <c r="A1209" t="s">
        <v>78</v>
      </c>
      <c r="B1209" t="s">
        <v>77</v>
      </c>
    </row>
    <row r="1210" spans="1:2">
      <c r="A1210" t="s">
        <v>30</v>
      </c>
      <c r="B1210" t="s">
        <v>29</v>
      </c>
    </row>
    <row r="1211" spans="1:2">
      <c r="A1211" t="s">
        <v>78</v>
      </c>
      <c r="B1211" t="s">
        <v>77</v>
      </c>
    </row>
    <row r="1212" spans="1:2">
      <c r="A1212" t="s">
        <v>180</v>
      </c>
      <c r="B1212" t="s">
        <v>77</v>
      </c>
    </row>
    <row r="1213" spans="1:2">
      <c r="A1213" t="s">
        <v>180</v>
      </c>
      <c r="B1213" t="s">
        <v>77</v>
      </c>
    </row>
    <row r="1214" spans="1:2">
      <c r="A1214" t="s">
        <v>141</v>
      </c>
      <c r="B1214" t="s">
        <v>29</v>
      </c>
    </row>
    <row r="1215" spans="1:2">
      <c r="A1215" t="s">
        <v>180</v>
      </c>
      <c r="B1215" t="s">
        <v>77</v>
      </c>
    </row>
    <row r="1216" spans="1:2">
      <c r="A1216" t="s">
        <v>50</v>
      </c>
      <c r="B1216" t="s">
        <v>41</v>
      </c>
    </row>
    <row r="1217" spans="1:2">
      <c r="A1217" t="s">
        <v>30</v>
      </c>
      <c r="B1217" t="s">
        <v>29</v>
      </c>
    </row>
    <row r="1218" spans="1:2">
      <c r="A1218" t="s">
        <v>141</v>
      </c>
      <c r="B1218" t="s">
        <v>29</v>
      </c>
    </row>
    <row r="1219" spans="1:2">
      <c r="A1219" t="s">
        <v>50</v>
      </c>
      <c r="B1219" t="s">
        <v>41</v>
      </c>
    </row>
    <row r="1220" spans="1:2">
      <c r="A1220" t="s">
        <v>42</v>
      </c>
      <c r="B1220" t="s">
        <v>41</v>
      </c>
    </row>
    <row r="1221" spans="1:2">
      <c r="A1221" t="s">
        <v>134</v>
      </c>
      <c r="B1221" t="s">
        <v>29</v>
      </c>
    </row>
    <row r="1222" spans="1:2">
      <c r="A1222" t="s">
        <v>93</v>
      </c>
      <c r="B1222" t="s">
        <v>29</v>
      </c>
    </row>
    <row r="1223" spans="1:2">
      <c r="A1223" t="s">
        <v>85</v>
      </c>
      <c r="B1223" t="s">
        <v>77</v>
      </c>
    </row>
    <row r="1224" spans="1:2">
      <c r="A1224" t="s">
        <v>85</v>
      </c>
      <c r="B1224" t="s">
        <v>77</v>
      </c>
    </row>
    <row r="1225" spans="1:2">
      <c r="A1225" t="s">
        <v>42</v>
      </c>
      <c r="B1225" t="s">
        <v>41</v>
      </c>
    </row>
    <row r="1226" spans="1:2">
      <c r="A1226" t="s">
        <v>152</v>
      </c>
      <c r="B1226" t="s">
        <v>41</v>
      </c>
    </row>
    <row r="1227" spans="1:2">
      <c r="A1227" t="s">
        <v>180</v>
      </c>
      <c r="B1227" t="s">
        <v>77</v>
      </c>
    </row>
    <row r="1228" spans="1:2">
      <c r="A1228" t="s">
        <v>78</v>
      </c>
      <c r="B1228" t="s">
        <v>77</v>
      </c>
    </row>
    <row r="1229" spans="1:2">
      <c r="A1229" t="s">
        <v>93</v>
      </c>
      <c r="B1229" t="s">
        <v>29</v>
      </c>
    </row>
    <row r="1230" spans="1:2">
      <c r="A1230" t="s">
        <v>141</v>
      </c>
      <c r="B1230" t="s">
        <v>29</v>
      </c>
    </row>
    <row r="1231" spans="1:2">
      <c r="A1231" t="s">
        <v>587</v>
      </c>
      <c r="B1231" t="s">
        <v>77</v>
      </c>
    </row>
    <row r="1232" spans="1:2">
      <c r="A1232" t="s">
        <v>30</v>
      </c>
      <c r="B1232" t="s">
        <v>29</v>
      </c>
    </row>
    <row r="1233" spans="1:2">
      <c r="A1233" t="s">
        <v>180</v>
      </c>
      <c r="B1233" t="s">
        <v>77</v>
      </c>
    </row>
    <row r="1234" spans="1:2">
      <c r="A1234" t="s">
        <v>93</v>
      </c>
      <c r="B1234" t="s">
        <v>29</v>
      </c>
    </row>
    <row r="1235" spans="1:2">
      <c r="A1235" t="s">
        <v>50</v>
      </c>
      <c r="B1235" t="s">
        <v>41</v>
      </c>
    </row>
    <row r="1236" spans="1:2">
      <c r="A1236" t="s">
        <v>42</v>
      </c>
      <c r="B1236" t="s">
        <v>41</v>
      </c>
    </row>
    <row r="1237" spans="1:2">
      <c r="A1237" t="s">
        <v>141</v>
      </c>
      <c r="B1237" t="s">
        <v>29</v>
      </c>
    </row>
    <row r="1238" spans="1:2">
      <c r="A1238" t="s">
        <v>50</v>
      </c>
      <c r="B1238" t="s">
        <v>41</v>
      </c>
    </row>
    <row r="1239" spans="1:2">
      <c r="A1239" t="s">
        <v>134</v>
      </c>
      <c r="B1239" t="s">
        <v>29</v>
      </c>
    </row>
    <row r="1240" spans="1:2">
      <c r="A1240" t="s">
        <v>93</v>
      </c>
      <c r="B1240" t="s">
        <v>29</v>
      </c>
    </row>
    <row r="1241" spans="1:2">
      <c r="A1241" t="s">
        <v>93</v>
      </c>
      <c r="B1241" t="s">
        <v>29</v>
      </c>
    </row>
    <row r="1242" spans="1:2">
      <c r="A1242" t="s">
        <v>257</v>
      </c>
      <c r="B1242" t="s">
        <v>29</v>
      </c>
    </row>
    <row r="1243" spans="1:2">
      <c r="A1243" t="s">
        <v>42</v>
      </c>
      <c r="B1243" t="s">
        <v>41</v>
      </c>
    </row>
    <row r="1244" spans="1:2">
      <c r="A1244" t="s">
        <v>93</v>
      </c>
      <c r="B1244" t="s">
        <v>29</v>
      </c>
    </row>
    <row r="1245" spans="1:2">
      <c r="A1245" t="s">
        <v>69</v>
      </c>
      <c r="B1245" t="s">
        <v>29</v>
      </c>
    </row>
    <row r="1246" spans="1:2">
      <c r="A1246" t="s">
        <v>85</v>
      </c>
      <c r="B1246" t="s">
        <v>77</v>
      </c>
    </row>
    <row r="1247" spans="1:2">
      <c r="A1247" t="s">
        <v>134</v>
      </c>
      <c r="B1247" t="s">
        <v>29</v>
      </c>
    </row>
    <row r="1248" spans="1:2">
      <c r="A1248" t="s">
        <v>78</v>
      </c>
      <c r="B1248" t="s">
        <v>77</v>
      </c>
    </row>
    <row r="1249" spans="1:2">
      <c r="A1249" t="s">
        <v>134</v>
      </c>
      <c r="B1249" t="s">
        <v>29</v>
      </c>
    </row>
    <row r="1250" spans="1:2">
      <c r="A1250" t="s">
        <v>85</v>
      </c>
      <c r="B1250" t="s">
        <v>77</v>
      </c>
    </row>
    <row r="1251" spans="1:2">
      <c r="A1251" t="s">
        <v>257</v>
      </c>
      <c r="B1251" t="s">
        <v>29</v>
      </c>
    </row>
    <row r="1252" spans="1:2">
      <c r="A1252" t="s">
        <v>109</v>
      </c>
      <c r="B1252" t="s">
        <v>29</v>
      </c>
    </row>
    <row r="1253" spans="1:2">
      <c r="A1253" t="s">
        <v>93</v>
      </c>
      <c r="B1253" t="s">
        <v>29</v>
      </c>
    </row>
    <row r="1254" spans="1:2">
      <c r="A1254" t="s">
        <v>257</v>
      </c>
      <c r="B1254" t="s">
        <v>29</v>
      </c>
    </row>
    <row r="1255" spans="1:2">
      <c r="A1255" t="s">
        <v>69</v>
      </c>
      <c r="B1255" t="s">
        <v>29</v>
      </c>
    </row>
    <row r="1256" spans="1:2">
      <c r="A1256" t="s">
        <v>152</v>
      </c>
      <c r="B1256" t="s">
        <v>41</v>
      </c>
    </row>
    <row r="1257" spans="1:2">
      <c r="A1257" t="s">
        <v>257</v>
      </c>
      <c r="B1257" t="s">
        <v>29</v>
      </c>
    </row>
    <row r="1258" spans="1:2">
      <c r="A1258" t="s">
        <v>66</v>
      </c>
      <c r="B1258" t="s">
        <v>29</v>
      </c>
    </row>
    <row r="1259" spans="1:2">
      <c r="A1259" t="s">
        <v>78</v>
      </c>
      <c r="B1259" t="s">
        <v>77</v>
      </c>
    </row>
    <row r="1260" spans="1:2">
      <c r="A1260" t="s">
        <v>174</v>
      </c>
      <c r="B1260" t="s">
        <v>29</v>
      </c>
    </row>
    <row r="1261" spans="1:2">
      <c r="A1261" t="s">
        <v>257</v>
      </c>
      <c r="B1261" t="s">
        <v>29</v>
      </c>
    </row>
    <row r="1262" spans="1:2">
      <c r="A1262" t="s">
        <v>78</v>
      </c>
      <c r="B1262" t="s">
        <v>77</v>
      </c>
    </row>
    <row r="1263" spans="1:2">
      <c r="A1263" t="s">
        <v>50</v>
      </c>
      <c r="B1263" t="s">
        <v>41</v>
      </c>
    </row>
    <row r="1264" spans="1:2">
      <c r="A1264" t="s">
        <v>78</v>
      </c>
      <c r="B1264" t="s">
        <v>77</v>
      </c>
    </row>
    <row r="1265" spans="1:2">
      <c r="A1265" t="s">
        <v>69</v>
      </c>
      <c r="B1265" t="s">
        <v>29</v>
      </c>
    </row>
    <row r="1266" spans="1:2">
      <c r="A1266" t="s">
        <v>78</v>
      </c>
      <c r="B1266" t="s">
        <v>77</v>
      </c>
    </row>
    <row r="1267" spans="1:2">
      <c r="A1267" t="s">
        <v>93</v>
      </c>
      <c r="B1267" t="s">
        <v>29</v>
      </c>
    </row>
    <row r="1268" spans="1:2">
      <c r="A1268" t="s">
        <v>257</v>
      </c>
      <c r="B1268" t="s">
        <v>29</v>
      </c>
    </row>
    <row r="1269" spans="1:2">
      <c r="A1269" t="s">
        <v>141</v>
      </c>
      <c r="B1269" t="s">
        <v>29</v>
      </c>
    </row>
    <row r="1270" spans="1:2">
      <c r="A1270" t="s">
        <v>134</v>
      </c>
      <c r="B1270" t="s">
        <v>29</v>
      </c>
    </row>
    <row r="1271" spans="1:2">
      <c r="A1271" t="s">
        <v>93</v>
      </c>
      <c r="B1271" t="s">
        <v>29</v>
      </c>
    </row>
    <row r="1272" spans="1:2">
      <c r="A1272" t="s">
        <v>93</v>
      </c>
      <c r="B1272" t="s">
        <v>29</v>
      </c>
    </row>
    <row r="1273" spans="1:2">
      <c r="A1273" t="s">
        <v>93</v>
      </c>
      <c r="B1273" t="s">
        <v>29</v>
      </c>
    </row>
    <row r="1274" spans="1:2">
      <c r="A1274" t="s">
        <v>93</v>
      </c>
      <c r="B1274" t="s">
        <v>29</v>
      </c>
    </row>
    <row r="1275" spans="1:2">
      <c r="A1275" t="s">
        <v>30</v>
      </c>
      <c r="B1275" t="s">
        <v>29</v>
      </c>
    </row>
    <row r="1276" spans="1:2">
      <c r="A1276" t="s">
        <v>141</v>
      </c>
      <c r="B1276" t="s">
        <v>29</v>
      </c>
    </row>
    <row r="1277" spans="1:2">
      <c r="A1277" t="s">
        <v>50</v>
      </c>
      <c r="B1277" t="s">
        <v>41</v>
      </c>
    </row>
    <row r="1278" spans="1:2">
      <c r="A1278" t="s">
        <v>257</v>
      </c>
      <c r="B1278" t="s">
        <v>29</v>
      </c>
    </row>
    <row r="1279" spans="1:2">
      <c r="A1279" t="s">
        <v>257</v>
      </c>
      <c r="B1279" t="s">
        <v>29</v>
      </c>
    </row>
    <row r="1280" spans="1:2">
      <c r="A1280" t="s">
        <v>180</v>
      </c>
      <c r="B1280" t="s">
        <v>77</v>
      </c>
    </row>
    <row r="1281" spans="1:2">
      <c r="A1281" t="s">
        <v>42</v>
      </c>
      <c r="B1281" t="s">
        <v>41</v>
      </c>
    </row>
    <row r="1282" spans="1:2">
      <c r="A1282" t="s">
        <v>134</v>
      </c>
      <c r="B1282" t="s">
        <v>29</v>
      </c>
    </row>
    <row r="1283" spans="1:2">
      <c r="A1283" t="s">
        <v>152</v>
      </c>
      <c r="B1283" t="s">
        <v>41</v>
      </c>
    </row>
    <row r="1284" spans="1:2">
      <c r="A1284" t="s">
        <v>42</v>
      </c>
      <c r="B1284" t="s">
        <v>41</v>
      </c>
    </row>
    <row r="1285" spans="1:2">
      <c r="A1285" t="s">
        <v>152</v>
      </c>
      <c r="B1285" t="s">
        <v>41</v>
      </c>
    </row>
    <row r="1286" spans="1:2">
      <c r="A1286" t="s">
        <v>69</v>
      </c>
      <c r="B1286" t="s">
        <v>29</v>
      </c>
    </row>
    <row r="1287" spans="1:2">
      <c r="A1287" t="s">
        <v>50</v>
      </c>
      <c r="B1287" t="s">
        <v>41</v>
      </c>
    </row>
    <row r="1288" spans="1:2">
      <c r="A1288" t="s">
        <v>141</v>
      </c>
      <c r="B1288" t="s">
        <v>29</v>
      </c>
    </row>
    <row r="1289" spans="1:2">
      <c r="A1289" t="s">
        <v>257</v>
      </c>
      <c r="B1289" t="s">
        <v>29</v>
      </c>
    </row>
    <row r="1290" spans="1:2">
      <c r="A1290" t="s">
        <v>30</v>
      </c>
      <c r="B1290" t="s">
        <v>29</v>
      </c>
    </row>
    <row r="1291" spans="1:2">
      <c r="A1291" t="s">
        <v>180</v>
      </c>
      <c r="B1291" t="s">
        <v>77</v>
      </c>
    </row>
    <row r="1292" spans="1:2">
      <c r="A1292" t="s">
        <v>109</v>
      </c>
      <c r="B1292" t="s">
        <v>29</v>
      </c>
    </row>
    <row r="1293" spans="1:2">
      <c r="A1293" t="s">
        <v>42</v>
      </c>
      <c r="B1293" t="s">
        <v>41</v>
      </c>
    </row>
    <row r="1294" spans="1:2">
      <c r="A1294" t="s">
        <v>50</v>
      </c>
      <c r="B1294" t="s">
        <v>41</v>
      </c>
    </row>
    <row r="1295" spans="1:2">
      <c r="A1295" t="s">
        <v>257</v>
      </c>
      <c r="B1295" t="s">
        <v>29</v>
      </c>
    </row>
    <row r="1296" spans="1:2">
      <c r="A1296" t="s">
        <v>30</v>
      </c>
      <c r="B1296" t="s">
        <v>29</v>
      </c>
    </row>
    <row r="1297" spans="1:2">
      <c r="A1297" t="s">
        <v>66</v>
      </c>
      <c r="B1297" t="s">
        <v>29</v>
      </c>
    </row>
    <row r="1298" spans="1:2">
      <c r="A1298" t="s">
        <v>50</v>
      </c>
      <c r="B1298" t="s">
        <v>41</v>
      </c>
    </row>
    <row r="1299" spans="1:2">
      <c r="A1299" t="s">
        <v>109</v>
      </c>
      <c r="B1299" t="s">
        <v>29</v>
      </c>
    </row>
    <row r="1300" spans="1:2">
      <c r="A1300" t="s">
        <v>69</v>
      </c>
      <c r="B1300" t="s">
        <v>29</v>
      </c>
    </row>
    <row r="1301" spans="1:2">
      <c r="A1301" t="s">
        <v>42</v>
      </c>
      <c r="B1301" t="s">
        <v>41</v>
      </c>
    </row>
    <row r="1302" spans="1:2">
      <c r="A1302" t="s">
        <v>152</v>
      </c>
      <c r="B1302" t="s">
        <v>41</v>
      </c>
    </row>
    <row r="1303" spans="1:2">
      <c r="A1303" t="s">
        <v>85</v>
      </c>
      <c r="B1303" t="s">
        <v>77</v>
      </c>
    </row>
    <row r="1304" spans="1:2">
      <c r="A1304" t="s">
        <v>152</v>
      </c>
      <c r="B1304" t="s">
        <v>41</v>
      </c>
    </row>
    <row r="1305" spans="1:2">
      <c r="A1305" t="s">
        <v>93</v>
      </c>
      <c r="B1305" t="s">
        <v>29</v>
      </c>
    </row>
    <row r="1306" spans="1:2">
      <c r="A1306" t="s">
        <v>141</v>
      </c>
      <c r="B1306" t="s">
        <v>29</v>
      </c>
    </row>
    <row r="1307" spans="1:2">
      <c r="A1307" t="s">
        <v>78</v>
      </c>
      <c r="B1307" t="s">
        <v>77</v>
      </c>
    </row>
    <row r="1308" spans="1:2">
      <c r="A1308" t="s">
        <v>152</v>
      </c>
      <c r="B1308" t="s">
        <v>41</v>
      </c>
    </row>
    <row r="1309" spans="1:2">
      <c r="A1309" t="s">
        <v>30</v>
      </c>
      <c r="B1309" t="s">
        <v>29</v>
      </c>
    </row>
    <row r="1310" spans="1:2">
      <c r="A1310" t="s">
        <v>78</v>
      </c>
      <c r="B1310" t="s">
        <v>77</v>
      </c>
    </row>
    <row r="1311" spans="1:2">
      <c r="A1311" t="s">
        <v>50</v>
      </c>
      <c r="B1311" t="s">
        <v>41</v>
      </c>
    </row>
    <row r="1312" spans="1:2">
      <c r="A1312" t="s">
        <v>152</v>
      </c>
      <c r="B1312" t="s">
        <v>41</v>
      </c>
    </row>
    <row r="1313" spans="1:2">
      <c r="A1313" t="s">
        <v>50</v>
      </c>
      <c r="B1313" t="s">
        <v>41</v>
      </c>
    </row>
    <row r="1314" spans="1:2">
      <c r="A1314" t="s">
        <v>78</v>
      </c>
      <c r="B1314" t="s">
        <v>77</v>
      </c>
    </row>
    <row r="1315" spans="1:2">
      <c r="A1315" t="s">
        <v>174</v>
      </c>
      <c r="B1315" t="s">
        <v>29</v>
      </c>
    </row>
    <row r="1316" spans="1:2">
      <c r="A1316" t="s">
        <v>93</v>
      </c>
      <c r="B1316" t="s">
        <v>29</v>
      </c>
    </row>
    <row r="1317" spans="1:2">
      <c r="A1317" t="s">
        <v>180</v>
      </c>
      <c r="B1317" t="s">
        <v>77</v>
      </c>
    </row>
    <row r="1318" spans="1:2">
      <c r="A1318" t="s">
        <v>50</v>
      </c>
      <c r="B1318" t="s">
        <v>41</v>
      </c>
    </row>
    <row r="1319" spans="1:2">
      <c r="A1319" t="s">
        <v>93</v>
      </c>
      <c r="B1319" t="s">
        <v>29</v>
      </c>
    </row>
    <row r="1320" spans="1:2">
      <c r="A1320" t="s">
        <v>30</v>
      </c>
      <c r="B1320" t="s">
        <v>29</v>
      </c>
    </row>
    <row r="1321" spans="1:2">
      <c r="A1321" t="s">
        <v>30</v>
      </c>
      <c r="B1321" t="s">
        <v>29</v>
      </c>
    </row>
    <row r="1322" spans="1:2">
      <c r="A1322" t="s">
        <v>141</v>
      </c>
      <c r="B1322" t="s">
        <v>29</v>
      </c>
    </row>
    <row r="1323" spans="1:2">
      <c r="A1323" t="s">
        <v>109</v>
      </c>
      <c r="B1323" t="s">
        <v>29</v>
      </c>
    </row>
    <row r="1324" spans="1:2">
      <c r="A1324" t="s">
        <v>30</v>
      </c>
      <c r="B1324" t="s">
        <v>29</v>
      </c>
    </row>
    <row r="1325" spans="1:2">
      <c r="A1325" t="s">
        <v>257</v>
      </c>
      <c r="B1325" t="s">
        <v>29</v>
      </c>
    </row>
    <row r="1326" spans="1:2">
      <c r="A1326" t="s">
        <v>30</v>
      </c>
      <c r="B1326" t="s">
        <v>29</v>
      </c>
    </row>
    <row r="1327" spans="1:2">
      <c r="A1327" t="s">
        <v>109</v>
      </c>
      <c r="B1327" t="s">
        <v>29</v>
      </c>
    </row>
    <row r="1328" spans="1:2">
      <c r="A1328" t="s">
        <v>257</v>
      </c>
      <c r="B1328" t="s">
        <v>29</v>
      </c>
    </row>
    <row r="1329" spans="1:2">
      <c r="A1329" t="s">
        <v>42</v>
      </c>
      <c r="B1329" t="s">
        <v>41</v>
      </c>
    </row>
    <row r="1330" spans="1:2">
      <c r="A1330" t="s">
        <v>180</v>
      </c>
      <c r="B1330" t="s">
        <v>77</v>
      </c>
    </row>
    <row r="1331" spans="1:2">
      <c r="A1331" t="s">
        <v>69</v>
      </c>
      <c r="B1331" t="s">
        <v>29</v>
      </c>
    </row>
    <row r="1332" spans="1:2">
      <c r="A1332" t="s">
        <v>85</v>
      </c>
      <c r="B1332" t="s">
        <v>77</v>
      </c>
    </row>
    <row r="1333" spans="1:2">
      <c r="A1333" t="s">
        <v>93</v>
      </c>
      <c r="B1333" t="s">
        <v>29</v>
      </c>
    </row>
    <row r="1334" spans="1:2">
      <c r="A1334" t="s">
        <v>93</v>
      </c>
      <c r="B1334" t="s">
        <v>29</v>
      </c>
    </row>
    <row r="1335" spans="1:2">
      <c r="A1335" t="s">
        <v>50</v>
      </c>
      <c r="B1335" t="s">
        <v>41</v>
      </c>
    </row>
    <row r="1336" spans="1:2">
      <c r="A1336" t="s">
        <v>109</v>
      </c>
      <c r="B1336" t="s">
        <v>29</v>
      </c>
    </row>
    <row r="1337" spans="1:2">
      <c r="A1337" t="s">
        <v>109</v>
      </c>
      <c r="B1337" t="s">
        <v>29</v>
      </c>
    </row>
    <row r="1338" spans="1:2">
      <c r="A1338" t="s">
        <v>257</v>
      </c>
      <c r="B1338" t="s">
        <v>29</v>
      </c>
    </row>
    <row r="1339" spans="1:2">
      <c r="A1339" t="s">
        <v>93</v>
      </c>
      <c r="B1339" t="s">
        <v>29</v>
      </c>
    </row>
    <row r="1340" spans="1:2">
      <c r="A1340" t="s">
        <v>78</v>
      </c>
      <c r="B1340" t="s">
        <v>77</v>
      </c>
    </row>
    <row r="1341" spans="1:2">
      <c r="A1341" t="s">
        <v>30</v>
      </c>
      <c r="B1341" t="s">
        <v>29</v>
      </c>
    </row>
    <row r="1342" spans="1:2">
      <c r="A1342" t="s">
        <v>587</v>
      </c>
      <c r="B1342" t="s">
        <v>77</v>
      </c>
    </row>
    <row r="1343" spans="1:2">
      <c r="A1343" t="s">
        <v>30</v>
      </c>
      <c r="B1343" t="s">
        <v>29</v>
      </c>
    </row>
    <row r="1344" spans="1:2">
      <c r="A1344" t="s">
        <v>257</v>
      </c>
      <c r="B1344" t="s">
        <v>29</v>
      </c>
    </row>
    <row r="1345" spans="1:2">
      <c r="A1345" t="s">
        <v>109</v>
      </c>
      <c r="B1345" t="s">
        <v>29</v>
      </c>
    </row>
    <row r="1346" spans="1:2">
      <c r="A1346" t="s">
        <v>93</v>
      </c>
      <c r="B1346" t="s">
        <v>29</v>
      </c>
    </row>
    <row r="1347" spans="1:2">
      <c r="A1347" t="s">
        <v>42</v>
      </c>
      <c r="B1347" t="s">
        <v>41</v>
      </c>
    </row>
    <row r="1348" spans="1:2">
      <c r="A1348" t="s">
        <v>109</v>
      </c>
      <c r="B1348" t="s">
        <v>29</v>
      </c>
    </row>
    <row r="1349" spans="1:2">
      <c r="A1349" t="s">
        <v>180</v>
      </c>
      <c r="B1349" t="s">
        <v>77</v>
      </c>
    </row>
    <row r="1350" spans="1:2">
      <c r="A1350" t="s">
        <v>50</v>
      </c>
      <c r="B1350" t="s">
        <v>41</v>
      </c>
    </row>
    <row r="1351" spans="1:2">
      <c r="A1351" t="s">
        <v>257</v>
      </c>
      <c r="B1351" t="s">
        <v>29</v>
      </c>
    </row>
    <row r="1352" spans="1:2">
      <c r="A1352" t="s">
        <v>50</v>
      </c>
      <c r="B1352" t="s">
        <v>41</v>
      </c>
    </row>
    <row r="1353" spans="1:2">
      <c r="A1353" t="s">
        <v>93</v>
      </c>
      <c r="B1353" t="s">
        <v>29</v>
      </c>
    </row>
    <row r="1354" spans="1:2">
      <c r="A1354" t="s">
        <v>109</v>
      </c>
      <c r="B1354" t="s">
        <v>29</v>
      </c>
    </row>
    <row r="1355" spans="1:2">
      <c r="A1355" t="s">
        <v>30</v>
      </c>
      <c r="B1355" t="s">
        <v>29</v>
      </c>
    </row>
    <row r="1356" spans="1:2">
      <c r="A1356" t="s">
        <v>78</v>
      </c>
      <c r="B1356" t="s">
        <v>77</v>
      </c>
    </row>
    <row r="1357" spans="1:2">
      <c r="A1357" t="s">
        <v>109</v>
      </c>
      <c r="B1357" t="s">
        <v>29</v>
      </c>
    </row>
    <row r="1358" spans="1:2">
      <c r="A1358" t="s">
        <v>141</v>
      </c>
      <c r="B1358" t="s">
        <v>29</v>
      </c>
    </row>
    <row r="1359" spans="1:2">
      <c r="A1359" t="s">
        <v>141</v>
      </c>
      <c r="B1359" t="s">
        <v>29</v>
      </c>
    </row>
    <row r="1360" spans="1:2">
      <c r="A1360" t="s">
        <v>109</v>
      </c>
      <c r="B1360" t="s">
        <v>29</v>
      </c>
    </row>
    <row r="1361" spans="1:2">
      <c r="A1361" t="s">
        <v>109</v>
      </c>
      <c r="B1361" t="s">
        <v>29</v>
      </c>
    </row>
    <row r="1362" spans="1:2">
      <c r="A1362" t="s">
        <v>85</v>
      </c>
      <c r="B1362" t="s">
        <v>77</v>
      </c>
    </row>
    <row r="1363" spans="1:2">
      <c r="A1363" t="s">
        <v>50</v>
      </c>
      <c r="B1363" t="s">
        <v>41</v>
      </c>
    </row>
    <row r="1364" spans="1:2">
      <c r="A1364" t="s">
        <v>180</v>
      </c>
      <c r="B1364" t="s">
        <v>77</v>
      </c>
    </row>
    <row r="1365" spans="1:2">
      <c r="A1365" t="s">
        <v>109</v>
      </c>
      <c r="B1365" t="s">
        <v>29</v>
      </c>
    </row>
    <row r="1366" spans="1:2">
      <c r="A1366" t="s">
        <v>30</v>
      </c>
      <c r="B1366" t="s">
        <v>29</v>
      </c>
    </row>
    <row r="1367" spans="1:2">
      <c r="A1367" t="s">
        <v>93</v>
      </c>
      <c r="B1367" t="s">
        <v>29</v>
      </c>
    </row>
    <row r="1368" spans="1:2">
      <c r="A1368" t="s">
        <v>30</v>
      </c>
      <c r="B1368" t="s">
        <v>29</v>
      </c>
    </row>
    <row r="1369" spans="1:2">
      <c r="A1369" t="s">
        <v>587</v>
      </c>
      <c r="B1369" t="s">
        <v>77</v>
      </c>
    </row>
    <row r="1370" spans="1:2">
      <c r="A1370" t="s">
        <v>180</v>
      </c>
      <c r="B1370" t="s">
        <v>77</v>
      </c>
    </row>
    <row r="1371" spans="1:2">
      <c r="A1371" t="s">
        <v>50</v>
      </c>
      <c r="B1371" t="s">
        <v>41</v>
      </c>
    </row>
    <row r="1372" spans="1:2">
      <c r="A1372" t="s">
        <v>109</v>
      </c>
      <c r="B1372" t="s">
        <v>29</v>
      </c>
    </row>
    <row r="1373" spans="1:2">
      <c r="A1373" t="s">
        <v>93</v>
      </c>
      <c r="B1373" t="s">
        <v>29</v>
      </c>
    </row>
    <row r="1374" spans="1:2">
      <c r="A1374" t="s">
        <v>174</v>
      </c>
      <c r="B1374" t="s">
        <v>29</v>
      </c>
    </row>
    <row r="1375" spans="1:2">
      <c r="A1375" t="s">
        <v>93</v>
      </c>
      <c r="B1375" t="s">
        <v>29</v>
      </c>
    </row>
    <row r="1376" spans="1:2">
      <c r="A1376" t="s">
        <v>30</v>
      </c>
      <c r="B1376" t="s">
        <v>29</v>
      </c>
    </row>
    <row r="1377" spans="1:2">
      <c r="A1377" t="s">
        <v>50</v>
      </c>
      <c r="B1377" t="s">
        <v>41</v>
      </c>
    </row>
    <row r="1378" spans="1:2">
      <c r="A1378" t="s">
        <v>152</v>
      </c>
      <c r="B1378" t="s">
        <v>41</v>
      </c>
    </row>
    <row r="1379" spans="1:2">
      <c r="A1379" t="s">
        <v>109</v>
      </c>
      <c r="B1379" t="s">
        <v>29</v>
      </c>
    </row>
    <row r="1380" spans="1:2">
      <c r="A1380" t="s">
        <v>134</v>
      </c>
      <c r="B1380" t="s">
        <v>29</v>
      </c>
    </row>
    <row r="1381" spans="1:2">
      <c r="A1381" t="s">
        <v>109</v>
      </c>
      <c r="B1381" t="s">
        <v>29</v>
      </c>
    </row>
    <row r="1382" spans="1:2">
      <c r="A1382" t="s">
        <v>180</v>
      </c>
      <c r="B1382" t="s">
        <v>77</v>
      </c>
    </row>
    <row r="1383" spans="1:2">
      <c r="A1383" t="s">
        <v>93</v>
      </c>
      <c r="B1383" t="s">
        <v>29</v>
      </c>
    </row>
    <row r="1384" spans="1:2">
      <c r="A1384" t="s">
        <v>109</v>
      </c>
      <c r="B1384" t="s">
        <v>29</v>
      </c>
    </row>
    <row r="1385" spans="1:2">
      <c r="A1385" t="s">
        <v>78</v>
      </c>
      <c r="B1385" t="s">
        <v>77</v>
      </c>
    </row>
    <row r="1386" spans="1:2">
      <c r="A1386" t="s">
        <v>134</v>
      </c>
      <c r="B1386" t="s">
        <v>29</v>
      </c>
    </row>
    <row r="1387" spans="1:2">
      <c r="A1387" t="s">
        <v>109</v>
      </c>
      <c r="B1387" t="s">
        <v>29</v>
      </c>
    </row>
    <row r="1388" spans="1:2">
      <c r="A1388" t="s">
        <v>93</v>
      </c>
      <c r="B1388" t="s">
        <v>29</v>
      </c>
    </row>
    <row r="1389" spans="1:2">
      <c r="A1389" t="s">
        <v>141</v>
      </c>
      <c r="B1389" t="s">
        <v>29</v>
      </c>
    </row>
    <row r="1390" spans="1:2">
      <c r="A1390" t="s">
        <v>152</v>
      </c>
      <c r="B1390" t="s">
        <v>41</v>
      </c>
    </row>
    <row r="1391" spans="1:2">
      <c r="A1391" t="s">
        <v>78</v>
      </c>
      <c r="B1391" t="s">
        <v>77</v>
      </c>
    </row>
    <row r="1392" spans="1:2">
      <c r="A1392" t="s">
        <v>42</v>
      </c>
      <c r="B1392" t="s">
        <v>41</v>
      </c>
    </row>
    <row r="1393" spans="1:2">
      <c r="A1393" t="s">
        <v>134</v>
      </c>
      <c r="B1393" t="s">
        <v>29</v>
      </c>
    </row>
    <row r="1394" spans="1:2">
      <c r="A1394" t="s">
        <v>30</v>
      </c>
      <c r="B1394" t="s">
        <v>29</v>
      </c>
    </row>
    <row r="1395" spans="1:2">
      <c r="A1395" t="s">
        <v>50</v>
      </c>
      <c r="B1395" t="s">
        <v>41</v>
      </c>
    </row>
    <row r="1396" spans="1:2">
      <c r="A1396" t="s">
        <v>134</v>
      </c>
      <c r="B1396" t="s">
        <v>29</v>
      </c>
    </row>
    <row r="1397" spans="1:2">
      <c r="A1397" t="s">
        <v>30</v>
      </c>
      <c r="B1397" t="s">
        <v>29</v>
      </c>
    </row>
    <row r="1398" spans="1:2">
      <c r="A1398" t="s">
        <v>85</v>
      </c>
      <c r="B1398" t="s">
        <v>77</v>
      </c>
    </row>
    <row r="1399" spans="1:2">
      <c r="A1399" t="s">
        <v>141</v>
      </c>
      <c r="B1399" t="s">
        <v>29</v>
      </c>
    </row>
    <row r="1400" spans="1:2">
      <c r="A1400" t="s">
        <v>78</v>
      </c>
      <c r="B1400" t="s">
        <v>77</v>
      </c>
    </row>
    <row r="1401" spans="1:2">
      <c r="A1401" t="s">
        <v>152</v>
      </c>
      <c r="B1401" t="s">
        <v>41</v>
      </c>
    </row>
    <row r="1402" spans="1:2">
      <c r="A1402" t="s">
        <v>180</v>
      </c>
      <c r="B1402" t="s">
        <v>77</v>
      </c>
    </row>
    <row r="1403" spans="1:2">
      <c r="A1403" t="s">
        <v>152</v>
      </c>
      <c r="B1403" t="s">
        <v>41</v>
      </c>
    </row>
    <row r="1404" spans="1:2">
      <c r="A1404" t="s">
        <v>30</v>
      </c>
      <c r="B1404" t="s">
        <v>29</v>
      </c>
    </row>
    <row r="1405" spans="1:2">
      <c r="A1405" t="s">
        <v>141</v>
      </c>
      <c r="B1405" t="s">
        <v>29</v>
      </c>
    </row>
    <row r="1406" spans="1:2">
      <c r="A1406" t="s">
        <v>78</v>
      </c>
      <c r="B1406" t="s">
        <v>77</v>
      </c>
    </row>
    <row r="1407" spans="1:2">
      <c r="A1407" t="s">
        <v>180</v>
      </c>
      <c r="B1407" t="s">
        <v>77</v>
      </c>
    </row>
    <row r="1408" spans="1:2">
      <c r="A1408" t="s">
        <v>134</v>
      </c>
      <c r="B1408" t="s">
        <v>29</v>
      </c>
    </row>
    <row r="1409" spans="1:2">
      <c r="A1409" t="s">
        <v>30</v>
      </c>
      <c r="B1409" t="s">
        <v>29</v>
      </c>
    </row>
    <row r="1410" spans="1:2">
      <c r="A1410" t="s">
        <v>30</v>
      </c>
      <c r="B1410" t="s">
        <v>29</v>
      </c>
    </row>
    <row r="1411" spans="1:2">
      <c r="A1411" t="s">
        <v>42</v>
      </c>
      <c r="B1411" t="s">
        <v>41</v>
      </c>
    </row>
    <row r="1412" spans="1:2">
      <c r="A1412" t="s">
        <v>152</v>
      </c>
      <c r="B1412" t="s">
        <v>41</v>
      </c>
    </row>
    <row r="1413" spans="1:2">
      <c r="A1413" t="s">
        <v>50</v>
      </c>
      <c r="B1413" t="s">
        <v>41</v>
      </c>
    </row>
    <row r="1414" spans="1:2">
      <c r="A1414" t="s">
        <v>30</v>
      </c>
      <c r="B1414" t="s">
        <v>29</v>
      </c>
    </row>
    <row r="1415" spans="1:2">
      <c r="A1415" t="s">
        <v>42</v>
      </c>
      <c r="B1415" t="s">
        <v>41</v>
      </c>
    </row>
    <row r="1416" spans="1:2">
      <c r="A1416" t="s">
        <v>50</v>
      </c>
      <c r="B1416" t="s">
        <v>41</v>
      </c>
    </row>
    <row r="1417" spans="1:2">
      <c r="A1417" t="s">
        <v>109</v>
      </c>
      <c r="B1417" t="s">
        <v>29</v>
      </c>
    </row>
    <row r="1418" spans="1:2">
      <c r="A1418" t="s">
        <v>93</v>
      </c>
      <c r="B1418" t="s">
        <v>29</v>
      </c>
    </row>
    <row r="1419" spans="1:2">
      <c r="A1419" t="s">
        <v>93</v>
      </c>
      <c r="B1419" t="s">
        <v>29</v>
      </c>
    </row>
    <row r="1420" spans="1:2">
      <c r="A1420" t="s">
        <v>587</v>
      </c>
      <c r="B1420" t="s">
        <v>77</v>
      </c>
    </row>
    <row r="1421" spans="1:2">
      <c r="A1421" t="s">
        <v>109</v>
      </c>
      <c r="B1421" t="s">
        <v>29</v>
      </c>
    </row>
    <row r="1422" spans="1:2">
      <c r="A1422" t="s">
        <v>93</v>
      </c>
      <c r="B1422" t="s">
        <v>29</v>
      </c>
    </row>
    <row r="1423" spans="1:2">
      <c r="A1423" t="s">
        <v>93</v>
      </c>
      <c r="B1423" t="s">
        <v>29</v>
      </c>
    </row>
    <row r="1424" spans="1:2">
      <c r="A1424" t="s">
        <v>141</v>
      </c>
      <c r="B1424" t="s">
        <v>29</v>
      </c>
    </row>
    <row r="1425" spans="1:2">
      <c r="A1425" t="s">
        <v>93</v>
      </c>
      <c r="B1425" t="s">
        <v>29</v>
      </c>
    </row>
    <row r="1426" spans="1:2">
      <c r="A1426" t="s">
        <v>78</v>
      </c>
      <c r="B1426" t="s">
        <v>77</v>
      </c>
    </row>
    <row r="1427" spans="1:2">
      <c r="A1427" t="s">
        <v>85</v>
      </c>
      <c r="B1427" t="s">
        <v>77</v>
      </c>
    </row>
    <row r="1428" spans="1:2">
      <c r="A1428" t="s">
        <v>109</v>
      </c>
      <c r="B1428" t="s">
        <v>29</v>
      </c>
    </row>
    <row r="1429" spans="1:2">
      <c r="A1429" t="s">
        <v>30</v>
      </c>
      <c r="B1429" t="s">
        <v>29</v>
      </c>
    </row>
    <row r="1430" spans="1:2">
      <c r="A1430" t="s">
        <v>180</v>
      </c>
      <c r="B1430" t="s">
        <v>77</v>
      </c>
    </row>
    <row r="1431" spans="1:2">
      <c r="A1431" t="s">
        <v>93</v>
      </c>
      <c r="B1431" t="s">
        <v>29</v>
      </c>
    </row>
    <row r="1432" spans="1:2">
      <c r="A1432" t="s">
        <v>78</v>
      </c>
      <c r="B1432" t="s">
        <v>77</v>
      </c>
    </row>
    <row r="1433" spans="1:2">
      <c r="A1433" t="s">
        <v>134</v>
      </c>
      <c r="B1433" t="s">
        <v>29</v>
      </c>
    </row>
    <row r="1434" spans="1:2">
      <c r="A1434" t="s">
        <v>141</v>
      </c>
      <c r="B1434" t="s">
        <v>29</v>
      </c>
    </row>
    <row r="1435" spans="1:2">
      <c r="A1435" t="s">
        <v>50</v>
      </c>
      <c r="B1435" t="s">
        <v>41</v>
      </c>
    </row>
    <row r="1436" spans="1:2">
      <c r="A1436" t="s">
        <v>78</v>
      </c>
      <c r="B1436" t="s">
        <v>77</v>
      </c>
    </row>
    <row r="1437" spans="1:2">
      <c r="A1437" t="s">
        <v>85</v>
      </c>
      <c r="B1437" t="s">
        <v>77</v>
      </c>
    </row>
    <row r="1438" spans="1:2">
      <c r="A1438" t="s">
        <v>93</v>
      </c>
      <c r="B1438" t="s">
        <v>29</v>
      </c>
    </row>
    <row r="1439" spans="1:2">
      <c r="A1439" t="s">
        <v>78</v>
      </c>
      <c r="B1439" t="s">
        <v>77</v>
      </c>
    </row>
    <row r="1440" spans="1:2">
      <c r="A1440" t="s">
        <v>93</v>
      </c>
      <c r="B1440" t="s">
        <v>29</v>
      </c>
    </row>
    <row r="1441" spans="1:2">
      <c r="A1441" t="s">
        <v>30</v>
      </c>
      <c r="B1441" t="s">
        <v>29</v>
      </c>
    </row>
    <row r="1442" spans="1:2">
      <c r="A1442" t="s">
        <v>152</v>
      </c>
      <c r="B1442" t="s">
        <v>41</v>
      </c>
    </row>
    <row r="1443" spans="1:2">
      <c r="A1443" t="s">
        <v>30</v>
      </c>
      <c r="B1443" t="s">
        <v>29</v>
      </c>
    </row>
    <row r="1444" spans="1:2">
      <c r="A1444" t="s">
        <v>93</v>
      </c>
      <c r="B1444" t="s">
        <v>29</v>
      </c>
    </row>
    <row r="1445" spans="1:2">
      <c r="A1445" t="s">
        <v>30</v>
      </c>
      <c r="B1445" t="s">
        <v>29</v>
      </c>
    </row>
    <row r="1446" spans="1:2">
      <c r="A1446" t="s">
        <v>152</v>
      </c>
      <c r="B1446" t="s">
        <v>41</v>
      </c>
    </row>
    <row r="1447" spans="1:2">
      <c r="A1447" t="s">
        <v>30</v>
      </c>
      <c r="B1447" t="s">
        <v>29</v>
      </c>
    </row>
    <row r="1448" spans="1:2">
      <c r="A1448" t="s">
        <v>78</v>
      </c>
      <c r="B1448" t="s">
        <v>77</v>
      </c>
    </row>
    <row r="1449" spans="1:2">
      <c r="A1449" t="s">
        <v>109</v>
      </c>
      <c r="B1449" t="s">
        <v>29</v>
      </c>
    </row>
    <row r="1450" spans="1:2">
      <c r="A1450" t="s">
        <v>30</v>
      </c>
      <c r="B1450" t="s">
        <v>29</v>
      </c>
    </row>
    <row r="1451" spans="1:2">
      <c r="A1451" t="s">
        <v>109</v>
      </c>
      <c r="B1451" t="s">
        <v>29</v>
      </c>
    </row>
    <row r="1452" spans="1:2">
      <c r="A1452" t="s">
        <v>134</v>
      </c>
      <c r="B1452" t="s">
        <v>29</v>
      </c>
    </row>
    <row r="1453" spans="1:2">
      <c r="A1453" t="s">
        <v>42</v>
      </c>
      <c r="B1453" t="s">
        <v>41</v>
      </c>
    </row>
    <row r="1454" spans="1:2">
      <c r="A1454" t="s">
        <v>109</v>
      </c>
      <c r="B1454" t="s">
        <v>29</v>
      </c>
    </row>
    <row r="1455" spans="1:2">
      <c r="A1455" t="s">
        <v>50</v>
      </c>
      <c r="B1455" t="s">
        <v>41</v>
      </c>
    </row>
    <row r="1456" spans="1:2">
      <c r="A1456" t="s">
        <v>109</v>
      </c>
      <c r="B1456" t="s">
        <v>29</v>
      </c>
    </row>
    <row r="1457" spans="1:2">
      <c r="A1457" t="s">
        <v>257</v>
      </c>
      <c r="B1457" t="s">
        <v>29</v>
      </c>
    </row>
    <row r="1458" spans="1:2">
      <c r="A1458" t="s">
        <v>42</v>
      </c>
      <c r="B1458" t="s">
        <v>41</v>
      </c>
    </row>
    <row r="1459" spans="1:2">
      <c r="A1459" t="s">
        <v>50</v>
      </c>
      <c r="B1459" t="s">
        <v>41</v>
      </c>
    </row>
    <row r="1460" spans="1:2">
      <c r="A1460" t="s">
        <v>50</v>
      </c>
      <c r="B1460" t="s">
        <v>41</v>
      </c>
    </row>
    <row r="1461" spans="1:2">
      <c r="A1461" t="s">
        <v>42</v>
      </c>
      <c r="B1461" t="s">
        <v>41</v>
      </c>
    </row>
    <row r="1462" spans="1:2">
      <c r="A1462" t="s">
        <v>50</v>
      </c>
      <c r="B1462" t="s">
        <v>41</v>
      </c>
    </row>
    <row r="1463" spans="1:2">
      <c r="A1463" t="s">
        <v>109</v>
      </c>
      <c r="B1463" t="s">
        <v>29</v>
      </c>
    </row>
    <row r="1464" spans="1:2">
      <c r="A1464" t="s">
        <v>66</v>
      </c>
      <c r="B1464" t="s">
        <v>29</v>
      </c>
    </row>
    <row r="1465" spans="1:2">
      <c r="A1465" t="s">
        <v>152</v>
      </c>
      <c r="B1465" t="s">
        <v>41</v>
      </c>
    </row>
    <row r="1466" spans="1:2">
      <c r="A1466" t="s">
        <v>152</v>
      </c>
      <c r="B1466" t="s">
        <v>41</v>
      </c>
    </row>
    <row r="1467" spans="1:2">
      <c r="A1467" t="s">
        <v>50</v>
      </c>
      <c r="B1467" t="s">
        <v>41</v>
      </c>
    </row>
    <row r="1468" spans="1:2">
      <c r="A1468" t="s">
        <v>85</v>
      </c>
      <c r="B1468" t="s">
        <v>77</v>
      </c>
    </row>
    <row r="1469" spans="1:2">
      <c r="A1469" t="s">
        <v>93</v>
      </c>
      <c r="B1469" t="s">
        <v>29</v>
      </c>
    </row>
    <row r="1470" spans="1:2">
      <c r="A1470" t="s">
        <v>134</v>
      </c>
      <c r="B1470" t="s">
        <v>29</v>
      </c>
    </row>
    <row r="1471" spans="1:2">
      <c r="A1471" t="s">
        <v>93</v>
      </c>
      <c r="B1471" t="s">
        <v>29</v>
      </c>
    </row>
    <row r="1472" spans="1:2">
      <c r="A1472" t="s">
        <v>50</v>
      </c>
      <c r="B1472" t="s">
        <v>41</v>
      </c>
    </row>
    <row r="1473" spans="1:2">
      <c r="A1473" t="s">
        <v>141</v>
      </c>
      <c r="B1473" t="s">
        <v>29</v>
      </c>
    </row>
    <row r="1474" spans="1:2">
      <c r="A1474" t="s">
        <v>78</v>
      </c>
      <c r="B1474" t="s">
        <v>77</v>
      </c>
    </row>
    <row r="1475" spans="1:2">
      <c r="A1475" t="s">
        <v>174</v>
      </c>
      <c r="B1475" t="s">
        <v>29</v>
      </c>
    </row>
    <row r="1476" spans="1:2">
      <c r="A1476" t="s">
        <v>78</v>
      </c>
      <c r="B1476" t="s">
        <v>77</v>
      </c>
    </row>
    <row r="1477" spans="1:2">
      <c r="A1477" t="s">
        <v>85</v>
      </c>
      <c r="B1477" t="s">
        <v>77</v>
      </c>
    </row>
    <row r="1478" spans="1:2">
      <c r="A1478" t="s">
        <v>109</v>
      </c>
      <c r="B1478" t="s">
        <v>29</v>
      </c>
    </row>
    <row r="1479" spans="1:2">
      <c r="A1479" t="s">
        <v>257</v>
      </c>
      <c r="B1479" t="s">
        <v>29</v>
      </c>
    </row>
    <row r="1480" spans="1:2">
      <c r="A1480" t="s">
        <v>30</v>
      </c>
      <c r="B1480" t="s">
        <v>29</v>
      </c>
    </row>
    <row r="1481" spans="1:2">
      <c r="A1481" t="s">
        <v>257</v>
      </c>
      <c r="B1481" t="s">
        <v>29</v>
      </c>
    </row>
    <row r="1482" spans="1:2">
      <c r="A1482" t="s">
        <v>69</v>
      </c>
      <c r="B1482" t="s">
        <v>29</v>
      </c>
    </row>
    <row r="1483" spans="1:2">
      <c r="A1483" t="s">
        <v>78</v>
      </c>
      <c r="B1483" t="s">
        <v>77</v>
      </c>
    </row>
    <row r="1484" spans="1:2">
      <c r="A1484" t="s">
        <v>30</v>
      </c>
      <c r="B1484" t="s">
        <v>29</v>
      </c>
    </row>
    <row r="1485" spans="1:2">
      <c r="A1485" t="s">
        <v>30</v>
      </c>
      <c r="B1485" t="s">
        <v>29</v>
      </c>
    </row>
    <row r="1486" spans="1:2">
      <c r="A1486" t="s">
        <v>141</v>
      </c>
      <c r="B1486" t="s">
        <v>29</v>
      </c>
    </row>
    <row r="1487" spans="1:2">
      <c r="A1487" t="s">
        <v>257</v>
      </c>
      <c r="B1487" t="s">
        <v>29</v>
      </c>
    </row>
    <row r="1488" spans="1:2">
      <c r="A1488" t="s">
        <v>30</v>
      </c>
      <c r="B1488" t="s">
        <v>29</v>
      </c>
    </row>
    <row r="1489" spans="1:2">
      <c r="A1489" t="s">
        <v>30</v>
      </c>
      <c r="B1489" t="s">
        <v>29</v>
      </c>
    </row>
    <row r="1490" spans="1:2">
      <c r="A1490" t="s">
        <v>257</v>
      </c>
      <c r="B1490" t="s">
        <v>29</v>
      </c>
    </row>
    <row r="1491" spans="1:2">
      <c r="A1491" t="s">
        <v>30</v>
      </c>
      <c r="B1491" t="s">
        <v>29</v>
      </c>
    </row>
    <row r="1492" spans="1:2">
      <c r="A1492" t="s">
        <v>109</v>
      </c>
      <c r="B1492" t="s">
        <v>29</v>
      </c>
    </row>
    <row r="1493" spans="1:2">
      <c r="A1493" t="s">
        <v>134</v>
      </c>
      <c r="B1493" t="s">
        <v>29</v>
      </c>
    </row>
    <row r="1494" spans="1:2">
      <c r="A1494" t="s">
        <v>50</v>
      </c>
      <c r="B1494" t="s">
        <v>41</v>
      </c>
    </row>
    <row r="1495" spans="1:2">
      <c r="A1495" t="s">
        <v>50</v>
      </c>
      <c r="B1495" t="s">
        <v>41</v>
      </c>
    </row>
    <row r="1496" spans="1:2">
      <c r="A1496" t="s">
        <v>85</v>
      </c>
      <c r="B1496" t="s">
        <v>77</v>
      </c>
    </row>
    <row r="1497" spans="1:2">
      <c r="A1497" t="s">
        <v>78</v>
      </c>
      <c r="B1497" t="s">
        <v>77</v>
      </c>
    </row>
    <row r="1498" spans="1:2">
      <c r="A1498" t="s">
        <v>180</v>
      </c>
      <c r="B1498" t="s">
        <v>77</v>
      </c>
    </row>
    <row r="1499" spans="1:2">
      <c r="A1499" t="s">
        <v>134</v>
      </c>
      <c r="B1499" t="s">
        <v>29</v>
      </c>
    </row>
    <row r="1500" spans="1:2">
      <c r="A1500" t="s">
        <v>257</v>
      </c>
      <c r="B1500" t="s">
        <v>29</v>
      </c>
    </row>
    <row r="1501" spans="1:2">
      <c r="A1501" t="s">
        <v>50</v>
      </c>
      <c r="B1501" t="s">
        <v>41</v>
      </c>
    </row>
    <row r="1502" spans="1:2">
      <c r="A1502" t="s">
        <v>180</v>
      </c>
      <c r="B1502" t="s">
        <v>77</v>
      </c>
    </row>
    <row r="1503" spans="1:2">
      <c r="A1503" t="s">
        <v>78</v>
      </c>
      <c r="B1503" t="s">
        <v>77</v>
      </c>
    </row>
    <row r="1504" spans="1:2">
      <c r="A1504" t="s">
        <v>93</v>
      </c>
      <c r="B1504" t="s">
        <v>29</v>
      </c>
    </row>
    <row r="1505" spans="1:2">
      <c r="A1505" t="s">
        <v>180</v>
      </c>
      <c r="B1505" t="s">
        <v>77</v>
      </c>
    </row>
    <row r="1506" spans="1:2">
      <c r="A1506" t="s">
        <v>50</v>
      </c>
      <c r="B1506" t="s">
        <v>41</v>
      </c>
    </row>
    <row r="1507" spans="1:2">
      <c r="A1507" t="s">
        <v>42</v>
      </c>
      <c r="B1507" t="s">
        <v>41</v>
      </c>
    </row>
    <row r="1508" spans="1:2">
      <c r="A1508" t="s">
        <v>30</v>
      </c>
      <c r="B1508" t="s">
        <v>29</v>
      </c>
    </row>
    <row r="1509" spans="1:2">
      <c r="A1509" t="s">
        <v>141</v>
      </c>
      <c r="B1509" t="s">
        <v>29</v>
      </c>
    </row>
    <row r="1510" spans="1:2">
      <c r="A1510" t="s">
        <v>257</v>
      </c>
      <c r="B1510" t="s">
        <v>29</v>
      </c>
    </row>
    <row r="1511" spans="1:2">
      <c r="A1511" t="s">
        <v>93</v>
      </c>
      <c r="B1511" t="s">
        <v>29</v>
      </c>
    </row>
    <row r="1512" spans="1:2">
      <c r="A1512" t="s">
        <v>50</v>
      </c>
      <c r="B1512" t="s">
        <v>41</v>
      </c>
    </row>
    <row r="1513" spans="1:2">
      <c r="A1513" t="s">
        <v>93</v>
      </c>
      <c r="B1513" t="s">
        <v>29</v>
      </c>
    </row>
    <row r="1514" spans="1:2">
      <c r="A1514" t="s">
        <v>66</v>
      </c>
      <c r="B1514" t="s">
        <v>29</v>
      </c>
    </row>
    <row r="1515" spans="1:2">
      <c r="A1515" t="s">
        <v>141</v>
      </c>
      <c r="B1515" t="s">
        <v>29</v>
      </c>
    </row>
    <row r="1516" spans="1:2">
      <c r="A1516" t="s">
        <v>30</v>
      </c>
      <c r="B1516" t="s">
        <v>29</v>
      </c>
    </row>
    <row r="1517" spans="1:2">
      <c r="A1517" t="s">
        <v>141</v>
      </c>
      <c r="B1517" t="s">
        <v>29</v>
      </c>
    </row>
    <row r="1518" spans="1:2">
      <c r="A1518" t="s">
        <v>50</v>
      </c>
      <c r="B1518" t="s">
        <v>41</v>
      </c>
    </row>
    <row r="1519" spans="1:2">
      <c r="A1519" t="s">
        <v>93</v>
      </c>
      <c r="B1519" t="s">
        <v>29</v>
      </c>
    </row>
    <row r="1520" spans="1:2">
      <c r="A1520" t="s">
        <v>69</v>
      </c>
      <c r="B1520" t="s">
        <v>29</v>
      </c>
    </row>
    <row r="1521" spans="1:2">
      <c r="A1521" t="s">
        <v>93</v>
      </c>
      <c r="B1521" t="s">
        <v>29</v>
      </c>
    </row>
    <row r="1522" spans="1:2">
      <c r="A1522" t="s">
        <v>50</v>
      </c>
      <c r="B1522" t="s">
        <v>41</v>
      </c>
    </row>
    <row r="1523" spans="1:2">
      <c r="A1523" t="s">
        <v>66</v>
      </c>
      <c r="B1523" t="s">
        <v>29</v>
      </c>
    </row>
    <row r="1524" spans="1:2">
      <c r="A1524" t="s">
        <v>78</v>
      </c>
      <c r="B1524" t="s">
        <v>77</v>
      </c>
    </row>
    <row r="1525" spans="1:2">
      <c r="A1525" t="s">
        <v>109</v>
      </c>
      <c r="B1525" t="s">
        <v>29</v>
      </c>
    </row>
    <row r="1526" spans="1:2">
      <c r="A1526" t="s">
        <v>134</v>
      </c>
      <c r="B1526" t="s">
        <v>29</v>
      </c>
    </row>
    <row r="1527" spans="1:2">
      <c r="A1527" t="s">
        <v>93</v>
      </c>
      <c r="B1527" t="s">
        <v>29</v>
      </c>
    </row>
    <row r="1528" spans="1:2">
      <c r="A1528" t="s">
        <v>50</v>
      </c>
      <c r="B1528" t="s">
        <v>41</v>
      </c>
    </row>
    <row r="1529" spans="1:2">
      <c r="A1529" t="s">
        <v>50</v>
      </c>
      <c r="B1529" t="s">
        <v>41</v>
      </c>
    </row>
    <row r="1530" spans="1:2">
      <c r="A1530" t="s">
        <v>85</v>
      </c>
      <c r="B1530" t="s">
        <v>77</v>
      </c>
    </row>
    <row r="1531" spans="1:2">
      <c r="A1531" t="s">
        <v>109</v>
      </c>
      <c r="B1531" t="s">
        <v>29</v>
      </c>
    </row>
    <row r="1532" spans="1:2">
      <c r="A1532" t="s">
        <v>191</v>
      </c>
      <c r="B1532" t="s">
        <v>41</v>
      </c>
    </row>
    <row r="1533" spans="1:2">
      <c r="A1533" t="s">
        <v>93</v>
      </c>
      <c r="B1533" t="s">
        <v>29</v>
      </c>
    </row>
    <row r="1534" spans="1:2">
      <c r="A1534" t="s">
        <v>141</v>
      </c>
      <c r="B1534" t="s">
        <v>29</v>
      </c>
    </row>
    <row r="1535" spans="1:2">
      <c r="A1535" t="s">
        <v>257</v>
      </c>
      <c r="B1535" t="s">
        <v>29</v>
      </c>
    </row>
    <row r="1536" spans="1:2">
      <c r="A1536" t="s">
        <v>50</v>
      </c>
      <c r="B1536" t="s">
        <v>41</v>
      </c>
    </row>
    <row r="1537" spans="1:2">
      <c r="A1537" t="s">
        <v>134</v>
      </c>
      <c r="B1537" t="s">
        <v>29</v>
      </c>
    </row>
    <row r="1538" spans="1:2">
      <c r="A1538" t="s">
        <v>152</v>
      </c>
      <c r="B1538" t="s">
        <v>41</v>
      </c>
    </row>
    <row r="1539" spans="1:2">
      <c r="A1539" t="s">
        <v>180</v>
      </c>
      <c r="B1539" t="s">
        <v>77</v>
      </c>
    </row>
    <row r="1540" spans="1:2">
      <c r="A1540" t="s">
        <v>93</v>
      </c>
      <c r="B1540" t="s">
        <v>29</v>
      </c>
    </row>
    <row r="1541" spans="1:2">
      <c r="A1541" t="s">
        <v>180</v>
      </c>
      <c r="B1541" t="s">
        <v>77</v>
      </c>
    </row>
    <row r="1542" spans="1:2">
      <c r="A1542" t="s">
        <v>93</v>
      </c>
      <c r="B1542" t="s">
        <v>29</v>
      </c>
    </row>
    <row r="1543" spans="1:2">
      <c r="A1543" t="s">
        <v>93</v>
      </c>
      <c r="B1543" t="s">
        <v>29</v>
      </c>
    </row>
    <row r="1544" spans="1:2">
      <c r="A1544" t="s">
        <v>30</v>
      </c>
      <c r="B1544" t="s">
        <v>29</v>
      </c>
    </row>
    <row r="1545" spans="1:2">
      <c r="A1545" t="s">
        <v>152</v>
      </c>
      <c r="B1545" t="s">
        <v>41</v>
      </c>
    </row>
    <row r="1546" spans="1:2">
      <c r="A1546" t="s">
        <v>180</v>
      </c>
      <c r="B1546" t="s">
        <v>77</v>
      </c>
    </row>
    <row r="1547" spans="1:2">
      <c r="A1547" t="s">
        <v>141</v>
      </c>
      <c r="B1547" t="s">
        <v>29</v>
      </c>
    </row>
    <row r="1548" spans="1:2">
      <c r="A1548" t="s">
        <v>180</v>
      </c>
      <c r="B1548" t="s">
        <v>77</v>
      </c>
    </row>
    <row r="1549" spans="1:2">
      <c r="A1549" t="s">
        <v>78</v>
      </c>
      <c r="B1549" t="s">
        <v>77</v>
      </c>
    </row>
    <row r="1550" spans="1:2">
      <c r="A1550" t="s">
        <v>191</v>
      </c>
      <c r="B1550" t="s">
        <v>41</v>
      </c>
    </row>
    <row r="1551" spans="1:2">
      <c r="A1551" t="s">
        <v>50</v>
      </c>
      <c r="B1551" t="s">
        <v>41</v>
      </c>
    </row>
    <row r="1552" spans="1:2">
      <c r="A1552" t="s">
        <v>191</v>
      </c>
      <c r="B1552" t="s">
        <v>41</v>
      </c>
    </row>
    <row r="1553" spans="1:2">
      <c r="A1553" t="s">
        <v>141</v>
      </c>
      <c r="B1553" t="s">
        <v>29</v>
      </c>
    </row>
    <row r="1554" spans="1:2">
      <c r="A1554" t="s">
        <v>30</v>
      </c>
      <c r="B1554" t="s">
        <v>29</v>
      </c>
    </row>
    <row r="1555" spans="1:2">
      <c r="A1555" t="s">
        <v>141</v>
      </c>
      <c r="B1555" t="s">
        <v>29</v>
      </c>
    </row>
    <row r="1556" spans="1:2">
      <c r="A1556" t="s">
        <v>30</v>
      </c>
      <c r="B1556" t="s">
        <v>29</v>
      </c>
    </row>
    <row r="1557" spans="1:2">
      <c r="A1557" t="s">
        <v>30</v>
      </c>
      <c r="B1557" t="s">
        <v>29</v>
      </c>
    </row>
    <row r="1558" spans="1:2">
      <c r="A1558" t="s">
        <v>257</v>
      </c>
      <c r="B1558" t="s">
        <v>29</v>
      </c>
    </row>
    <row r="1559" spans="1:2">
      <c r="A1559" t="s">
        <v>109</v>
      </c>
      <c r="B1559" t="s">
        <v>29</v>
      </c>
    </row>
    <row r="1560" spans="1:2">
      <c r="A1560" t="s">
        <v>85</v>
      </c>
      <c r="B1560" t="s">
        <v>77</v>
      </c>
    </row>
    <row r="1561" spans="1:2">
      <c r="A1561" t="s">
        <v>42</v>
      </c>
      <c r="B1561" t="s">
        <v>41</v>
      </c>
    </row>
    <row r="1562" spans="1:2">
      <c r="A1562" t="s">
        <v>30</v>
      </c>
      <c r="B1562" t="s">
        <v>29</v>
      </c>
    </row>
    <row r="1563" spans="1:2">
      <c r="A1563" t="s">
        <v>78</v>
      </c>
      <c r="B1563" t="s">
        <v>77</v>
      </c>
    </row>
    <row r="1564" spans="1:2">
      <c r="A1564" t="s">
        <v>78</v>
      </c>
      <c r="B1564" t="s">
        <v>77</v>
      </c>
    </row>
    <row r="1565" spans="1:2">
      <c r="A1565" t="s">
        <v>78</v>
      </c>
      <c r="B1565" t="s">
        <v>77</v>
      </c>
    </row>
    <row r="1566" spans="1:2">
      <c r="A1566" t="s">
        <v>109</v>
      </c>
      <c r="B1566" t="s">
        <v>29</v>
      </c>
    </row>
    <row r="1567" spans="1:2">
      <c r="A1567" t="s">
        <v>85</v>
      </c>
      <c r="B1567" t="s">
        <v>77</v>
      </c>
    </row>
    <row r="1568" spans="1:2">
      <c r="A1568" t="s">
        <v>93</v>
      </c>
      <c r="B1568" t="s">
        <v>29</v>
      </c>
    </row>
    <row r="1569" spans="1:2">
      <c r="A1569" t="s">
        <v>180</v>
      </c>
      <c r="B1569" t="s">
        <v>77</v>
      </c>
    </row>
    <row r="1570" spans="1:2">
      <c r="A1570" t="s">
        <v>30</v>
      </c>
      <c r="B1570" t="s">
        <v>29</v>
      </c>
    </row>
    <row r="1571" spans="1:2">
      <c r="A1571" t="s">
        <v>134</v>
      </c>
      <c r="B1571" t="s">
        <v>29</v>
      </c>
    </row>
    <row r="1572" spans="1:2">
      <c r="A1572" t="s">
        <v>93</v>
      </c>
      <c r="B1572" t="s">
        <v>29</v>
      </c>
    </row>
    <row r="1573" spans="1:2">
      <c r="A1573" t="s">
        <v>30</v>
      </c>
      <c r="B1573" t="s">
        <v>29</v>
      </c>
    </row>
    <row r="1574" spans="1:2">
      <c r="A1574" t="s">
        <v>78</v>
      </c>
      <c r="B1574" t="s">
        <v>77</v>
      </c>
    </row>
    <row r="1575" spans="1:2">
      <c r="A1575" t="s">
        <v>78</v>
      </c>
      <c r="B1575" t="s">
        <v>77</v>
      </c>
    </row>
    <row r="1576" spans="1:2">
      <c r="A1576" t="s">
        <v>109</v>
      </c>
      <c r="B1576" t="s">
        <v>29</v>
      </c>
    </row>
    <row r="1577" spans="1:2">
      <c r="A1577" t="s">
        <v>180</v>
      </c>
      <c r="B1577" t="s">
        <v>77</v>
      </c>
    </row>
    <row r="1578" spans="1:2">
      <c r="A1578" t="s">
        <v>134</v>
      </c>
      <c r="B1578" t="s">
        <v>29</v>
      </c>
    </row>
    <row r="1579" spans="1:2">
      <c r="A1579" t="s">
        <v>257</v>
      </c>
      <c r="B1579" t="s">
        <v>29</v>
      </c>
    </row>
    <row r="1580" spans="1:2">
      <c r="A1580" t="s">
        <v>85</v>
      </c>
      <c r="B1580" t="s">
        <v>77</v>
      </c>
    </row>
    <row r="1581" spans="1:2">
      <c r="A1581" t="s">
        <v>141</v>
      </c>
      <c r="B1581" t="s">
        <v>29</v>
      </c>
    </row>
    <row r="1582" spans="1:2">
      <c r="A1582" t="s">
        <v>109</v>
      </c>
      <c r="B1582" t="s">
        <v>29</v>
      </c>
    </row>
    <row r="1583" spans="1:2">
      <c r="A1583" t="s">
        <v>66</v>
      </c>
      <c r="B1583" t="s">
        <v>29</v>
      </c>
    </row>
    <row r="1584" spans="1:2">
      <c r="A1584" t="s">
        <v>78</v>
      </c>
      <c r="B1584" t="s">
        <v>77</v>
      </c>
    </row>
    <row r="1585" spans="1:2">
      <c r="A1585" t="s">
        <v>180</v>
      </c>
      <c r="B1585" t="s">
        <v>77</v>
      </c>
    </row>
    <row r="1586" spans="1:2">
      <c r="A1586" t="s">
        <v>30</v>
      </c>
      <c r="B1586" t="s">
        <v>29</v>
      </c>
    </row>
    <row r="1587" spans="1:2">
      <c r="A1587" t="s">
        <v>30</v>
      </c>
      <c r="B1587" t="s">
        <v>29</v>
      </c>
    </row>
    <row r="1588" spans="1:2">
      <c r="A1588" t="s">
        <v>180</v>
      </c>
      <c r="B1588" t="s">
        <v>77</v>
      </c>
    </row>
    <row r="1589" spans="1:2">
      <c r="A1589" t="s">
        <v>93</v>
      </c>
      <c r="B1589" t="s">
        <v>29</v>
      </c>
    </row>
    <row r="1590" spans="1:2">
      <c r="A1590" t="s">
        <v>141</v>
      </c>
      <c r="B1590" t="s">
        <v>29</v>
      </c>
    </row>
    <row r="1591" spans="1:2">
      <c r="A1591" t="s">
        <v>180</v>
      </c>
      <c r="B1591" t="s">
        <v>77</v>
      </c>
    </row>
    <row r="1592" spans="1:2">
      <c r="A1592" t="s">
        <v>191</v>
      </c>
      <c r="B1592" t="s">
        <v>41</v>
      </c>
    </row>
    <row r="1593" spans="1:2">
      <c r="A1593" t="s">
        <v>78</v>
      </c>
      <c r="B1593" t="s">
        <v>77</v>
      </c>
    </row>
    <row r="1594" spans="1:2">
      <c r="A1594" t="s">
        <v>85</v>
      </c>
      <c r="B1594" t="s">
        <v>77</v>
      </c>
    </row>
    <row r="1595" spans="1:2">
      <c r="A1595" t="s">
        <v>85</v>
      </c>
      <c r="B1595" t="s">
        <v>77</v>
      </c>
    </row>
    <row r="1596" spans="1:2">
      <c r="A1596" t="s">
        <v>30</v>
      </c>
      <c r="B1596" t="s">
        <v>29</v>
      </c>
    </row>
    <row r="1597" spans="1:2">
      <c r="A1597" t="s">
        <v>50</v>
      </c>
      <c r="B1597" t="s">
        <v>41</v>
      </c>
    </row>
    <row r="1598" spans="1:2">
      <c r="A1598" t="s">
        <v>50</v>
      </c>
      <c r="B1598" t="s">
        <v>41</v>
      </c>
    </row>
    <row r="1599" spans="1:2">
      <c r="A1599" t="s">
        <v>93</v>
      </c>
      <c r="B1599" t="s">
        <v>29</v>
      </c>
    </row>
    <row r="1600" spans="1:2">
      <c r="A1600" t="s">
        <v>69</v>
      </c>
      <c r="B1600" t="s">
        <v>29</v>
      </c>
    </row>
    <row r="1601" spans="1:2">
      <c r="A1601" t="s">
        <v>50</v>
      </c>
      <c r="B1601" t="s">
        <v>41</v>
      </c>
    </row>
    <row r="1602" spans="1:2">
      <c r="A1602" t="s">
        <v>30</v>
      </c>
      <c r="B1602" t="s">
        <v>29</v>
      </c>
    </row>
    <row r="1603" spans="1:2">
      <c r="A1603" t="s">
        <v>180</v>
      </c>
      <c r="B1603" t="s">
        <v>77</v>
      </c>
    </row>
    <row r="1604" spans="1:2">
      <c r="A1604" t="s">
        <v>78</v>
      </c>
      <c r="B1604" t="s">
        <v>77</v>
      </c>
    </row>
    <row r="1605" spans="1:2">
      <c r="A1605" t="s">
        <v>109</v>
      </c>
      <c r="B1605" t="s">
        <v>29</v>
      </c>
    </row>
    <row r="1606" spans="1:2">
      <c r="A1606" t="s">
        <v>50</v>
      </c>
      <c r="B1606" t="s">
        <v>41</v>
      </c>
    </row>
    <row r="1607" spans="1:2">
      <c r="A1607" t="s">
        <v>85</v>
      </c>
      <c r="B1607" t="s">
        <v>77</v>
      </c>
    </row>
    <row r="1608" spans="1:2">
      <c r="A1608" t="s">
        <v>30</v>
      </c>
      <c r="B1608" t="s">
        <v>29</v>
      </c>
    </row>
    <row r="1609" spans="1:2">
      <c r="A1609" t="s">
        <v>109</v>
      </c>
      <c r="B1609" t="s">
        <v>29</v>
      </c>
    </row>
    <row r="1610" spans="1:2">
      <c r="A1610" t="s">
        <v>191</v>
      </c>
      <c r="B1610" t="s">
        <v>41</v>
      </c>
    </row>
    <row r="1611" spans="1:2">
      <c r="A1611" t="s">
        <v>30</v>
      </c>
      <c r="B1611" t="s">
        <v>29</v>
      </c>
    </row>
    <row r="1612" spans="1:2">
      <c r="A1612" t="s">
        <v>141</v>
      </c>
      <c r="B1612" t="s">
        <v>29</v>
      </c>
    </row>
    <row r="1613" spans="1:2">
      <c r="A1613" t="s">
        <v>78</v>
      </c>
      <c r="B1613" t="s">
        <v>77</v>
      </c>
    </row>
    <row r="1614" spans="1:2">
      <c r="A1614" t="s">
        <v>50</v>
      </c>
      <c r="B1614" t="s">
        <v>41</v>
      </c>
    </row>
    <row r="1615" spans="1:2">
      <c r="A1615" t="s">
        <v>50</v>
      </c>
      <c r="B1615" t="s">
        <v>41</v>
      </c>
    </row>
    <row r="1616" spans="1:2">
      <c r="A1616" t="s">
        <v>141</v>
      </c>
      <c r="B1616" t="s">
        <v>29</v>
      </c>
    </row>
    <row r="1617" spans="1:2">
      <c r="A1617" t="s">
        <v>78</v>
      </c>
      <c r="B1617" t="s">
        <v>77</v>
      </c>
    </row>
    <row r="1618" spans="1:2">
      <c r="A1618" t="s">
        <v>109</v>
      </c>
      <c r="B1618" t="s">
        <v>29</v>
      </c>
    </row>
    <row r="1619" spans="1:2">
      <c r="A1619" t="s">
        <v>78</v>
      </c>
      <c r="B1619" t="s">
        <v>77</v>
      </c>
    </row>
    <row r="1620" spans="1:2">
      <c r="A1620" t="s">
        <v>109</v>
      </c>
      <c r="B1620" t="s">
        <v>29</v>
      </c>
    </row>
    <row r="1621" spans="1:2">
      <c r="A1621" t="s">
        <v>134</v>
      </c>
      <c r="B1621" t="s">
        <v>29</v>
      </c>
    </row>
    <row r="1622" spans="1:2">
      <c r="A1622" t="s">
        <v>152</v>
      </c>
      <c r="B1622" t="s">
        <v>41</v>
      </c>
    </row>
    <row r="1623" spans="1:2">
      <c r="A1623" t="s">
        <v>30</v>
      </c>
      <c r="B1623" t="s">
        <v>29</v>
      </c>
    </row>
    <row r="1624" spans="1:2">
      <c r="A1624" t="s">
        <v>109</v>
      </c>
      <c r="B1624" t="s">
        <v>29</v>
      </c>
    </row>
    <row r="1625" spans="1:2">
      <c r="A1625" t="s">
        <v>78</v>
      </c>
      <c r="B1625" t="s">
        <v>77</v>
      </c>
    </row>
    <row r="1626" spans="1:2">
      <c r="A1626" t="s">
        <v>180</v>
      </c>
      <c r="B1626" t="s">
        <v>77</v>
      </c>
    </row>
    <row r="1627" spans="1:2">
      <c r="A1627" t="s">
        <v>180</v>
      </c>
      <c r="B1627" t="s">
        <v>77</v>
      </c>
    </row>
    <row r="1628" spans="1:2">
      <c r="A1628" t="s">
        <v>93</v>
      </c>
      <c r="B1628" t="s">
        <v>29</v>
      </c>
    </row>
    <row r="1629" spans="1:2">
      <c r="A1629" t="s">
        <v>42</v>
      </c>
      <c r="B1629" t="s">
        <v>41</v>
      </c>
    </row>
    <row r="1630" spans="1:2">
      <c r="A1630" t="s">
        <v>257</v>
      </c>
      <c r="B1630" t="s">
        <v>29</v>
      </c>
    </row>
    <row r="1631" spans="1:2">
      <c r="A1631" t="s">
        <v>134</v>
      </c>
      <c r="B1631" t="s">
        <v>29</v>
      </c>
    </row>
    <row r="1632" spans="1:2">
      <c r="A1632" t="s">
        <v>50</v>
      </c>
      <c r="B1632" t="s">
        <v>41</v>
      </c>
    </row>
    <row r="1633" spans="1:2">
      <c r="A1633" t="s">
        <v>78</v>
      </c>
      <c r="B1633" t="s">
        <v>77</v>
      </c>
    </row>
    <row r="1634" spans="1:2">
      <c r="A1634" t="s">
        <v>93</v>
      </c>
      <c r="B1634" t="s">
        <v>29</v>
      </c>
    </row>
    <row r="1635" spans="1:2">
      <c r="A1635" t="s">
        <v>257</v>
      </c>
      <c r="B1635" t="s">
        <v>29</v>
      </c>
    </row>
    <row r="1636" spans="1:2">
      <c r="A1636" t="s">
        <v>50</v>
      </c>
      <c r="B1636" t="s">
        <v>41</v>
      </c>
    </row>
    <row r="1637" spans="1:2">
      <c r="A1637" t="s">
        <v>180</v>
      </c>
      <c r="B1637" t="s">
        <v>77</v>
      </c>
    </row>
    <row r="1638" spans="1:2">
      <c r="A1638" t="s">
        <v>93</v>
      </c>
      <c r="B1638" t="s">
        <v>29</v>
      </c>
    </row>
    <row r="1639" spans="1:2">
      <c r="A1639" t="s">
        <v>78</v>
      </c>
      <c r="B1639" t="s">
        <v>77</v>
      </c>
    </row>
    <row r="1640" spans="1:2">
      <c r="A1640" t="s">
        <v>257</v>
      </c>
      <c r="B1640" t="s">
        <v>29</v>
      </c>
    </row>
    <row r="1641" spans="1:2">
      <c r="A1641" t="s">
        <v>50</v>
      </c>
      <c r="B1641" t="s">
        <v>41</v>
      </c>
    </row>
    <row r="1642" spans="1:2">
      <c r="A1642" t="s">
        <v>257</v>
      </c>
      <c r="B1642" t="s">
        <v>29</v>
      </c>
    </row>
    <row r="1643" spans="1:2">
      <c r="A1643" t="s">
        <v>134</v>
      </c>
      <c r="B1643" t="s">
        <v>29</v>
      </c>
    </row>
    <row r="1644" spans="1:2">
      <c r="A1644" t="s">
        <v>50</v>
      </c>
      <c r="B1644" t="s">
        <v>41</v>
      </c>
    </row>
    <row r="1645" spans="1:2">
      <c r="A1645" t="s">
        <v>152</v>
      </c>
      <c r="B1645" t="s">
        <v>41</v>
      </c>
    </row>
    <row r="1646" spans="1:2">
      <c r="A1646" t="s">
        <v>93</v>
      </c>
      <c r="B1646" t="s">
        <v>29</v>
      </c>
    </row>
    <row r="1647" spans="1:2">
      <c r="A1647" t="s">
        <v>191</v>
      </c>
      <c r="B1647" t="s">
        <v>41</v>
      </c>
    </row>
    <row r="1648" spans="1:2">
      <c r="A1648" t="s">
        <v>93</v>
      </c>
      <c r="B1648" t="s">
        <v>29</v>
      </c>
    </row>
    <row r="1649" spans="1:2">
      <c r="A1649" t="s">
        <v>85</v>
      </c>
      <c r="B1649" t="s">
        <v>77</v>
      </c>
    </row>
    <row r="1650" spans="1:2">
      <c r="A1650" t="s">
        <v>93</v>
      </c>
      <c r="B1650" t="s">
        <v>29</v>
      </c>
    </row>
    <row r="1651" spans="1:2">
      <c r="A1651" t="s">
        <v>152</v>
      </c>
      <c r="B1651" t="s">
        <v>41</v>
      </c>
    </row>
    <row r="1652" spans="1:2">
      <c r="A1652" t="s">
        <v>134</v>
      </c>
      <c r="B1652" t="s">
        <v>29</v>
      </c>
    </row>
    <row r="1653" spans="1:2">
      <c r="A1653" t="s">
        <v>50</v>
      </c>
      <c r="B1653" t="s">
        <v>41</v>
      </c>
    </row>
    <row r="1654" spans="1:2">
      <c r="A1654" t="s">
        <v>180</v>
      </c>
      <c r="B1654" t="s">
        <v>77</v>
      </c>
    </row>
    <row r="1655" spans="1:2">
      <c r="A1655" t="s">
        <v>174</v>
      </c>
      <c r="B1655" t="s">
        <v>29</v>
      </c>
    </row>
    <row r="1656" spans="1:2">
      <c r="A1656" t="s">
        <v>134</v>
      </c>
      <c r="B1656" t="s">
        <v>29</v>
      </c>
    </row>
    <row r="1657" spans="1:2">
      <c r="A1657" t="s">
        <v>93</v>
      </c>
      <c r="B1657" t="s">
        <v>29</v>
      </c>
    </row>
    <row r="1658" spans="1:2">
      <c r="A1658" t="s">
        <v>85</v>
      </c>
      <c r="B1658" t="s">
        <v>77</v>
      </c>
    </row>
    <row r="1659" spans="1:2">
      <c r="A1659" t="s">
        <v>109</v>
      </c>
      <c r="B1659" t="s">
        <v>29</v>
      </c>
    </row>
    <row r="1660" spans="1:2">
      <c r="A1660" t="s">
        <v>50</v>
      </c>
      <c r="B1660" t="s">
        <v>41</v>
      </c>
    </row>
    <row r="1661" spans="1:2">
      <c r="A1661" t="s">
        <v>93</v>
      </c>
      <c r="B1661" t="s">
        <v>29</v>
      </c>
    </row>
    <row r="1662" spans="1:2">
      <c r="A1662" t="s">
        <v>109</v>
      </c>
      <c r="B1662" t="s">
        <v>29</v>
      </c>
    </row>
    <row r="1663" spans="1:2">
      <c r="A1663" t="s">
        <v>141</v>
      </c>
      <c r="B1663" t="s">
        <v>29</v>
      </c>
    </row>
    <row r="1664" spans="1:2">
      <c r="A1664" t="s">
        <v>30</v>
      </c>
      <c r="B1664" t="s">
        <v>29</v>
      </c>
    </row>
    <row r="1665" spans="1:2">
      <c r="A1665" t="s">
        <v>93</v>
      </c>
      <c r="B1665" t="s">
        <v>29</v>
      </c>
    </row>
    <row r="1666" spans="1:2">
      <c r="A1666" t="s">
        <v>109</v>
      </c>
      <c r="B1666" t="s">
        <v>29</v>
      </c>
    </row>
    <row r="1667" spans="1:2">
      <c r="A1667" t="s">
        <v>93</v>
      </c>
      <c r="B1667" t="s">
        <v>29</v>
      </c>
    </row>
    <row r="1668" spans="1:2">
      <c r="A1668" t="s">
        <v>66</v>
      </c>
      <c r="B1668" t="s">
        <v>29</v>
      </c>
    </row>
    <row r="1669" spans="1:2">
      <c r="A1669" t="s">
        <v>109</v>
      </c>
      <c r="B1669" t="s">
        <v>29</v>
      </c>
    </row>
    <row r="1670" spans="1:2">
      <c r="A1670" t="s">
        <v>69</v>
      </c>
      <c r="B1670" t="s">
        <v>29</v>
      </c>
    </row>
    <row r="1671" spans="1:2">
      <c r="A1671" t="s">
        <v>257</v>
      </c>
      <c r="B1671" t="s">
        <v>29</v>
      </c>
    </row>
    <row r="1672" spans="1:2">
      <c r="A1672" t="s">
        <v>42</v>
      </c>
      <c r="B1672" t="s">
        <v>41</v>
      </c>
    </row>
    <row r="1673" spans="1:2">
      <c r="A1673" t="s">
        <v>109</v>
      </c>
      <c r="B1673" t="s">
        <v>29</v>
      </c>
    </row>
    <row r="1674" spans="1:2">
      <c r="A1674" t="s">
        <v>50</v>
      </c>
      <c r="B1674" t="s">
        <v>41</v>
      </c>
    </row>
    <row r="1675" spans="1:2">
      <c r="A1675" t="s">
        <v>93</v>
      </c>
      <c r="B1675" t="s">
        <v>29</v>
      </c>
    </row>
    <row r="1676" spans="1:2">
      <c r="A1676" t="s">
        <v>78</v>
      </c>
      <c r="B1676" t="s">
        <v>77</v>
      </c>
    </row>
    <row r="1677" spans="1:2">
      <c r="A1677" t="s">
        <v>30</v>
      </c>
      <c r="B1677" t="s">
        <v>29</v>
      </c>
    </row>
    <row r="1678" spans="1:2">
      <c r="A1678" t="s">
        <v>93</v>
      </c>
      <c r="B1678" t="s">
        <v>29</v>
      </c>
    </row>
    <row r="1679" spans="1:2">
      <c r="A1679" t="s">
        <v>141</v>
      </c>
      <c r="B1679" t="s">
        <v>29</v>
      </c>
    </row>
    <row r="1680" spans="1:2">
      <c r="A1680" t="s">
        <v>257</v>
      </c>
      <c r="B1680" t="s">
        <v>29</v>
      </c>
    </row>
    <row r="1681" spans="1:2">
      <c r="A1681" t="s">
        <v>93</v>
      </c>
      <c r="B1681" t="s">
        <v>29</v>
      </c>
    </row>
    <row r="1682" spans="1:2">
      <c r="A1682" t="s">
        <v>152</v>
      </c>
      <c r="B1682" t="s">
        <v>41</v>
      </c>
    </row>
    <row r="1683" spans="1:2">
      <c r="A1683" t="s">
        <v>257</v>
      </c>
      <c r="B1683" t="s">
        <v>29</v>
      </c>
    </row>
    <row r="1684" spans="1:2">
      <c r="A1684" t="s">
        <v>180</v>
      </c>
      <c r="B1684" t="s">
        <v>77</v>
      </c>
    </row>
    <row r="1685" spans="1:2">
      <c r="A1685" t="s">
        <v>78</v>
      </c>
      <c r="B1685" t="s">
        <v>77</v>
      </c>
    </row>
    <row r="1686" spans="1:2">
      <c r="A1686" t="s">
        <v>85</v>
      </c>
      <c r="B1686" t="s">
        <v>77</v>
      </c>
    </row>
    <row r="1687" spans="1:2">
      <c r="A1687" t="s">
        <v>78</v>
      </c>
      <c r="B1687" t="s">
        <v>77</v>
      </c>
    </row>
    <row r="1688" spans="1:2">
      <c r="A1688" t="s">
        <v>30</v>
      </c>
      <c r="B1688" t="s">
        <v>29</v>
      </c>
    </row>
    <row r="1689" spans="1:2">
      <c r="A1689" t="s">
        <v>109</v>
      </c>
      <c r="B1689" t="s">
        <v>29</v>
      </c>
    </row>
    <row r="1690" spans="1:2">
      <c r="A1690" t="s">
        <v>109</v>
      </c>
      <c r="B1690" t="s">
        <v>29</v>
      </c>
    </row>
    <row r="1691" spans="1:2">
      <c r="A1691" t="s">
        <v>30</v>
      </c>
      <c r="B1691" t="s">
        <v>29</v>
      </c>
    </row>
    <row r="1692" spans="1:2">
      <c r="A1692" t="s">
        <v>30</v>
      </c>
      <c r="B1692" t="s">
        <v>29</v>
      </c>
    </row>
    <row r="1693" spans="1:2">
      <c r="A1693" t="s">
        <v>66</v>
      </c>
      <c r="B1693" t="s">
        <v>29</v>
      </c>
    </row>
    <row r="1694" spans="1:2">
      <c r="A1694" t="s">
        <v>134</v>
      </c>
      <c r="B1694" t="s">
        <v>29</v>
      </c>
    </row>
    <row r="1695" spans="1:2">
      <c r="A1695" t="s">
        <v>30</v>
      </c>
      <c r="B1695" t="s">
        <v>29</v>
      </c>
    </row>
    <row r="1696" spans="1:2">
      <c r="A1696" t="s">
        <v>191</v>
      </c>
      <c r="B1696" t="s">
        <v>41</v>
      </c>
    </row>
    <row r="1697" spans="1:2">
      <c r="A1697" t="s">
        <v>93</v>
      </c>
      <c r="B1697" t="s">
        <v>29</v>
      </c>
    </row>
    <row r="1698" spans="1:2">
      <c r="A1698" t="s">
        <v>257</v>
      </c>
      <c r="B1698" t="s">
        <v>29</v>
      </c>
    </row>
    <row r="1699" spans="1:2">
      <c r="A1699" t="s">
        <v>93</v>
      </c>
      <c r="B1699" t="s">
        <v>29</v>
      </c>
    </row>
    <row r="1700" spans="1:2">
      <c r="A1700" t="s">
        <v>174</v>
      </c>
      <c r="B1700" t="s">
        <v>29</v>
      </c>
    </row>
    <row r="1701" spans="1:2">
      <c r="A1701" t="s">
        <v>93</v>
      </c>
      <c r="B1701" t="s">
        <v>29</v>
      </c>
    </row>
    <row r="1702" spans="1:2">
      <c r="A1702" t="s">
        <v>109</v>
      </c>
      <c r="B1702" t="s">
        <v>29</v>
      </c>
    </row>
    <row r="1703" spans="1:2">
      <c r="A1703" t="s">
        <v>78</v>
      </c>
      <c r="B1703" t="s">
        <v>77</v>
      </c>
    </row>
    <row r="1704" spans="1:2">
      <c r="A1704" t="s">
        <v>93</v>
      </c>
      <c r="B1704" t="s">
        <v>29</v>
      </c>
    </row>
    <row r="1705" spans="1:2">
      <c r="A1705" t="s">
        <v>141</v>
      </c>
      <c r="B1705" t="s">
        <v>29</v>
      </c>
    </row>
    <row r="1706" spans="1:2">
      <c r="A1706" t="s">
        <v>109</v>
      </c>
      <c r="B1706" t="s">
        <v>29</v>
      </c>
    </row>
    <row r="1707" spans="1:2">
      <c r="A1707" t="s">
        <v>93</v>
      </c>
      <c r="B1707" t="s">
        <v>29</v>
      </c>
    </row>
    <row r="1708" spans="1:2">
      <c r="A1708" t="s">
        <v>141</v>
      </c>
      <c r="B1708" t="s">
        <v>29</v>
      </c>
    </row>
    <row r="1709" spans="1:2">
      <c r="A1709" t="s">
        <v>93</v>
      </c>
      <c r="B1709" t="s">
        <v>29</v>
      </c>
    </row>
    <row r="1710" spans="1:2">
      <c r="A1710" t="s">
        <v>93</v>
      </c>
      <c r="B1710" t="s">
        <v>29</v>
      </c>
    </row>
    <row r="1711" spans="1:2">
      <c r="A1711" t="s">
        <v>93</v>
      </c>
      <c r="B1711" t="s">
        <v>29</v>
      </c>
    </row>
    <row r="1712" spans="1:2">
      <c r="A1712" t="s">
        <v>257</v>
      </c>
      <c r="B1712" t="s">
        <v>29</v>
      </c>
    </row>
    <row r="1713" spans="1:2">
      <c r="A1713" t="s">
        <v>180</v>
      </c>
      <c r="B1713" t="s">
        <v>77</v>
      </c>
    </row>
    <row r="1714" spans="1:2">
      <c r="A1714" t="s">
        <v>93</v>
      </c>
      <c r="B1714" t="s">
        <v>29</v>
      </c>
    </row>
    <row r="1715" spans="1:2">
      <c r="A1715" t="s">
        <v>257</v>
      </c>
      <c r="B1715" t="s">
        <v>29</v>
      </c>
    </row>
    <row r="1716" spans="1:2">
      <c r="A1716" t="s">
        <v>180</v>
      </c>
      <c r="B1716" t="s">
        <v>77</v>
      </c>
    </row>
    <row r="1717" spans="1:2">
      <c r="A1717" t="s">
        <v>93</v>
      </c>
      <c r="B1717" t="s">
        <v>29</v>
      </c>
    </row>
    <row r="1718" spans="1:2">
      <c r="A1718" t="s">
        <v>69</v>
      </c>
      <c r="B1718" t="s">
        <v>29</v>
      </c>
    </row>
    <row r="1719" spans="1:2">
      <c r="A1719" t="s">
        <v>30</v>
      </c>
      <c r="B1719" t="s">
        <v>29</v>
      </c>
    </row>
    <row r="1720" spans="1:2">
      <c r="A1720" t="s">
        <v>93</v>
      </c>
      <c r="B1720" t="s">
        <v>29</v>
      </c>
    </row>
    <row r="1721" spans="1:2">
      <c r="A1721" t="s">
        <v>93</v>
      </c>
      <c r="B1721" t="s">
        <v>29</v>
      </c>
    </row>
    <row r="1722" spans="1:2">
      <c r="A1722" t="s">
        <v>50</v>
      </c>
      <c r="B1722" t="s">
        <v>41</v>
      </c>
    </row>
    <row r="1723" spans="1:2">
      <c r="A1723" t="s">
        <v>93</v>
      </c>
      <c r="B1723" t="s">
        <v>29</v>
      </c>
    </row>
    <row r="1724" spans="1:2">
      <c r="A1724" t="s">
        <v>174</v>
      </c>
      <c r="B1724" t="s">
        <v>29</v>
      </c>
    </row>
    <row r="1725" spans="1:2">
      <c r="A1725" t="s">
        <v>141</v>
      </c>
      <c r="B1725" t="s">
        <v>29</v>
      </c>
    </row>
    <row r="1726" spans="1:2">
      <c r="A1726" t="s">
        <v>180</v>
      </c>
      <c r="B1726" t="s">
        <v>77</v>
      </c>
    </row>
    <row r="1727" spans="1:2">
      <c r="A1727" t="s">
        <v>174</v>
      </c>
      <c r="B1727" t="s">
        <v>29</v>
      </c>
    </row>
    <row r="1728" spans="1:2">
      <c r="A1728" t="s">
        <v>109</v>
      </c>
      <c r="B1728" t="s">
        <v>29</v>
      </c>
    </row>
    <row r="1729" spans="1:2">
      <c r="A1729" t="s">
        <v>93</v>
      </c>
      <c r="B1729" t="s">
        <v>29</v>
      </c>
    </row>
    <row r="1730" spans="1:2">
      <c r="A1730" t="s">
        <v>42</v>
      </c>
      <c r="B1730" t="s">
        <v>41</v>
      </c>
    </row>
    <row r="1731" spans="1:2">
      <c r="A1731" t="s">
        <v>42</v>
      </c>
      <c r="B1731" t="s">
        <v>41</v>
      </c>
    </row>
    <row r="1732" spans="1:2">
      <c r="A1732" t="s">
        <v>78</v>
      </c>
      <c r="B1732" t="s">
        <v>77</v>
      </c>
    </row>
    <row r="1733" spans="1:2">
      <c r="A1733" t="s">
        <v>180</v>
      </c>
      <c r="B1733" t="s">
        <v>77</v>
      </c>
    </row>
    <row r="1734" spans="1:2">
      <c r="A1734" t="s">
        <v>587</v>
      </c>
      <c r="B1734" t="s">
        <v>77</v>
      </c>
    </row>
    <row r="1735" spans="1:2">
      <c r="A1735" t="s">
        <v>78</v>
      </c>
      <c r="B1735" t="s">
        <v>77</v>
      </c>
    </row>
    <row r="1736" spans="1:2">
      <c r="A1736" t="s">
        <v>93</v>
      </c>
      <c r="B1736" t="s">
        <v>29</v>
      </c>
    </row>
    <row r="1737" spans="1:2">
      <c r="A1737" t="s">
        <v>42</v>
      </c>
      <c r="B1737" t="s">
        <v>41</v>
      </c>
    </row>
    <row r="1738" spans="1:2">
      <c r="A1738" t="s">
        <v>42</v>
      </c>
      <c r="B1738" t="s">
        <v>41</v>
      </c>
    </row>
    <row r="1739" spans="1:2">
      <c r="A1739" t="s">
        <v>50</v>
      </c>
      <c r="B1739" t="s">
        <v>41</v>
      </c>
    </row>
    <row r="1740" spans="1:2">
      <c r="A1740" t="s">
        <v>30</v>
      </c>
      <c r="B1740" t="s">
        <v>29</v>
      </c>
    </row>
    <row r="1741" spans="1:2">
      <c r="A1741" t="s">
        <v>50</v>
      </c>
      <c r="B1741" t="s">
        <v>41</v>
      </c>
    </row>
    <row r="1742" spans="1:2">
      <c r="A1742" t="s">
        <v>191</v>
      </c>
      <c r="B1742" t="s">
        <v>41</v>
      </c>
    </row>
    <row r="1743" spans="1:2">
      <c r="A1743" t="s">
        <v>180</v>
      </c>
      <c r="B1743" t="s">
        <v>77</v>
      </c>
    </row>
    <row r="1744" spans="1:2">
      <c r="A1744" t="s">
        <v>93</v>
      </c>
      <c r="B1744" t="s">
        <v>29</v>
      </c>
    </row>
    <row r="1745" spans="1:2">
      <c r="A1745" t="s">
        <v>30</v>
      </c>
      <c r="B1745" t="s">
        <v>29</v>
      </c>
    </row>
    <row r="1746" spans="1:2">
      <c r="A1746" t="s">
        <v>180</v>
      </c>
      <c r="B1746" t="s">
        <v>77</v>
      </c>
    </row>
    <row r="1747" spans="1:2">
      <c r="A1747" t="s">
        <v>93</v>
      </c>
      <c r="B1747" t="s">
        <v>29</v>
      </c>
    </row>
    <row r="1748" spans="1:2">
      <c r="A1748" t="s">
        <v>30</v>
      </c>
      <c r="B1748" t="s">
        <v>29</v>
      </c>
    </row>
    <row r="1749" spans="1:2">
      <c r="A1749" t="s">
        <v>30</v>
      </c>
      <c r="B1749" t="s">
        <v>29</v>
      </c>
    </row>
    <row r="1750" spans="1:2">
      <c r="A1750" t="s">
        <v>141</v>
      </c>
      <c r="B1750" t="s">
        <v>29</v>
      </c>
    </row>
    <row r="1751" spans="1:2">
      <c r="A1751" t="s">
        <v>191</v>
      </c>
      <c r="B1751" t="s">
        <v>41</v>
      </c>
    </row>
    <row r="1752" spans="1:2">
      <c r="A1752" t="s">
        <v>30</v>
      </c>
      <c r="B1752" t="s">
        <v>29</v>
      </c>
    </row>
    <row r="1753" spans="1:2">
      <c r="A1753" t="s">
        <v>78</v>
      </c>
      <c r="B1753" t="s">
        <v>77</v>
      </c>
    </row>
    <row r="1754" spans="1:2">
      <c r="A1754" t="s">
        <v>109</v>
      </c>
      <c r="B1754" t="s">
        <v>29</v>
      </c>
    </row>
    <row r="1755" spans="1:2">
      <c r="A1755" t="s">
        <v>93</v>
      </c>
      <c r="B1755" t="s">
        <v>29</v>
      </c>
    </row>
    <row r="1756" spans="1:2">
      <c r="A1756" t="s">
        <v>180</v>
      </c>
      <c r="B1756" t="s">
        <v>77</v>
      </c>
    </row>
    <row r="1757" spans="1:2">
      <c r="A1757" t="s">
        <v>257</v>
      </c>
      <c r="B1757" t="s">
        <v>29</v>
      </c>
    </row>
    <row r="1758" spans="1:2">
      <c r="A1758" t="s">
        <v>257</v>
      </c>
      <c r="B1758" t="s">
        <v>29</v>
      </c>
    </row>
    <row r="1759" spans="1:2">
      <c r="A1759" t="s">
        <v>257</v>
      </c>
      <c r="B1759" t="s">
        <v>29</v>
      </c>
    </row>
    <row r="1760" spans="1:2">
      <c r="A1760" t="s">
        <v>180</v>
      </c>
      <c r="B1760" t="s">
        <v>77</v>
      </c>
    </row>
    <row r="1761" spans="1:2">
      <c r="A1761" t="s">
        <v>152</v>
      </c>
      <c r="B1761" t="s">
        <v>41</v>
      </c>
    </row>
    <row r="1762" spans="1:2">
      <c r="A1762" t="s">
        <v>141</v>
      </c>
      <c r="B1762" t="s">
        <v>29</v>
      </c>
    </row>
    <row r="1763" spans="1:2">
      <c r="A1763" t="s">
        <v>93</v>
      </c>
      <c r="B1763" t="s">
        <v>29</v>
      </c>
    </row>
    <row r="1764" spans="1:2">
      <c r="A1764" t="s">
        <v>257</v>
      </c>
      <c r="B1764" t="s">
        <v>29</v>
      </c>
    </row>
    <row r="1765" spans="1:2">
      <c r="A1765" t="s">
        <v>134</v>
      </c>
      <c r="B1765" t="s">
        <v>29</v>
      </c>
    </row>
    <row r="1766" spans="1:2">
      <c r="A1766" t="s">
        <v>78</v>
      </c>
      <c r="B1766" t="s">
        <v>77</v>
      </c>
    </row>
    <row r="1767" spans="1:2">
      <c r="A1767" t="s">
        <v>134</v>
      </c>
      <c r="B1767" t="s">
        <v>29</v>
      </c>
    </row>
    <row r="1768" spans="1:2">
      <c r="A1768" t="s">
        <v>93</v>
      </c>
      <c r="B1768" t="s">
        <v>29</v>
      </c>
    </row>
    <row r="1769" spans="1:2">
      <c r="A1769" t="s">
        <v>78</v>
      </c>
      <c r="B1769" t="s">
        <v>77</v>
      </c>
    </row>
    <row r="1770" spans="1:2">
      <c r="A1770" t="s">
        <v>134</v>
      </c>
      <c r="B1770" t="s">
        <v>29</v>
      </c>
    </row>
    <row r="1771" spans="1:2">
      <c r="A1771" t="s">
        <v>93</v>
      </c>
      <c r="B1771" t="s">
        <v>29</v>
      </c>
    </row>
    <row r="1772" spans="1:2">
      <c r="A1772" t="s">
        <v>78</v>
      </c>
      <c r="B1772" t="s">
        <v>77</v>
      </c>
    </row>
    <row r="1773" spans="1:2">
      <c r="A1773" t="s">
        <v>109</v>
      </c>
      <c r="B1773" t="s">
        <v>29</v>
      </c>
    </row>
    <row r="1774" spans="1:2">
      <c r="A1774" t="s">
        <v>93</v>
      </c>
      <c r="B1774" t="s">
        <v>29</v>
      </c>
    </row>
    <row r="1775" spans="1:2">
      <c r="A1775" t="s">
        <v>30</v>
      </c>
      <c r="B1775" t="s">
        <v>29</v>
      </c>
    </row>
    <row r="1776" spans="1:2">
      <c r="A1776" t="s">
        <v>152</v>
      </c>
      <c r="B1776" t="s">
        <v>41</v>
      </c>
    </row>
    <row r="1777" spans="1:2">
      <c r="A1777" t="s">
        <v>109</v>
      </c>
      <c r="B1777" t="s">
        <v>29</v>
      </c>
    </row>
    <row r="1778" spans="1:2">
      <c r="A1778" t="s">
        <v>109</v>
      </c>
      <c r="B1778" t="s">
        <v>29</v>
      </c>
    </row>
    <row r="1779" spans="1:2">
      <c r="A1779" t="s">
        <v>109</v>
      </c>
      <c r="B1779" t="s">
        <v>29</v>
      </c>
    </row>
    <row r="1780" spans="1:2">
      <c r="A1780" t="s">
        <v>85</v>
      </c>
      <c r="B1780" t="s">
        <v>77</v>
      </c>
    </row>
    <row r="1781" spans="1:2">
      <c r="A1781" t="s">
        <v>69</v>
      </c>
      <c r="B1781" t="s">
        <v>29</v>
      </c>
    </row>
    <row r="1782" spans="1:2">
      <c r="A1782" t="s">
        <v>42</v>
      </c>
      <c r="B1782" t="s">
        <v>41</v>
      </c>
    </row>
    <row r="1783" spans="1:2">
      <c r="A1783" t="s">
        <v>257</v>
      </c>
      <c r="B1783" t="s">
        <v>29</v>
      </c>
    </row>
    <row r="1784" spans="1:2">
      <c r="A1784" t="s">
        <v>109</v>
      </c>
      <c r="B1784" t="s">
        <v>29</v>
      </c>
    </row>
    <row r="1785" spans="1:2">
      <c r="A1785" t="s">
        <v>66</v>
      </c>
      <c r="B1785" t="s">
        <v>29</v>
      </c>
    </row>
    <row r="1786" spans="1:2">
      <c r="A1786" t="s">
        <v>109</v>
      </c>
      <c r="B1786" t="s">
        <v>29</v>
      </c>
    </row>
    <row r="1787" spans="1:2">
      <c r="A1787" t="s">
        <v>180</v>
      </c>
      <c r="B1787" t="s">
        <v>77</v>
      </c>
    </row>
    <row r="1788" spans="1:2">
      <c r="A1788" t="s">
        <v>50</v>
      </c>
      <c r="B1788" t="s">
        <v>41</v>
      </c>
    </row>
    <row r="1789" spans="1:2">
      <c r="A1789" t="s">
        <v>78</v>
      </c>
      <c r="B1789" t="s">
        <v>77</v>
      </c>
    </row>
    <row r="1790" spans="1:2">
      <c r="A1790" t="s">
        <v>42</v>
      </c>
      <c r="B1790" t="s">
        <v>41</v>
      </c>
    </row>
    <row r="1791" spans="1:2">
      <c r="A1791" t="s">
        <v>109</v>
      </c>
      <c r="B1791" t="s">
        <v>29</v>
      </c>
    </row>
    <row r="1792" spans="1:2">
      <c r="A1792" t="s">
        <v>257</v>
      </c>
      <c r="B1792" t="s">
        <v>29</v>
      </c>
    </row>
    <row r="1793" spans="1:2">
      <c r="A1793" t="s">
        <v>42</v>
      </c>
      <c r="B1793" t="s">
        <v>41</v>
      </c>
    </row>
    <row r="1794" spans="1:2">
      <c r="A1794" t="s">
        <v>174</v>
      </c>
      <c r="B1794" t="s">
        <v>29</v>
      </c>
    </row>
    <row r="1795" spans="1:2">
      <c r="A1795" t="s">
        <v>141</v>
      </c>
      <c r="B1795" t="s">
        <v>29</v>
      </c>
    </row>
    <row r="1796" spans="1:2">
      <c r="A1796" t="s">
        <v>141</v>
      </c>
      <c r="B1796" t="s">
        <v>29</v>
      </c>
    </row>
    <row r="1797" spans="1:2">
      <c r="A1797" t="s">
        <v>109</v>
      </c>
      <c r="B1797" t="s">
        <v>29</v>
      </c>
    </row>
    <row r="1798" spans="1:2">
      <c r="A1798" t="s">
        <v>93</v>
      </c>
      <c r="B1798" t="s">
        <v>29</v>
      </c>
    </row>
    <row r="1799" spans="1:2">
      <c r="A1799" t="s">
        <v>50</v>
      </c>
      <c r="B1799" t="s">
        <v>41</v>
      </c>
    </row>
    <row r="1800" spans="1:2">
      <c r="A1800" t="s">
        <v>42</v>
      </c>
      <c r="B1800" t="s">
        <v>41</v>
      </c>
    </row>
    <row r="1801" spans="1:2">
      <c r="A1801" t="s">
        <v>152</v>
      </c>
      <c r="B1801" t="s">
        <v>41</v>
      </c>
    </row>
    <row r="1802" spans="1:2">
      <c r="A1802" t="s">
        <v>85</v>
      </c>
      <c r="B1802" t="s">
        <v>77</v>
      </c>
    </row>
    <row r="1803" spans="1:2">
      <c r="A1803" t="s">
        <v>174</v>
      </c>
      <c r="B1803" t="s">
        <v>29</v>
      </c>
    </row>
    <row r="1804" spans="1:2">
      <c r="A1804" t="s">
        <v>30</v>
      </c>
      <c r="B1804" t="s">
        <v>29</v>
      </c>
    </row>
    <row r="1805" spans="1:2">
      <c r="A1805" t="s">
        <v>174</v>
      </c>
      <c r="B1805" t="s">
        <v>29</v>
      </c>
    </row>
    <row r="1806" spans="1:2">
      <c r="A1806" t="s">
        <v>109</v>
      </c>
      <c r="B1806" t="s">
        <v>29</v>
      </c>
    </row>
    <row r="1807" spans="1:2">
      <c r="A1807" t="s">
        <v>50</v>
      </c>
      <c r="B1807" t="s">
        <v>41</v>
      </c>
    </row>
    <row r="1808" spans="1:2">
      <c r="A1808" t="s">
        <v>85</v>
      </c>
      <c r="B1808" t="s">
        <v>77</v>
      </c>
    </row>
    <row r="1809" spans="1:2">
      <c r="A1809" t="s">
        <v>141</v>
      </c>
      <c r="B1809" t="s">
        <v>29</v>
      </c>
    </row>
    <row r="1810" spans="1:2">
      <c r="A1810" t="s">
        <v>30</v>
      </c>
      <c r="B1810" t="s">
        <v>29</v>
      </c>
    </row>
    <row r="1811" spans="1:2">
      <c r="A1811" t="s">
        <v>257</v>
      </c>
      <c r="B1811" t="s">
        <v>29</v>
      </c>
    </row>
    <row r="1812" spans="1:2">
      <c r="A1812" t="s">
        <v>42</v>
      </c>
      <c r="B1812" t="s">
        <v>41</v>
      </c>
    </row>
    <row r="1813" spans="1:2">
      <c r="A1813" t="s">
        <v>141</v>
      </c>
      <c r="B1813" t="s">
        <v>29</v>
      </c>
    </row>
    <row r="1814" spans="1:2">
      <c r="A1814" t="s">
        <v>180</v>
      </c>
      <c r="B1814" t="s">
        <v>77</v>
      </c>
    </row>
    <row r="1815" spans="1:2">
      <c r="A1815" t="s">
        <v>42</v>
      </c>
      <c r="B1815" t="s">
        <v>41</v>
      </c>
    </row>
    <row r="1816" spans="1:2">
      <c r="A1816" t="s">
        <v>93</v>
      </c>
      <c r="B1816" t="s">
        <v>29</v>
      </c>
    </row>
    <row r="1817" spans="1:2">
      <c r="A1817" t="s">
        <v>30</v>
      </c>
      <c r="B1817" t="s">
        <v>29</v>
      </c>
    </row>
    <row r="1818" spans="1:2">
      <c r="A1818" t="s">
        <v>93</v>
      </c>
      <c r="B1818" t="s">
        <v>29</v>
      </c>
    </row>
    <row r="1819" spans="1:2">
      <c r="A1819" t="s">
        <v>93</v>
      </c>
      <c r="B1819" t="s">
        <v>29</v>
      </c>
    </row>
    <row r="1820" spans="1:2">
      <c r="A1820" t="s">
        <v>180</v>
      </c>
      <c r="B1820" t="s">
        <v>77</v>
      </c>
    </row>
    <row r="1821" spans="1:2">
      <c r="A1821" t="s">
        <v>191</v>
      </c>
      <c r="B1821" t="s">
        <v>41</v>
      </c>
    </row>
    <row r="1822" spans="1:2">
      <c r="A1822" t="s">
        <v>69</v>
      </c>
      <c r="B1822" t="s">
        <v>29</v>
      </c>
    </row>
    <row r="1823" spans="1:2">
      <c r="A1823" t="s">
        <v>50</v>
      </c>
      <c r="B1823" t="s">
        <v>41</v>
      </c>
    </row>
    <row r="1824" spans="1:2">
      <c r="A1824" t="s">
        <v>30</v>
      </c>
      <c r="B1824" t="s">
        <v>29</v>
      </c>
    </row>
    <row r="1825" spans="1:2">
      <c r="A1825" t="s">
        <v>93</v>
      </c>
      <c r="B1825" t="s">
        <v>29</v>
      </c>
    </row>
    <row r="1826" spans="1:2">
      <c r="A1826" t="s">
        <v>191</v>
      </c>
      <c r="B1826" t="s">
        <v>41</v>
      </c>
    </row>
    <row r="1827" spans="1:2">
      <c r="A1827" t="s">
        <v>78</v>
      </c>
      <c r="B1827" t="s">
        <v>77</v>
      </c>
    </row>
    <row r="1828" spans="1:2">
      <c r="A1828" t="s">
        <v>69</v>
      </c>
      <c r="B1828" t="s">
        <v>29</v>
      </c>
    </row>
    <row r="1829" spans="1:2">
      <c r="A1829" t="s">
        <v>93</v>
      </c>
      <c r="B1829" t="s">
        <v>29</v>
      </c>
    </row>
    <row r="1830" spans="1:2">
      <c r="A1830" t="s">
        <v>93</v>
      </c>
      <c r="B1830" t="s">
        <v>29</v>
      </c>
    </row>
    <row r="1831" spans="1:2">
      <c r="A1831" t="s">
        <v>85</v>
      </c>
      <c r="B1831" t="s">
        <v>77</v>
      </c>
    </row>
    <row r="1832" spans="1:2">
      <c r="A1832" t="s">
        <v>85</v>
      </c>
      <c r="B1832" t="s">
        <v>77</v>
      </c>
    </row>
    <row r="1833" spans="1:2">
      <c r="A1833" t="s">
        <v>30</v>
      </c>
      <c r="B1833" t="s">
        <v>29</v>
      </c>
    </row>
    <row r="1834" spans="1:2">
      <c r="A1834" t="s">
        <v>180</v>
      </c>
      <c r="B1834" t="s">
        <v>77</v>
      </c>
    </row>
    <row r="1835" spans="1:2">
      <c r="A1835" t="s">
        <v>42</v>
      </c>
      <c r="B1835" t="s">
        <v>41</v>
      </c>
    </row>
    <row r="1836" spans="1:2">
      <c r="A1836" t="s">
        <v>93</v>
      </c>
      <c r="B1836" t="s">
        <v>29</v>
      </c>
    </row>
    <row r="1837" spans="1:2">
      <c r="A1837" t="s">
        <v>180</v>
      </c>
      <c r="B1837" t="s">
        <v>77</v>
      </c>
    </row>
    <row r="1838" spans="1:2">
      <c r="A1838" t="s">
        <v>134</v>
      </c>
      <c r="B1838" t="s">
        <v>29</v>
      </c>
    </row>
    <row r="1839" spans="1:2">
      <c r="A1839" t="s">
        <v>78</v>
      </c>
      <c r="B1839" t="s">
        <v>77</v>
      </c>
    </row>
    <row r="1840" spans="1:2">
      <c r="A1840" t="s">
        <v>30</v>
      </c>
      <c r="B1840" t="s">
        <v>29</v>
      </c>
    </row>
    <row r="1841" spans="1:2">
      <c r="A1841" t="s">
        <v>180</v>
      </c>
      <c r="B1841" t="s">
        <v>77</v>
      </c>
    </row>
    <row r="1842" spans="1:2">
      <c r="A1842" t="s">
        <v>180</v>
      </c>
      <c r="B1842" t="s">
        <v>77</v>
      </c>
    </row>
    <row r="1843" spans="1:2">
      <c r="A1843" t="s">
        <v>42</v>
      </c>
      <c r="B1843" t="s">
        <v>41</v>
      </c>
    </row>
    <row r="1844" spans="1:2">
      <c r="A1844" t="s">
        <v>257</v>
      </c>
      <c r="B1844" t="s">
        <v>29</v>
      </c>
    </row>
    <row r="1845" spans="1:2">
      <c r="A1845" t="s">
        <v>69</v>
      </c>
      <c r="B1845" t="s">
        <v>29</v>
      </c>
    </row>
    <row r="1846" spans="1:2">
      <c r="A1846" t="s">
        <v>50</v>
      </c>
      <c r="B1846" t="s">
        <v>41</v>
      </c>
    </row>
    <row r="1847" spans="1:2">
      <c r="A1847" t="s">
        <v>30</v>
      </c>
      <c r="B1847" t="s">
        <v>29</v>
      </c>
    </row>
    <row r="1848" spans="1:2">
      <c r="A1848" t="s">
        <v>180</v>
      </c>
      <c r="B1848" t="s">
        <v>77</v>
      </c>
    </row>
    <row r="1849" spans="1:2">
      <c r="A1849" t="s">
        <v>109</v>
      </c>
      <c r="B1849" t="s">
        <v>29</v>
      </c>
    </row>
    <row r="1850" spans="1:2">
      <c r="A1850" t="s">
        <v>180</v>
      </c>
      <c r="B1850" t="s">
        <v>77</v>
      </c>
    </row>
    <row r="1851" spans="1:2">
      <c r="A1851" t="s">
        <v>109</v>
      </c>
      <c r="B1851" t="s">
        <v>29</v>
      </c>
    </row>
    <row r="1852" spans="1:2">
      <c r="A1852" t="s">
        <v>93</v>
      </c>
      <c r="B1852" t="s">
        <v>29</v>
      </c>
    </row>
    <row r="1853" spans="1:2">
      <c r="A1853" t="s">
        <v>78</v>
      </c>
      <c r="B1853" t="s">
        <v>77</v>
      </c>
    </row>
    <row r="1854" spans="1:2">
      <c r="A1854" t="s">
        <v>180</v>
      </c>
      <c r="B1854" t="s">
        <v>77</v>
      </c>
    </row>
    <row r="1855" spans="1:2">
      <c r="A1855" t="s">
        <v>93</v>
      </c>
      <c r="B1855" t="s">
        <v>29</v>
      </c>
    </row>
    <row r="1856" spans="1:2">
      <c r="A1856" t="s">
        <v>109</v>
      </c>
      <c r="B1856" t="s">
        <v>29</v>
      </c>
    </row>
    <row r="1857" spans="1:2">
      <c r="A1857" t="s">
        <v>109</v>
      </c>
      <c r="B1857" t="s">
        <v>29</v>
      </c>
    </row>
    <row r="1858" spans="1:2">
      <c r="A1858" t="s">
        <v>93</v>
      </c>
      <c r="B1858" t="s">
        <v>29</v>
      </c>
    </row>
    <row r="1859" spans="1:2">
      <c r="A1859" t="s">
        <v>93</v>
      </c>
      <c r="B1859" t="s">
        <v>29</v>
      </c>
    </row>
    <row r="1860" spans="1:2">
      <c r="A1860" t="s">
        <v>93</v>
      </c>
      <c r="B1860" t="s">
        <v>29</v>
      </c>
    </row>
    <row r="1861" spans="1:2">
      <c r="A1861" t="s">
        <v>180</v>
      </c>
      <c r="B1861" t="s">
        <v>77</v>
      </c>
    </row>
    <row r="1862" spans="1:2">
      <c r="A1862" t="s">
        <v>152</v>
      </c>
      <c r="B1862" t="s">
        <v>41</v>
      </c>
    </row>
    <row r="1863" spans="1:2">
      <c r="A1863" t="s">
        <v>50</v>
      </c>
      <c r="B1863" t="s">
        <v>41</v>
      </c>
    </row>
    <row r="1864" spans="1:2">
      <c r="A1864" t="s">
        <v>180</v>
      </c>
      <c r="B1864" t="s">
        <v>77</v>
      </c>
    </row>
    <row r="1865" spans="1:2">
      <c r="A1865" t="s">
        <v>50</v>
      </c>
      <c r="B1865" t="s">
        <v>41</v>
      </c>
    </row>
    <row r="1866" spans="1:2">
      <c r="A1866" t="s">
        <v>93</v>
      </c>
      <c r="B1866" t="s">
        <v>29</v>
      </c>
    </row>
    <row r="1867" spans="1:2">
      <c r="A1867" t="s">
        <v>42</v>
      </c>
      <c r="B1867" t="s">
        <v>41</v>
      </c>
    </row>
    <row r="1868" spans="1:2">
      <c r="A1868" t="s">
        <v>257</v>
      </c>
      <c r="B1868" t="s">
        <v>29</v>
      </c>
    </row>
    <row r="1869" spans="1:2">
      <c r="A1869" t="s">
        <v>141</v>
      </c>
      <c r="B1869" t="s">
        <v>29</v>
      </c>
    </row>
    <row r="1870" spans="1:2">
      <c r="A1870" t="s">
        <v>587</v>
      </c>
      <c r="B1870" t="s">
        <v>77</v>
      </c>
    </row>
    <row r="1871" spans="1:2">
      <c r="A1871" t="s">
        <v>30</v>
      </c>
      <c r="B1871" t="s">
        <v>29</v>
      </c>
    </row>
    <row r="1872" spans="1:2">
      <c r="A1872" t="s">
        <v>141</v>
      </c>
      <c r="B1872" t="s">
        <v>29</v>
      </c>
    </row>
    <row r="1873" spans="1:2">
      <c r="A1873" t="s">
        <v>141</v>
      </c>
      <c r="B1873" t="s">
        <v>29</v>
      </c>
    </row>
    <row r="1874" spans="1:2">
      <c r="A1874" t="s">
        <v>78</v>
      </c>
      <c r="B1874" t="s">
        <v>77</v>
      </c>
    </row>
    <row r="1875" spans="1:2">
      <c r="A1875" t="s">
        <v>78</v>
      </c>
      <c r="B1875" t="s">
        <v>77</v>
      </c>
    </row>
    <row r="1876" spans="1:2">
      <c r="A1876" t="s">
        <v>257</v>
      </c>
      <c r="B1876" t="s">
        <v>29</v>
      </c>
    </row>
    <row r="1877" spans="1:2">
      <c r="A1877" t="s">
        <v>180</v>
      </c>
      <c r="B1877" t="s">
        <v>77</v>
      </c>
    </row>
    <row r="1878" spans="1:2">
      <c r="A1878" t="s">
        <v>50</v>
      </c>
      <c r="B1878" t="s">
        <v>41</v>
      </c>
    </row>
    <row r="1879" spans="1:2">
      <c r="A1879" t="s">
        <v>180</v>
      </c>
      <c r="B1879" t="s">
        <v>77</v>
      </c>
    </row>
    <row r="1880" spans="1:2">
      <c r="A1880" t="s">
        <v>93</v>
      </c>
      <c r="B1880" t="s">
        <v>29</v>
      </c>
    </row>
    <row r="1881" spans="1:2">
      <c r="A1881" t="s">
        <v>109</v>
      </c>
      <c r="B1881" t="s">
        <v>29</v>
      </c>
    </row>
    <row r="1882" spans="1:2">
      <c r="A1882" t="s">
        <v>141</v>
      </c>
      <c r="B1882" t="s">
        <v>29</v>
      </c>
    </row>
    <row r="1883" spans="1:2">
      <c r="A1883" t="s">
        <v>257</v>
      </c>
      <c r="B1883" t="s">
        <v>29</v>
      </c>
    </row>
    <row r="1884" spans="1:2">
      <c r="A1884" t="s">
        <v>141</v>
      </c>
      <c r="B1884" t="s">
        <v>29</v>
      </c>
    </row>
    <row r="1885" spans="1:2">
      <c r="A1885" t="s">
        <v>50</v>
      </c>
      <c r="B1885" t="s">
        <v>41</v>
      </c>
    </row>
    <row r="1886" spans="1:2">
      <c r="A1886" t="s">
        <v>69</v>
      </c>
      <c r="B1886" t="s">
        <v>29</v>
      </c>
    </row>
    <row r="1887" spans="1:2">
      <c r="A1887" t="s">
        <v>93</v>
      </c>
      <c r="B1887" t="s">
        <v>29</v>
      </c>
    </row>
    <row r="1888" spans="1:2">
      <c r="A1888" t="s">
        <v>42</v>
      </c>
      <c r="B1888" t="s">
        <v>41</v>
      </c>
    </row>
    <row r="1889" spans="1:2">
      <c r="A1889" t="s">
        <v>109</v>
      </c>
      <c r="B1889" t="s">
        <v>29</v>
      </c>
    </row>
    <row r="1890" spans="1:2">
      <c r="A1890" t="s">
        <v>30</v>
      </c>
      <c r="B1890" t="s">
        <v>29</v>
      </c>
    </row>
    <row r="1891" spans="1:2">
      <c r="A1891" t="s">
        <v>30</v>
      </c>
      <c r="B1891" t="s">
        <v>29</v>
      </c>
    </row>
    <row r="1892" spans="1:2">
      <c r="A1892" t="s">
        <v>93</v>
      </c>
      <c r="B1892" t="s">
        <v>29</v>
      </c>
    </row>
    <row r="1893" spans="1:2">
      <c r="A1893" t="s">
        <v>69</v>
      </c>
      <c r="B1893" t="s">
        <v>29</v>
      </c>
    </row>
    <row r="1894" spans="1:2">
      <c r="A1894" t="s">
        <v>30</v>
      </c>
      <c r="B1894" t="s">
        <v>29</v>
      </c>
    </row>
    <row r="1895" spans="1:2">
      <c r="A1895" t="s">
        <v>42</v>
      </c>
      <c r="B1895" t="s">
        <v>41</v>
      </c>
    </row>
    <row r="1896" spans="1:2">
      <c r="A1896" t="s">
        <v>93</v>
      </c>
      <c r="B1896" t="s">
        <v>29</v>
      </c>
    </row>
    <row r="1897" spans="1:2">
      <c r="A1897" t="s">
        <v>141</v>
      </c>
      <c r="B1897" t="s">
        <v>29</v>
      </c>
    </row>
    <row r="1898" spans="1:2">
      <c r="A1898" t="s">
        <v>93</v>
      </c>
      <c r="B1898" t="s">
        <v>29</v>
      </c>
    </row>
    <row r="1899" spans="1:2">
      <c r="A1899" t="s">
        <v>93</v>
      </c>
      <c r="B1899" t="s">
        <v>29</v>
      </c>
    </row>
    <row r="1900" spans="1:2">
      <c r="A1900" t="s">
        <v>134</v>
      </c>
      <c r="B1900" t="s">
        <v>29</v>
      </c>
    </row>
    <row r="1901" spans="1:2">
      <c r="A1901" t="s">
        <v>30</v>
      </c>
      <c r="B1901" t="s">
        <v>29</v>
      </c>
    </row>
    <row r="1902" spans="1:2">
      <c r="A1902" t="s">
        <v>78</v>
      </c>
      <c r="B1902" t="s">
        <v>77</v>
      </c>
    </row>
    <row r="1903" spans="1:2">
      <c r="A1903" t="s">
        <v>50</v>
      </c>
      <c r="B1903" t="s">
        <v>41</v>
      </c>
    </row>
    <row r="1904" spans="1:2">
      <c r="A1904" t="s">
        <v>50</v>
      </c>
      <c r="B1904" t="s">
        <v>41</v>
      </c>
    </row>
    <row r="1905" spans="1:2">
      <c r="A1905" t="s">
        <v>109</v>
      </c>
      <c r="B1905" t="s">
        <v>29</v>
      </c>
    </row>
    <row r="1906" spans="1:2">
      <c r="A1906" t="s">
        <v>50</v>
      </c>
      <c r="B1906" t="s">
        <v>41</v>
      </c>
    </row>
    <row r="1907" spans="1:2">
      <c r="A1907" t="s">
        <v>78</v>
      </c>
      <c r="B1907" t="s">
        <v>77</v>
      </c>
    </row>
    <row r="1908" spans="1:2">
      <c r="A1908" t="s">
        <v>180</v>
      </c>
      <c r="B1908" t="s">
        <v>77</v>
      </c>
    </row>
    <row r="1909" spans="1:2">
      <c r="A1909" t="s">
        <v>257</v>
      </c>
      <c r="B1909" t="s">
        <v>29</v>
      </c>
    </row>
    <row r="1910" spans="1:2">
      <c r="A1910" t="s">
        <v>30</v>
      </c>
      <c r="B1910" t="s">
        <v>29</v>
      </c>
    </row>
    <row r="1911" spans="1:2">
      <c r="A1911" t="s">
        <v>109</v>
      </c>
      <c r="B1911" t="s">
        <v>29</v>
      </c>
    </row>
    <row r="1912" spans="1:2">
      <c r="A1912" t="s">
        <v>93</v>
      </c>
      <c r="B1912" t="s">
        <v>29</v>
      </c>
    </row>
    <row r="1913" spans="1:2">
      <c r="A1913" t="s">
        <v>134</v>
      </c>
      <c r="B1913" t="s">
        <v>29</v>
      </c>
    </row>
    <row r="1914" spans="1:2">
      <c r="A1914" t="s">
        <v>109</v>
      </c>
      <c r="B1914" t="s">
        <v>29</v>
      </c>
    </row>
    <row r="1915" spans="1:2">
      <c r="A1915" t="s">
        <v>180</v>
      </c>
      <c r="B1915" t="s">
        <v>77</v>
      </c>
    </row>
    <row r="1916" spans="1:2">
      <c r="A1916" t="s">
        <v>78</v>
      </c>
      <c r="B1916" t="s">
        <v>77</v>
      </c>
    </row>
    <row r="1917" spans="1:2">
      <c r="A1917" t="s">
        <v>109</v>
      </c>
      <c r="B1917" t="s">
        <v>29</v>
      </c>
    </row>
    <row r="1918" spans="1:2">
      <c r="A1918" t="s">
        <v>42</v>
      </c>
      <c r="B1918" t="s">
        <v>41</v>
      </c>
    </row>
    <row r="1919" spans="1:2">
      <c r="A1919" t="s">
        <v>78</v>
      </c>
      <c r="B1919" t="s">
        <v>77</v>
      </c>
    </row>
    <row r="1920" spans="1:2">
      <c r="A1920" t="s">
        <v>109</v>
      </c>
      <c r="B1920" t="s">
        <v>29</v>
      </c>
    </row>
    <row r="1921" spans="1:2">
      <c r="A1921" t="s">
        <v>93</v>
      </c>
      <c r="B1921" t="s">
        <v>29</v>
      </c>
    </row>
    <row r="1922" spans="1:2">
      <c r="A1922" t="s">
        <v>50</v>
      </c>
      <c r="B1922" t="s">
        <v>41</v>
      </c>
    </row>
    <row r="1923" spans="1:2">
      <c r="A1923" t="s">
        <v>50</v>
      </c>
      <c r="B1923" t="s">
        <v>41</v>
      </c>
    </row>
    <row r="1924" spans="1:2">
      <c r="A1924" t="s">
        <v>109</v>
      </c>
      <c r="B1924" t="s">
        <v>29</v>
      </c>
    </row>
    <row r="1925" spans="1:2">
      <c r="A1925" t="s">
        <v>85</v>
      </c>
      <c r="B1925" t="s">
        <v>77</v>
      </c>
    </row>
    <row r="1926" spans="1:2">
      <c r="A1926" t="s">
        <v>93</v>
      </c>
      <c r="B1926" t="s">
        <v>29</v>
      </c>
    </row>
    <row r="1927" spans="1:2">
      <c r="A1927" t="s">
        <v>180</v>
      </c>
      <c r="B1927" t="s">
        <v>77</v>
      </c>
    </row>
    <row r="1928" spans="1:2">
      <c r="A1928" t="s">
        <v>134</v>
      </c>
      <c r="B1928" t="s">
        <v>29</v>
      </c>
    </row>
    <row r="1929" spans="1:2">
      <c r="A1929" t="s">
        <v>109</v>
      </c>
      <c r="B1929" t="s">
        <v>29</v>
      </c>
    </row>
    <row r="1930" spans="1:2">
      <c r="A1930" t="s">
        <v>152</v>
      </c>
      <c r="B1930" t="s">
        <v>41</v>
      </c>
    </row>
    <row r="1931" spans="1:2">
      <c r="A1931" t="s">
        <v>180</v>
      </c>
      <c r="B1931" t="s">
        <v>77</v>
      </c>
    </row>
    <row r="1932" spans="1:2">
      <c r="A1932" t="s">
        <v>93</v>
      </c>
      <c r="B1932" t="s">
        <v>29</v>
      </c>
    </row>
    <row r="1933" spans="1:2">
      <c r="A1933" t="s">
        <v>30</v>
      </c>
      <c r="B1933" t="s">
        <v>29</v>
      </c>
    </row>
    <row r="1934" spans="1:2">
      <c r="A1934" t="s">
        <v>93</v>
      </c>
      <c r="B1934" t="s">
        <v>29</v>
      </c>
    </row>
    <row r="1935" spans="1:2">
      <c r="A1935" t="s">
        <v>174</v>
      </c>
      <c r="B1935" t="s">
        <v>29</v>
      </c>
    </row>
    <row r="1936" spans="1:2">
      <c r="A1936" t="s">
        <v>109</v>
      </c>
      <c r="B1936" t="s">
        <v>29</v>
      </c>
    </row>
    <row r="1937" spans="1:2">
      <c r="A1937" t="s">
        <v>42</v>
      </c>
      <c r="B1937" t="s">
        <v>41</v>
      </c>
    </row>
    <row r="1938" spans="1:2">
      <c r="A1938" t="s">
        <v>50</v>
      </c>
      <c r="B1938" t="s">
        <v>41</v>
      </c>
    </row>
    <row r="1939" spans="1:2">
      <c r="A1939" t="s">
        <v>30</v>
      </c>
      <c r="B1939" t="s">
        <v>29</v>
      </c>
    </row>
    <row r="1940" spans="1:2">
      <c r="A1940" t="s">
        <v>109</v>
      </c>
      <c r="B1940" t="s">
        <v>29</v>
      </c>
    </row>
    <row r="1941" spans="1:2">
      <c r="A1941" t="s">
        <v>30</v>
      </c>
      <c r="B1941" t="s">
        <v>29</v>
      </c>
    </row>
    <row r="1942" spans="1:2">
      <c r="A1942" t="s">
        <v>78</v>
      </c>
      <c r="B1942" t="s">
        <v>77</v>
      </c>
    </row>
    <row r="1943" spans="1:2">
      <c r="A1943" t="s">
        <v>134</v>
      </c>
      <c r="B1943" t="s">
        <v>29</v>
      </c>
    </row>
    <row r="1944" spans="1:2">
      <c r="A1944" t="s">
        <v>50</v>
      </c>
      <c r="B1944" t="s">
        <v>41</v>
      </c>
    </row>
    <row r="1945" spans="1:2">
      <c r="A1945" t="s">
        <v>141</v>
      </c>
      <c r="B1945" t="s">
        <v>29</v>
      </c>
    </row>
    <row r="1946" spans="1:2">
      <c r="A1946" t="s">
        <v>78</v>
      </c>
      <c r="B1946" t="s">
        <v>77</v>
      </c>
    </row>
    <row r="1947" spans="1:2">
      <c r="A1947" t="s">
        <v>69</v>
      </c>
      <c r="B1947" t="s">
        <v>29</v>
      </c>
    </row>
    <row r="1948" spans="1:2">
      <c r="A1948" t="s">
        <v>109</v>
      </c>
      <c r="B1948" t="s">
        <v>29</v>
      </c>
    </row>
    <row r="1949" spans="1:2">
      <c r="A1949" t="s">
        <v>141</v>
      </c>
      <c r="B1949" t="s">
        <v>29</v>
      </c>
    </row>
    <row r="1950" spans="1:2">
      <c r="A1950" t="s">
        <v>78</v>
      </c>
      <c r="B1950" t="s">
        <v>77</v>
      </c>
    </row>
    <row r="1951" spans="1:2">
      <c r="A1951" t="s">
        <v>30</v>
      </c>
      <c r="B1951" t="s">
        <v>29</v>
      </c>
    </row>
    <row r="1952" spans="1:2">
      <c r="A1952" t="s">
        <v>50</v>
      </c>
      <c r="B1952" t="s">
        <v>41</v>
      </c>
    </row>
    <row r="1953" spans="1:2">
      <c r="A1953" t="s">
        <v>50</v>
      </c>
      <c r="B195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4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4"/>
  <cols>
    <col min="1" max="1" width="10.8554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CategoryLookup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2025-04-21T06:35:16Z</dcterms:modified>
  <cp:category/>
  <cp:contentStatus/>
</cp:coreProperties>
</file>