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720" windowWidth="19860" windowHeight="6855" tabRatio="898" activeTab="3"/>
  </bookViews>
  <sheets>
    <sheet name="JULY'17 " sheetId="22" r:id="rId1"/>
    <sheet name="MAR'17)" sheetId="14" r:id="rId2"/>
    <sheet name="APR'17)" sheetId="17" r:id="rId3"/>
    <sheet name="MAY 2017" sheetId="19" r:id="rId4"/>
    <sheet name="JUNE'17" sheetId="20" r:id="rId5"/>
    <sheet name="Sheet1" sheetId="21" r:id="rId6"/>
  </sheets>
  <definedNames>
    <definedName name="_xlnm._FilterDatabase" localSheetId="2" hidden="1">'APR''17)'!$A$8:$H$74</definedName>
    <definedName name="_xlnm._FilterDatabase" localSheetId="0" hidden="1">'JULY''17 '!$A$8:$H$49</definedName>
    <definedName name="_xlnm._FilterDatabase" localSheetId="4" hidden="1">'JUNE''17'!$A$8:$H$72</definedName>
    <definedName name="_xlnm._FilterDatabase" localSheetId="1" hidden="1">'MAR''17)'!$A$8:$H$85</definedName>
    <definedName name="_xlnm._FilterDatabase" localSheetId="3" hidden="1">'MAY 2017'!$A$8:$H$85</definedName>
    <definedName name="_xlnm.Print_Area" localSheetId="2">'APR''17)'!$A$2:$J$90</definedName>
    <definedName name="_xlnm.Print_Area" localSheetId="0">'JULY''17 '!$A$2:$J$67</definedName>
    <definedName name="_xlnm.Print_Area" localSheetId="4">'JUNE''17'!$A$2:$J$88</definedName>
    <definedName name="_xlnm.Print_Area" localSheetId="1">'MAR''17)'!$A$2:$J$102</definedName>
    <definedName name="_xlnm.Print_Area" localSheetId="3">'MAY 2017'!$A$2:$J$101</definedName>
  </definedNames>
  <calcPr calcId="124519"/>
</workbook>
</file>

<file path=xl/calcChain.xml><?xml version="1.0" encoding="utf-8"?>
<calcChain xmlns="http://schemas.openxmlformats.org/spreadsheetml/2006/main">
  <c r="J62" i="22"/>
  <c r="J53"/>
  <c r="J55" s="1"/>
  <c r="J64" s="1"/>
  <c r="J66" s="1"/>
  <c r="A1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L6"/>
  <c r="A12" i="20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1"/>
  <c r="A10"/>
  <c r="J83"/>
  <c r="J74"/>
  <c r="J76" s="1"/>
  <c r="L6"/>
  <c r="A95" i="17"/>
  <c r="A96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94"/>
  <c r="A114" i="19"/>
  <c r="A115"/>
  <c r="A105"/>
  <c r="A106" s="1"/>
  <c r="A107" s="1"/>
  <c r="A108" s="1"/>
  <c r="A109" s="1"/>
  <c r="A110" s="1"/>
  <c r="A111" s="1"/>
  <c r="A112" s="1"/>
  <c r="A113" s="1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J87"/>
  <c r="J89" s="1"/>
  <c r="J85" i="20" l="1"/>
  <c r="J87" s="1"/>
  <c r="A10" i="17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J85" l="1"/>
  <c r="J76"/>
  <c r="J96" i="19" l="1"/>
  <c r="J98" s="1"/>
  <c r="J100" s="1"/>
  <c r="L6"/>
  <c r="L6" i="17"/>
  <c r="J78" l="1"/>
  <c r="J87" s="1"/>
  <c r="J89" s="1"/>
  <c r="J97" i="14"/>
  <c r="J88"/>
  <c r="J90" s="1"/>
  <c r="A1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L6"/>
  <c r="J99" l="1"/>
  <c r="J101" s="1"/>
  <c r="A62" i="17" l="1"/>
  <c r="A63" s="1"/>
  <c r="A64" s="1"/>
  <c r="A65" s="1"/>
  <c r="A66" s="1"/>
  <c r="A67" s="1"/>
  <c r="A68" s="1"/>
  <c r="A69" s="1"/>
  <c r="A70" s="1"/>
  <c r="A71" s="1"/>
  <c r="A72" s="1"/>
  <c r="A73" s="1"/>
  <c r="A74" s="1"/>
</calcChain>
</file>

<file path=xl/sharedStrings.xml><?xml version="1.0" encoding="utf-8"?>
<sst xmlns="http://schemas.openxmlformats.org/spreadsheetml/2006/main" count="1512" uniqueCount="338">
  <si>
    <t>Prepared on:</t>
  </si>
  <si>
    <t>Amount</t>
  </si>
  <si>
    <t>Cheque Issued but not Cleared</t>
  </si>
  <si>
    <t>Sl.</t>
  </si>
  <si>
    <t>Date</t>
  </si>
  <si>
    <t>Ch.No.</t>
  </si>
  <si>
    <t>Name of the party</t>
  </si>
  <si>
    <t>Branch Name</t>
  </si>
  <si>
    <t>Cleared On</t>
  </si>
  <si>
    <t>Cheque Deposited in Bank but not Passed</t>
  </si>
  <si>
    <t>Passed on</t>
  </si>
  <si>
    <t>Diff. if any</t>
  </si>
  <si>
    <t xml:space="preserve"> </t>
  </si>
  <si>
    <t>Diff.</t>
  </si>
  <si>
    <t>Closing Balance As per Excel Sheet of O.D.Account</t>
  </si>
  <si>
    <t>TROOP SECURITY SERVICES</t>
  </si>
  <si>
    <t>Blore</t>
  </si>
  <si>
    <t>THE PROFESSIONAL COURIER</t>
  </si>
  <si>
    <t>SHIMOGA</t>
  </si>
  <si>
    <t>CLASSIC PHOTO EXPRESS</t>
  </si>
  <si>
    <t>MLORE</t>
  </si>
  <si>
    <t>SINDHU MUDRANA</t>
  </si>
  <si>
    <t>THE PRESS TRUST OF INDIA</t>
  </si>
  <si>
    <t>pending</t>
  </si>
  <si>
    <t>MUZAFFER HUSSAIN</t>
  </si>
  <si>
    <t>BALAKRISHNA H.MALYA</t>
  </si>
  <si>
    <t>MANIKANTA AGENCY</t>
  </si>
  <si>
    <t>RAJAVELU</t>
  </si>
  <si>
    <t>PAVAN ENTERPRISES</t>
  </si>
  <si>
    <t>SATHISH</t>
  </si>
  <si>
    <t>SHANKAR SHETTIGAR</t>
  </si>
  <si>
    <t>HUBLI</t>
  </si>
  <si>
    <t>BLORE</t>
  </si>
  <si>
    <t>CHAKRAVARTHI SULIBELE</t>
  </si>
  <si>
    <t>V.R.JOSHI</t>
  </si>
  <si>
    <t>27.04.2016</t>
  </si>
  <si>
    <t>LAGAMAPPA B.GOTURA</t>
  </si>
  <si>
    <t>RAMESH BABU</t>
  </si>
  <si>
    <t>RAGHAVENDRA PAI</t>
  </si>
  <si>
    <t>SATHISH KONAJE</t>
  </si>
  <si>
    <t>VINCENT VINOD</t>
  </si>
  <si>
    <t>CLASSI PHOTO EXPRESS</t>
  </si>
  <si>
    <t>SHREE GANESH TOURS &amp; TRAVELS</t>
  </si>
  <si>
    <t>D.B.RAMEGOWDA</t>
  </si>
  <si>
    <t>M.T.HANUMANTHA REDDY</t>
  </si>
  <si>
    <t>MADAN BHATIA</t>
  </si>
  <si>
    <t xml:space="preserve">  </t>
  </si>
  <si>
    <t>diff</t>
  </si>
  <si>
    <t>RAMANATH VITTOBHA SHETI</t>
  </si>
  <si>
    <t>RAMACHANDRA K.S</t>
  </si>
  <si>
    <t>C.H.KRISHNA REDDY</t>
  </si>
  <si>
    <t>C.T.PONNAMMA</t>
  </si>
  <si>
    <t>NAVEEN C.R</t>
  </si>
  <si>
    <t>KABIR AGENCIES</t>
  </si>
  <si>
    <t>BSNL</t>
  </si>
  <si>
    <t>KRISHNAPPA</t>
  </si>
  <si>
    <t>K.MANJUNATH</t>
  </si>
  <si>
    <t>RAMANATH VITHOBHA SHETTI</t>
  </si>
  <si>
    <t>ABDUL SUBHAN</t>
  </si>
  <si>
    <t>T.S.NATARAJ</t>
  </si>
  <si>
    <t>MANOJ KUMAR</t>
  </si>
  <si>
    <t>SATHISH CAR DRIVER</t>
  </si>
  <si>
    <t>VENKATESH</t>
  </si>
  <si>
    <t>TROOP SECURITY</t>
  </si>
  <si>
    <t>ANKUR CARTRIDGE WORLD</t>
  </si>
  <si>
    <t>ADARSHA GOKHALE</t>
  </si>
  <si>
    <t>DODDA RANGE GOWDA</t>
  </si>
  <si>
    <t>M.S.LAKSHMINARAYANA</t>
  </si>
  <si>
    <t>KARNATAKA PHOTO NEWS</t>
  </si>
  <si>
    <t>LIC PREMIUM</t>
  </si>
  <si>
    <t>HESCOM</t>
  </si>
  <si>
    <t>MADHAVA NAIK</t>
  </si>
  <si>
    <t>NAGARAJ</t>
  </si>
  <si>
    <t>BESCOM</t>
  </si>
  <si>
    <t>KUSHALAPPA.M</t>
  </si>
  <si>
    <t>P.S.RAVI</t>
  </si>
  <si>
    <t>Cheque issued 3500 but clear Rs.2070/- (letterbto bank ask for ch. Xerox copy)</t>
  </si>
  <si>
    <t>&gt;&gt; Informed Rathna Ma'm to send letter to Bank asking for copy of cheque</t>
  </si>
  <si>
    <t>SHASHIDHAR N</t>
  </si>
  <si>
    <t>BALAKRISHNA H MALYA</t>
  </si>
  <si>
    <t>B M KUMARASWAMY</t>
  </si>
  <si>
    <t>V B ARTHIKAJE</t>
  </si>
  <si>
    <t>THE PROFESSIONAL COURIERS</t>
  </si>
  <si>
    <t>DEVDAS B CHANDERE</t>
  </si>
  <si>
    <t>RAVI KUMAR</t>
  </si>
  <si>
    <t>BHAVURAO DESHPANDE SMARAK TRUST</t>
  </si>
  <si>
    <t>KUSHALAPPA</t>
  </si>
  <si>
    <t>BNG</t>
  </si>
  <si>
    <t>30.01.2017</t>
  </si>
  <si>
    <t>16.02.2017</t>
  </si>
  <si>
    <t>ATRIA CONVEGENCE TECHNOLOGIES</t>
  </si>
  <si>
    <t>M.S.GRAPHICS</t>
  </si>
  <si>
    <t>SHREE GRAPHICS</t>
  </si>
  <si>
    <t>27.02.2017</t>
  </si>
  <si>
    <t>KEERTHIRAJ</t>
  </si>
  <si>
    <t>09.03.2017</t>
  </si>
  <si>
    <t>01.03.2017</t>
  </si>
  <si>
    <t>UDAYA KUMAR,UINANGADY</t>
  </si>
  <si>
    <t>10.03.2017</t>
  </si>
  <si>
    <t>MADHUSUDAN</t>
  </si>
  <si>
    <t>SESHAPPA</t>
  </si>
  <si>
    <t>SHIVAPRASAD</t>
  </si>
  <si>
    <t>SHIVA SHANKAR PERLA</t>
  </si>
  <si>
    <t xml:space="preserve">SUDHAKAR </t>
  </si>
  <si>
    <t>13.03.2017</t>
  </si>
  <si>
    <t>NAYANA</t>
  </si>
  <si>
    <t>SHASHIDHAR</t>
  </si>
  <si>
    <t>27.03.2017</t>
  </si>
  <si>
    <t>28.03.2017</t>
  </si>
  <si>
    <t>G.L.PROERTIES</t>
  </si>
  <si>
    <t>CITY POINT OWNER ASS.</t>
  </si>
  <si>
    <t>BHAVURAO DESHANDE</t>
  </si>
  <si>
    <t>DAYANAND</t>
  </si>
  <si>
    <t>DURGESH</t>
  </si>
  <si>
    <t>MANJUNATH HONNATTI</t>
  </si>
  <si>
    <t>RAKASH ANISHETTAR</t>
  </si>
  <si>
    <t>SHARIF DODMANI</t>
  </si>
  <si>
    <t>TATYASAHEB KAMATH</t>
  </si>
  <si>
    <t>30.03.2017</t>
  </si>
  <si>
    <t>PUSHA .A CHOWDARY</t>
  </si>
  <si>
    <t>PRINTECH DATA FORMS</t>
  </si>
  <si>
    <t>NAVNEET SYSTEMS</t>
  </si>
  <si>
    <t>N.K.PRABHAKAR</t>
  </si>
  <si>
    <t>PAI INTERNATIONAL ELECTRONICS</t>
  </si>
  <si>
    <t>KJ.KUMAR</t>
  </si>
  <si>
    <t>RAVICHANDRA RABU</t>
  </si>
  <si>
    <t>RAGHAVENDRA B.R</t>
  </si>
  <si>
    <t>ARAVIND.M</t>
  </si>
  <si>
    <t>RAVINDRA KOTIYAN</t>
  </si>
  <si>
    <t>SATHISH CAR</t>
  </si>
  <si>
    <t>KRISHNA J.PALEMAR</t>
  </si>
  <si>
    <t>ANANTHA KRISHNA A.R</t>
  </si>
  <si>
    <t>13.04.2017</t>
  </si>
  <si>
    <t>12.04.2017</t>
  </si>
  <si>
    <t>03.04.2017</t>
  </si>
  <si>
    <t>04.04.2017</t>
  </si>
  <si>
    <t>31.03.2017</t>
  </si>
  <si>
    <t>05.04.2017</t>
  </si>
  <si>
    <t>06.04.2017</t>
  </si>
  <si>
    <t>07.04.2017</t>
  </si>
  <si>
    <t>10.04.2017</t>
  </si>
  <si>
    <t>11.04.2017</t>
  </si>
  <si>
    <t>Closing Balance As Per Books Of Account (as on 31.03.2017)</t>
  </si>
  <si>
    <t>17.04.2017</t>
  </si>
  <si>
    <t xml:space="preserve">                                      Reconciliation of O.D. Account for the month of  March (As on 31.03.2017)</t>
  </si>
  <si>
    <t>Balance to be in Bank Statement (as on 31.03.2017)</t>
  </si>
  <si>
    <t>Closing Balance As Per Bank Statement (as on 31.03.2017)</t>
  </si>
  <si>
    <t>March '2017 Pending</t>
  </si>
  <si>
    <t>CHANDRASHEKHAR DAMLE</t>
  </si>
  <si>
    <t>JAYASHREE</t>
  </si>
  <si>
    <t>CHANDRASHEKHAR NAVADA</t>
  </si>
  <si>
    <t>BANGALORE</t>
  </si>
  <si>
    <t>MANGALORE</t>
  </si>
  <si>
    <t>MURALI KRISHNA K</t>
  </si>
  <si>
    <t>K. MANJUNATH</t>
  </si>
  <si>
    <t>SHRIKANTH</t>
  </si>
  <si>
    <t>NANDISHA N SANGATI</t>
  </si>
  <si>
    <t>THE PROFESSIONAL COURIER,BAIKAMPADY</t>
  </si>
  <si>
    <t>PUSHPA A CHOWDARY</t>
  </si>
  <si>
    <t>V R JOSHI</t>
  </si>
  <si>
    <t>BHOOMIKA PRINTERS</t>
  </si>
  <si>
    <t>MANJUNATH HOLAGI</t>
  </si>
  <si>
    <t>PRAKASH ANISHETTAR</t>
  </si>
  <si>
    <t>RAVI NAIK</t>
  </si>
  <si>
    <t>RAMACHANDRA BALLAL</t>
  </si>
  <si>
    <t>RATNAKAR .S</t>
  </si>
  <si>
    <t xml:space="preserve">RAVEENDRA </t>
  </si>
  <si>
    <t>SHESHAPPA KAJEMAR</t>
  </si>
  <si>
    <t>SHIVA SHANKAR</t>
  </si>
  <si>
    <t>SUDHAKAR</t>
  </si>
  <si>
    <t>T.C. NAGARAJ</t>
  </si>
  <si>
    <t>UDAYAKUMAR  U L</t>
  </si>
  <si>
    <t>VIJAYA ACHARYA</t>
  </si>
  <si>
    <t>Balance to be in Bank Statement (as on 30.04.2017)</t>
  </si>
  <si>
    <t>CA - 2331</t>
  </si>
  <si>
    <t>CANCELLED ON 03-04-2017</t>
  </si>
  <si>
    <t>Pending</t>
  </si>
  <si>
    <t xml:space="preserve">                                      Reconciliation of O.D. Account for the month of  APRIL (As on 30.04.2017)</t>
  </si>
  <si>
    <t>Closing Balance As Per Books Of Account (as on 30.04.2017)</t>
  </si>
  <si>
    <t>SIDDALINGAIAH</t>
  </si>
  <si>
    <t>JAYARAM M</t>
  </si>
  <si>
    <t>KRISHNA PRASAD</t>
  </si>
  <si>
    <t>NANDISHA N SAGATI</t>
  </si>
  <si>
    <t>RACHAPPA C ANNIGERI</t>
  </si>
  <si>
    <t>MANJUNATH I GUGGARI</t>
  </si>
  <si>
    <t xml:space="preserve"> R S MARKETING &amp; LOGISTICKS PVT. LTD. </t>
  </si>
  <si>
    <t xml:space="preserve">SUPER BHARATH ROADWAYS </t>
  </si>
  <si>
    <t>MAHESH  A MANDALKAR</t>
  </si>
  <si>
    <t>SHIDDANAGOWDA C PATIL</t>
  </si>
  <si>
    <t>MANJUNATHA M HARTI</t>
  </si>
  <si>
    <t>SAI CREATIONS</t>
  </si>
  <si>
    <t>F5 EVENTS &amp; SERVICES PVT LTD</t>
  </si>
  <si>
    <t>ASHWINI FABRICATIONS (VIJESH KUMAR R)</t>
  </si>
  <si>
    <t>SOHAN STATIONARY MART</t>
  </si>
  <si>
    <t>DEVDAS B. CHANDERE</t>
  </si>
  <si>
    <t>M. SRINIVASAN</t>
  </si>
  <si>
    <t>NARENDRA S</t>
  </si>
  <si>
    <t>LIC OF INDIA</t>
  </si>
  <si>
    <t>P.K.PANDE  &amp; ASSOCIATES</t>
  </si>
  <si>
    <t>G.L.PROPERTIES,PUTTUR(G L BALARAMA ACHARYA)</t>
  </si>
  <si>
    <t>RAMACHANDRA  K.S</t>
  </si>
  <si>
    <t>CITY POINT OWNERS ASSOCIATION</t>
  </si>
  <si>
    <t>CANARA STAR COMMUNICATION PVT LTD</t>
  </si>
  <si>
    <t>BSNL AO (CASH)</t>
  </si>
  <si>
    <t>D.B. RAMEGOWDA</t>
  </si>
  <si>
    <t>H.P. MAHESH</t>
  </si>
  <si>
    <t>KRISHNAPPA M.</t>
  </si>
  <si>
    <t>M.S. LAKSHMINARAYANA</t>
  </si>
  <si>
    <t>M.T. HANUMANTHA REDDY</t>
  </si>
  <si>
    <t>NAVEEN C.R.</t>
  </si>
  <si>
    <t>P. RAMESH BABU</t>
  </si>
  <si>
    <t>RAJAVELU S.</t>
  </si>
  <si>
    <t>T.S. NATARAJ</t>
  </si>
  <si>
    <t>MANOJ KUMAR - CAR DRIVER</t>
  </si>
  <si>
    <t>SOMNATHA</t>
  </si>
  <si>
    <t>VIVEKANANDA L</t>
  </si>
  <si>
    <t>BINDU TRAVELS(C.H. KRISHNA REDDY)</t>
  </si>
  <si>
    <t>C. T. PONNAMMA</t>
  </si>
  <si>
    <t xml:space="preserve">                                      Reconciliation of O.D. Account for the month of  MAY (As on 31.05.2017)</t>
  </si>
  <si>
    <t>Closing Balance As Per Books Of Account (as on 31.05.2017)</t>
  </si>
  <si>
    <t>CANCELLED ON 31-05-2017</t>
  </si>
  <si>
    <t>CANCELLED ON 19-05-2017</t>
  </si>
  <si>
    <t>Bank charges (NEFT Charges for the cheque no: 454880) date:04-05-2017</t>
  </si>
  <si>
    <t>Closing Balance As Per Bank Statement (as on 30.04.2017)</t>
  </si>
  <si>
    <t>16.06.2017</t>
  </si>
  <si>
    <t>Balance to be in Bank Statement (as on 31.05.2017)</t>
  </si>
  <si>
    <t>Closing Balance As Per Bank Statement (as on 31.05.2017)</t>
  </si>
  <si>
    <t>01.06.2017</t>
  </si>
  <si>
    <t>PUSHA A.CHOWDHARI</t>
  </si>
  <si>
    <t>13.07.2017</t>
  </si>
  <si>
    <t>15.06.2017</t>
  </si>
  <si>
    <t>21.06.2017</t>
  </si>
  <si>
    <t>NANDISHA N.SANGATI</t>
  </si>
  <si>
    <t>28.06.2017</t>
  </si>
  <si>
    <t>SHREE GRAHICS</t>
  </si>
  <si>
    <t>MANJUNATH</t>
  </si>
  <si>
    <t>NEWS DESK</t>
  </si>
  <si>
    <t>THE  PROFESSIONAL COURIER</t>
  </si>
  <si>
    <t>RAMACHANRA K.S</t>
  </si>
  <si>
    <t>SHREE GANESH PRASAD,PUTTUR</t>
  </si>
  <si>
    <t>NODE COMPUTER</t>
  </si>
  <si>
    <t>ASHWINI</t>
  </si>
  <si>
    <t>CANARA STAR COMMUNICATION</t>
  </si>
  <si>
    <t>M.S.GRAPHICS PVT.LTD.,</t>
  </si>
  <si>
    <t>29.06.2017</t>
  </si>
  <si>
    <t xml:space="preserve">BINDU  </t>
  </si>
  <si>
    <t>H..MAHESH</t>
  </si>
  <si>
    <t>LAKSHMINARAYANA</t>
  </si>
  <si>
    <t>MANIKANTHA AGENCY</t>
  </si>
  <si>
    <t>M.T.HANUMANTHA</t>
  </si>
  <si>
    <t xml:space="preserve">NAVEEN </t>
  </si>
  <si>
    <t>NATARAJ</t>
  </si>
  <si>
    <t xml:space="preserve">SATHISH </t>
  </si>
  <si>
    <t>ASHOK</t>
  </si>
  <si>
    <t>DATTATHRI S.K</t>
  </si>
  <si>
    <t>K.N.RAVI KUMAR</t>
  </si>
  <si>
    <t>SRINIVASA</t>
  </si>
  <si>
    <t>MANOHAR</t>
  </si>
  <si>
    <t>30.06.2017</t>
  </si>
  <si>
    <t>DEVADASA.M</t>
  </si>
  <si>
    <t xml:space="preserve">RAVIRAJ </t>
  </si>
  <si>
    <t>TRAVELLING ALL</t>
  </si>
  <si>
    <t>RACHAPPA</t>
  </si>
  <si>
    <t xml:space="preserve">MANJUNATH </t>
  </si>
  <si>
    <t>MAHESH K.S</t>
  </si>
  <si>
    <t>SATHYAPPA</t>
  </si>
  <si>
    <t>FUTURE TECH COMPUTER</t>
  </si>
  <si>
    <t>18.07.2017</t>
  </si>
  <si>
    <t>10.07.2017</t>
  </si>
  <si>
    <t>21.07.2017</t>
  </si>
  <si>
    <t>06.07.2017</t>
  </si>
  <si>
    <t>03.07.2017</t>
  </si>
  <si>
    <t>07.07.2017</t>
  </si>
  <si>
    <t>05.07.2017</t>
  </si>
  <si>
    <t>04.07.2017</t>
  </si>
  <si>
    <t>01.07.2017</t>
  </si>
  <si>
    <t>14.07.2017</t>
  </si>
  <si>
    <t>11.07.2017</t>
  </si>
  <si>
    <t>CANCELL</t>
  </si>
  <si>
    <t>Bring all bank reconsolation file from audtior and match with branch.</t>
  </si>
  <si>
    <t>1.7.17</t>
  </si>
  <si>
    <t>Balakrishna</t>
  </si>
  <si>
    <t>Malavika</t>
  </si>
  <si>
    <t>3.7.17</t>
  </si>
  <si>
    <t>Bhagavathi</t>
  </si>
  <si>
    <t>Kallappa</t>
  </si>
  <si>
    <t>13.7.17</t>
  </si>
  <si>
    <t xml:space="preserve">Ramanath </t>
  </si>
  <si>
    <t>Prakash</t>
  </si>
  <si>
    <t>15.7.17</t>
  </si>
  <si>
    <t>24.7.17</t>
  </si>
  <si>
    <t>Manikanta</t>
  </si>
  <si>
    <t>News Desk</t>
  </si>
  <si>
    <t>27.7.17</t>
  </si>
  <si>
    <t>LIC</t>
  </si>
  <si>
    <t>Ankur</t>
  </si>
  <si>
    <t>G L Prapenthies</t>
  </si>
  <si>
    <t>Ramachandra</t>
  </si>
  <si>
    <t>Krishna Reddy</t>
  </si>
  <si>
    <t>Hanumantha</t>
  </si>
  <si>
    <t>Naveen</t>
  </si>
  <si>
    <t>Ramesh</t>
  </si>
  <si>
    <t>Samyuthan</t>
  </si>
  <si>
    <t>T S Nataraj</t>
  </si>
  <si>
    <t>Krishna</t>
  </si>
  <si>
    <t>Pavan</t>
  </si>
  <si>
    <t>K Manjunath</t>
  </si>
  <si>
    <t>Karavali phote</t>
  </si>
  <si>
    <t>R Manohar</t>
  </si>
  <si>
    <t>Troop</t>
  </si>
  <si>
    <t>Professional</t>
  </si>
  <si>
    <t>Tondadarya</t>
  </si>
  <si>
    <t>computer</t>
  </si>
  <si>
    <t>C T Ponnamma</t>
  </si>
  <si>
    <t>Ramagowda</t>
  </si>
  <si>
    <t>Kushalappa</t>
  </si>
  <si>
    <t>R S Marketing</t>
  </si>
  <si>
    <t>28.7.17</t>
  </si>
  <si>
    <t>Sathyappa</t>
  </si>
  <si>
    <t>Ravindra</t>
  </si>
  <si>
    <t>Sathish</t>
  </si>
  <si>
    <t>Shankar</t>
  </si>
  <si>
    <t>Shree Ganesh</t>
  </si>
  <si>
    <t>Dattatri</t>
  </si>
  <si>
    <t>29.7.17</t>
  </si>
  <si>
    <t>K N Ravi</t>
  </si>
  <si>
    <t>Srinivas</t>
  </si>
  <si>
    <t>02.08.2017</t>
  </si>
  <si>
    <t>18.08.2017</t>
  </si>
  <si>
    <t>04.08.2017</t>
  </si>
  <si>
    <t>03.08.2017</t>
  </si>
  <si>
    <t>06.08.2017</t>
  </si>
  <si>
    <t>05.08.2017</t>
  </si>
  <si>
    <t>10.08.2017</t>
  </si>
  <si>
    <t>01.08.2017</t>
  </si>
  <si>
    <t>08.08.2017</t>
  </si>
  <si>
    <t>Closing Balance As Per Books Of Account (as on 30.06.2017)</t>
  </si>
  <si>
    <t xml:space="preserve">                                      Reconciliation of O.D. Account for the month of  MAY (As on 30.06.2017)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</si>
</sst>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64" formatCode="_(* #,##0.00_);_(* \(#,##0.00\);_(* &quot;-&quot;??_);_(@_)"/>
    <numFmt numFmtId="165" formatCode="#,##0.00_ ;[Red]\-#,##0.00\ "/>
    <numFmt numFmtId="166" formatCode="_-* #,##0.00_-;\-* #,##0.00_-;_-* &quot;-&quot;??_-;_-@_-"/>
    <numFmt numFmtId="167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3" fontId="1" fillId="0" borderId="0" applyFont="0" applyFill="0" applyBorder="0" applyAlignment="0" applyProtection="0"/>
  </cellStyleXfs>
  <cellXfs count="147">
    <xf numFmtId="0" fontId="0" fillId="0" borderId="0" xfId="0"/>
    <xf numFmtId="0" fontId="3" fillId="0" borderId="4" xfId="0" applyFont="1" applyBorder="1"/>
    <xf numFmtId="0" fontId="0" fillId="0" borderId="4" xfId="0" applyBorder="1"/>
    <xf numFmtId="4" fontId="2" fillId="0" borderId="4" xfId="0" applyNumberFormat="1" applyFont="1" applyBorder="1"/>
    <xf numFmtId="4" fontId="0" fillId="0" borderId="0" xfId="0" applyNumberFormat="1"/>
    <xf numFmtId="0" fontId="4" fillId="0" borderId="0" xfId="0" applyFont="1"/>
    <xf numFmtId="0" fontId="2" fillId="0" borderId="4" xfId="0" applyFont="1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3" fontId="0" fillId="0" borderId="4" xfId="0" applyNumberFormat="1" applyBorder="1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0" applyNumberFormat="1"/>
    <xf numFmtId="4" fontId="0" fillId="0" borderId="4" xfId="0" applyNumberFormat="1" applyBorder="1"/>
    <xf numFmtId="4" fontId="0" fillId="0" borderId="5" xfId="0" applyNumberFormat="1" applyBorder="1"/>
    <xf numFmtId="4" fontId="2" fillId="0" borderId="6" xfId="0" applyNumberFormat="1" applyFont="1" applyBorder="1"/>
    <xf numFmtId="165" fontId="0" fillId="2" borderId="4" xfId="0" applyNumberFormat="1" applyFill="1" applyBorder="1"/>
    <xf numFmtId="0" fontId="0" fillId="0" borderId="4" xfId="0" applyBorder="1" applyAlignment="1">
      <alignment wrapText="1"/>
    </xf>
    <xf numFmtId="4" fontId="6" fillId="3" borderId="4" xfId="0" applyNumberFormat="1" applyFont="1" applyFill="1" applyBorder="1"/>
    <xf numFmtId="0" fontId="7" fillId="3" borderId="4" xfId="0" applyFont="1" applyFill="1" applyBorder="1"/>
    <xf numFmtId="0" fontId="3" fillId="0" borderId="4" xfId="0" applyFont="1" applyBorder="1" applyAlignment="1">
      <alignment horizontal="left"/>
    </xf>
    <xf numFmtId="0" fontId="0" fillId="0" borderId="7" xfId="0" applyFill="1" applyBorder="1"/>
    <xf numFmtId="14" fontId="0" fillId="4" borderId="4" xfId="0" applyNumberFormat="1" applyFill="1" applyBorder="1"/>
    <xf numFmtId="3" fontId="0" fillId="4" borderId="4" xfId="0" applyNumberFormat="1" applyFill="1" applyBorder="1"/>
    <xf numFmtId="14" fontId="0" fillId="0" borderId="0" xfId="0" applyNumberFormat="1" applyBorder="1"/>
    <xf numFmtId="0" fontId="0" fillId="0" borderId="0" xfId="0" applyFill="1" applyBorder="1"/>
    <xf numFmtId="0" fontId="2" fillId="0" borderId="1" xfId="0" applyFont="1" applyBorder="1" applyAlignment="1"/>
    <xf numFmtId="0" fontId="0" fillId="0" borderId="4" xfId="5" applyFont="1" applyBorder="1"/>
    <xf numFmtId="3" fontId="0" fillId="0" borderId="4" xfId="0" applyNumberFormat="1" applyFill="1" applyBorder="1"/>
    <xf numFmtId="3" fontId="0" fillId="5" borderId="4" xfId="0" applyNumberFormat="1" applyFill="1" applyBorder="1"/>
    <xf numFmtId="0" fontId="0" fillId="0" borderId="4" xfId="0" applyFill="1" applyBorder="1"/>
    <xf numFmtId="14" fontId="0" fillId="0" borderId="4" xfId="0" applyNumberFormat="1" applyFill="1" applyBorder="1"/>
    <xf numFmtId="4" fontId="0" fillId="2" borderId="0" xfId="0" applyNumberFormat="1" applyFill="1"/>
    <xf numFmtId="3" fontId="0" fillId="2" borderId="4" xfId="0" applyNumberFormat="1" applyFill="1" applyBorder="1"/>
    <xf numFmtId="14" fontId="0" fillId="2" borderId="4" xfId="0" applyNumberFormat="1" applyFill="1" applyBorder="1"/>
    <xf numFmtId="0" fontId="0" fillId="2" borderId="4" xfId="0" applyFill="1" applyBorder="1"/>
    <xf numFmtId="14" fontId="0" fillId="2" borderId="0" xfId="0" applyNumberFormat="1" applyFill="1"/>
    <xf numFmtId="0" fontId="0" fillId="2" borderId="0" xfId="0" applyFill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0" fillId="0" borderId="0" xfId="0" applyFill="1"/>
    <xf numFmtId="14" fontId="0" fillId="0" borderId="2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5" fillId="0" borderId="4" xfId="4" applyNumberFormat="1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1" fillId="0" borderId="4" xfId="5" applyBorder="1"/>
    <xf numFmtId="164" fontId="8" fillId="4" borderId="4" xfId="1" applyNumberFormat="1" applyFont="1" applyFill="1" applyBorder="1"/>
    <xf numFmtId="4" fontId="0" fillId="0" borderId="0" xfId="0" applyNumberFormat="1" applyBorder="1"/>
    <xf numFmtId="0" fontId="0" fillId="0" borderId="8" xfId="0" applyBorder="1" applyAlignment="1">
      <alignment horizontal="center"/>
    </xf>
    <xf numFmtId="14" fontId="5" fillId="0" borderId="8" xfId="4" applyNumberFormat="1" applyFont="1" applyBorder="1" applyAlignment="1">
      <alignment horizontal="center"/>
    </xf>
    <xf numFmtId="0" fontId="0" fillId="0" borderId="8" xfId="5" applyFont="1" applyBorder="1"/>
    <xf numFmtId="164" fontId="8" fillId="4" borderId="8" xfId="1" applyNumberFormat="1" applyFont="1" applyFill="1" applyBorder="1"/>
    <xf numFmtId="0" fontId="0" fillId="0" borderId="1" xfId="5" applyFont="1" applyBorder="1"/>
    <xf numFmtId="14" fontId="1" fillId="0" borderId="4" xfId="5" applyNumberFormat="1" applyBorder="1"/>
    <xf numFmtId="0" fontId="0" fillId="0" borderId="5" xfId="0" applyFont="1" applyBorder="1" applyAlignment="1">
      <alignment horizontal="left"/>
    </xf>
    <xf numFmtId="0" fontId="0" fillId="0" borderId="0" xfId="0" applyBorder="1"/>
    <xf numFmtId="0" fontId="2" fillId="0" borderId="4" xfId="0" applyFont="1" applyBorder="1" applyAlignment="1">
      <alignment horizontal="left"/>
    </xf>
    <xf numFmtId="0" fontId="0" fillId="0" borderId="2" xfId="0" applyBorder="1"/>
    <xf numFmtId="0" fontId="2" fillId="0" borderId="1" xfId="0" applyFont="1" applyBorder="1" applyAlignment="1">
      <alignment horizontal="left"/>
    </xf>
    <xf numFmtId="164" fontId="8" fillId="0" borderId="4" xfId="1" applyNumberFormat="1" applyFont="1" applyFill="1" applyBorder="1"/>
    <xf numFmtId="4" fontId="0" fillId="2" borderId="4" xfId="0" applyNumberFormat="1" applyFill="1" applyBorder="1"/>
    <xf numFmtId="4" fontId="0" fillId="0" borderId="4" xfId="0" applyNumberFormat="1" applyFill="1" applyBorder="1"/>
    <xf numFmtId="4" fontId="0" fillId="4" borderId="4" xfId="0" applyNumberFormat="1" applyFill="1" applyBorder="1"/>
    <xf numFmtId="4" fontId="8" fillId="4" borderId="4" xfId="0" applyNumberFormat="1" applyFont="1" applyFill="1" applyBorder="1"/>
    <xf numFmtId="0" fontId="8" fillId="0" borderId="4" xfId="5" applyFont="1" applyBorder="1"/>
    <xf numFmtId="3" fontId="0" fillId="0" borderId="0" xfId="0" applyNumberFormat="1" applyFill="1" applyBorder="1"/>
    <xf numFmtId="0" fontId="2" fillId="0" borderId="2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right"/>
    </xf>
    <xf numFmtId="3" fontId="0" fillId="2" borderId="4" xfId="0" applyNumberFormat="1" applyFill="1" applyBorder="1" applyAlignment="1">
      <alignment horizontal="right"/>
    </xf>
    <xf numFmtId="3" fontId="0" fillId="5" borderId="4" xfId="0" applyNumberFormat="1" applyFill="1" applyBorder="1" applyAlignment="1">
      <alignment horizontal="right"/>
    </xf>
    <xf numFmtId="14" fontId="0" fillId="0" borderId="4" xfId="0" applyNumberFormat="1" applyFill="1" applyBorder="1" applyAlignment="1">
      <alignment horizontal="right"/>
    </xf>
    <xf numFmtId="14" fontId="0" fillId="0" borderId="4" xfId="5" applyNumberFormat="1" applyFont="1" applyBorder="1" applyAlignment="1">
      <alignment horizontal="right"/>
    </xf>
    <xf numFmtId="14" fontId="1" fillId="0" borderId="4" xfId="5" applyNumberFormat="1" applyBorder="1" applyAlignment="1">
      <alignment horizontal="right"/>
    </xf>
    <xf numFmtId="0" fontId="0" fillId="0" borderId="4" xfId="5" applyFont="1" applyBorder="1" applyAlignment="1">
      <alignment horizontal="right"/>
    </xf>
    <xf numFmtId="0" fontId="0" fillId="0" borderId="8" xfId="5" applyFont="1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4" fontId="2" fillId="0" borderId="4" xfId="0" applyNumberFormat="1" applyFont="1" applyBorder="1" applyAlignment="1">
      <alignment horizontal="right"/>
    </xf>
    <xf numFmtId="14" fontId="0" fillId="0" borderId="4" xfId="0" applyNumberFormat="1" applyBorder="1" applyAlignment="1">
      <alignment horizontal="right"/>
    </xf>
    <xf numFmtId="0" fontId="0" fillId="0" borderId="2" xfId="0" applyFont="1" applyBorder="1" applyAlignment="1">
      <alignment horizontal="right"/>
    </xf>
    <xf numFmtId="14" fontId="0" fillId="0" borderId="2" xfId="0" applyNumberFormat="1" applyBorder="1" applyAlignment="1">
      <alignment horizontal="right"/>
    </xf>
    <xf numFmtId="3" fontId="0" fillId="2" borderId="4" xfId="0" applyNumberForma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5" borderId="4" xfId="0" applyNumberFormat="1" applyFill="1" applyBorder="1" applyAlignment="1">
      <alignment horizontal="right"/>
    </xf>
    <xf numFmtId="3" fontId="8" fillId="4" borderId="4" xfId="0" applyNumberFormat="1" applyFont="1" applyFill="1" applyBorder="1" applyAlignment="1">
      <alignment horizontal="left"/>
    </xf>
    <xf numFmtId="49" fontId="0" fillId="4" borderId="4" xfId="0" applyNumberFormat="1" applyFill="1" applyBorder="1" applyAlignment="1"/>
    <xf numFmtId="0" fontId="1" fillId="0" borderId="4" xfId="5" applyFill="1" applyBorder="1"/>
    <xf numFmtId="0" fontId="9" fillId="0" borderId="4" xfId="0" applyFont="1" applyFill="1" applyBorder="1"/>
    <xf numFmtId="49" fontId="9" fillId="4" borderId="4" xfId="0" applyNumberFormat="1" applyFont="1" applyFill="1" applyBorder="1" applyAlignment="1"/>
    <xf numFmtId="49" fontId="0" fillId="0" borderId="4" xfId="0" applyNumberFormat="1" applyFill="1" applyBorder="1" applyAlignment="1"/>
    <xf numFmtId="167" fontId="9" fillId="0" borderId="1" xfId="0" applyNumberFormat="1" applyFont="1" applyBorder="1" applyAlignment="1"/>
    <xf numFmtId="49" fontId="0" fillId="0" borderId="4" xfId="0" applyNumberFormat="1" applyFont="1" applyFill="1" applyBorder="1" applyAlignment="1"/>
    <xf numFmtId="167" fontId="9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/>
    <xf numFmtId="167" fontId="10" fillId="0" borderId="1" xfId="0" applyNumberFormat="1" applyFont="1" applyBorder="1" applyAlignment="1"/>
    <xf numFmtId="0" fontId="0" fillId="0" borderId="4" xfId="0" applyFont="1" applyFill="1" applyBorder="1"/>
    <xf numFmtId="14" fontId="1" fillId="0" borderId="4" xfId="5" applyNumberFormat="1" applyBorder="1" applyAlignment="1">
      <alignment horizontal="center"/>
    </xf>
    <xf numFmtId="3" fontId="8" fillId="0" borderId="4" xfId="0" applyNumberFormat="1" applyFont="1" applyFill="1" applyBorder="1"/>
    <xf numFmtId="167" fontId="10" fillId="0" borderId="4" xfId="0" applyNumberFormat="1" applyFont="1" applyBorder="1" applyAlignment="1">
      <alignment horizontal="left"/>
    </xf>
    <xf numFmtId="3" fontId="8" fillId="4" borderId="8" xfId="4" applyNumberFormat="1" applyFont="1" applyFill="1" applyBorder="1"/>
    <xf numFmtId="167" fontId="10" fillId="4" borderId="4" xfId="6" applyNumberFormat="1" applyFont="1" applyFill="1" applyBorder="1"/>
    <xf numFmtId="3" fontId="0" fillId="0" borderId="4" xfId="0" applyNumberFormat="1" applyFill="1" applyBorder="1" applyAlignment="1">
      <alignment horizontal="right"/>
    </xf>
    <xf numFmtId="14" fontId="8" fillId="0" borderId="4" xfId="0" applyNumberFormat="1" applyFont="1" applyFill="1" applyBorder="1" applyAlignment="1">
      <alignment horizontal="right"/>
    </xf>
    <xf numFmtId="14" fontId="1" fillId="0" borderId="4" xfId="5" applyNumberFormat="1" applyFill="1" applyBorder="1" applyAlignment="1">
      <alignment horizontal="center"/>
    </xf>
    <xf numFmtId="0" fontId="0" fillId="0" borderId="4" xfId="5" applyFont="1" applyFill="1" applyBorder="1"/>
    <xf numFmtId="167" fontId="9" fillId="0" borderId="1" xfId="0" applyNumberFormat="1" applyFont="1" applyFill="1" applyBorder="1" applyAlignment="1"/>
    <xf numFmtId="167" fontId="10" fillId="0" borderId="4" xfId="0" applyNumberFormat="1" applyFont="1" applyFill="1" applyBorder="1" applyAlignment="1">
      <alignment horizontal="left"/>
    </xf>
    <xf numFmtId="4" fontId="0" fillId="0" borderId="0" xfId="0" applyNumberFormat="1" applyFill="1"/>
    <xf numFmtId="167" fontId="10" fillId="0" borderId="4" xfId="6" applyNumberFormat="1" applyFont="1" applyFill="1" applyBorder="1"/>
    <xf numFmtId="0" fontId="0" fillId="4" borderId="4" xfId="0" applyFill="1" applyBorder="1"/>
    <xf numFmtId="14" fontId="0" fillId="0" borderId="4" xfId="5" applyNumberFormat="1" applyFont="1" applyBorder="1" applyAlignment="1">
      <alignment horizontal="center"/>
    </xf>
    <xf numFmtId="49" fontId="0" fillId="4" borderId="1" xfId="0" applyNumberFormat="1" applyFill="1" applyBorder="1" applyAlignment="1"/>
    <xf numFmtId="3" fontId="0" fillId="5" borderId="4" xfId="0" applyNumberFormat="1" applyFill="1" applyBorder="1" applyAlignment="1">
      <alignment horizontal="left"/>
    </xf>
    <xf numFmtId="14" fontId="0" fillId="0" borderId="4" xfId="5" applyNumberFormat="1" applyFont="1" applyBorder="1" applyAlignment="1">
      <alignment horizontal="left"/>
    </xf>
    <xf numFmtId="14" fontId="0" fillId="0" borderId="4" xfId="0" applyNumberFormat="1" applyFill="1" applyBorder="1" applyAlignment="1">
      <alignment horizontal="left"/>
    </xf>
    <xf numFmtId="4" fontId="2" fillId="6" borderId="4" xfId="0" applyNumberFormat="1" applyFont="1" applyFill="1" applyBorder="1"/>
    <xf numFmtId="3" fontId="0" fillId="0" borderId="4" xfId="0" applyNumberFormat="1" applyFill="1" applyBorder="1" applyAlignment="1">
      <alignment horizontal="left"/>
    </xf>
    <xf numFmtId="3" fontId="0" fillId="4" borderId="4" xfId="0" applyNumberFormat="1" applyFill="1" applyBorder="1" applyAlignment="1">
      <alignment horizontal="left"/>
    </xf>
    <xf numFmtId="0" fontId="0" fillId="0" borderId="2" xfId="0" applyBorder="1" applyAlignment="1"/>
  </cellXfs>
  <cellStyles count="7">
    <cellStyle name="Comma 2" xfId="1"/>
    <cellStyle name="Comma 2 10" xfId="6"/>
    <cellStyle name="Comma 2 2" xfId="2"/>
    <cellStyle name="Normal" xfId="0" builtinId="0"/>
    <cellStyle name="Normal 2" xfId="3"/>
    <cellStyle name="Normal 3" xfId="4"/>
    <cellStyle name="Normal 4" xfId="5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11</xdr:row>
      <xdr:rowOff>9525</xdr:rowOff>
    </xdr:to>
    <xdr:pic>
      <xdr:nvPicPr>
        <xdr:cNvPr id="2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2114550"/>
          <a:ext cx="9525" cy="390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30</xdr:row>
      <xdr:rowOff>9525</xdr:rowOff>
    </xdr:to>
    <xdr:pic>
      <xdr:nvPicPr>
        <xdr:cNvPr id="3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2114550"/>
          <a:ext cx="9525" cy="4010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30</xdr:row>
      <xdr:rowOff>9525</xdr:rowOff>
    </xdr:to>
    <xdr:pic>
      <xdr:nvPicPr>
        <xdr:cNvPr id="4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2114550"/>
          <a:ext cx="9525" cy="4010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30</xdr:row>
      <xdr:rowOff>9525</xdr:rowOff>
    </xdr:to>
    <xdr:pic>
      <xdr:nvPicPr>
        <xdr:cNvPr id="5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2114550"/>
          <a:ext cx="9525" cy="4010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30</xdr:row>
      <xdr:rowOff>9525</xdr:rowOff>
    </xdr:to>
    <xdr:pic>
      <xdr:nvPicPr>
        <xdr:cNvPr id="6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2114550"/>
          <a:ext cx="9525" cy="4010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30</xdr:row>
      <xdr:rowOff>9525</xdr:rowOff>
    </xdr:to>
    <xdr:pic>
      <xdr:nvPicPr>
        <xdr:cNvPr id="7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2114550"/>
          <a:ext cx="9525" cy="4010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30</xdr:row>
      <xdr:rowOff>9525</xdr:rowOff>
    </xdr:to>
    <xdr:pic>
      <xdr:nvPicPr>
        <xdr:cNvPr id="8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2114550"/>
          <a:ext cx="9525" cy="4010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9525</xdr:colOff>
      <xdr:row>52</xdr:row>
      <xdr:rowOff>0</xdr:rowOff>
    </xdr:to>
    <xdr:pic>
      <xdr:nvPicPr>
        <xdr:cNvPr id="9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2305050"/>
          <a:ext cx="9525" cy="771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9525</xdr:colOff>
      <xdr:row>49</xdr:row>
      <xdr:rowOff>9525</xdr:rowOff>
    </xdr:to>
    <xdr:pic>
      <xdr:nvPicPr>
        <xdr:cNvPr id="10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6753225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9525</xdr:colOff>
      <xdr:row>48</xdr:row>
      <xdr:rowOff>9525</xdr:rowOff>
    </xdr:to>
    <xdr:pic>
      <xdr:nvPicPr>
        <xdr:cNvPr id="11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67532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9525</xdr:colOff>
      <xdr:row>49</xdr:row>
      <xdr:rowOff>9525</xdr:rowOff>
    </xdr:to>
    <xdr:pic>
      <xdr:nvPicPr>
        <xdr:cNvPr id="12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6753225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9525</xdr:colOff>
      <xdr:row>49</xdr:row>
      <xdr:rowOff>9525</xdr:rowOff>
    </xdr:to>
    <xdr:pic>
      <xdr:nvPicPr>
        <xdr:cNvPr id="13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6753225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9525</xdr:colOff>
      <xdr:row>49</xdr:row>
      <xdr:rowOff>9525</xdr:rowOff>
    </xdr:to>
    <xdr:pic>
      <xdr:nvPicPr>
        <xdr:cNvPr id="14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6753225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9525</xdr:colOff>
      <xdr:row>49</xdr:row>
      <xdr:rowOff>9525</xdr:rowOff>
    </xdr:to>
    <xdr:pic>
      <xdr:nvPicPr>
        <xdr:cNvPr id="15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6753225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9525</xdr:colOff>
      <xdr:row>49</xdr:row>
      <xdr:rowOff>9525</xdr:rowOff>
    </xdr:to>
    <xdr:pic>
      <xdr:nvPicPr>
        <xdr:cNvPr id="16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6753225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9525</xdr:colOff>
      <xdr:row>85</xdr:row>
      <xdr:rowOff>19050</xdr:rowOff>
    </xdr:to>
    <xdr:pic>
      <xdr:nvPicPr>
        <xdr:cNvPr id="17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17964150"/>
          <a:ext cx="9525" cy="26860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9525</xdr:colOff>
      <xdr:row>80</xdr:row>
      <xdr:rowOff>180975</xdr:rowOff>
    </xdr:to>
    <xdr:pic>
      <xdr:nvPicPr>
        <xdr:cNvPr id="18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17183100"/>
          <a:ext cx="9525" cy="2676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19</xdr:row>
      <xdr:rowOff>9525</xdr:rowOff>
    </xdr:to>
    <xdr:pic>
      <xdr:nvPicPr>
        <xdr:cNvPr id="2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43950" y="1838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35</xdr:row>
      <xdr:rowOff>9525</xdr:rowOff>
    </xdr:to>
    <xdr:pic>
      <xdr:nvPicPr>
        <xdr:cNvPr id="3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43950" y="4667250"/>
          <a:ext cx="9525" cy="323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35</xdr:row>
      <xdr:rowOff>9525</xdr:rowOff>
    </xdr:to>
    <xdr:pic>
      <xdr:nvPicPr>
        <xdr:cNvPr id="4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43950" y="4667250"/>
          <a:ext cx="9525" cy="323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35</xdr:row>
      <xdr:rowOff>9525</xdr:rowOff>
    </xdr:to>
    <xdr:pic>
      <xdr:nvPicPr>
        <xdr:cNvPr id="5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43950" y="4667250"/>
          <a:ext cx="9525" cy="323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35</xdr:row>
      <xdr:rowOff>9525</xdr:rowOff>
    </xdr:to>
    <xdr:pic>
      <xdr:nvPicPr>
        <xdr:cNvPr id="6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43950" y="4667250"/>
          <a:ext cx="9525" cy="323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35</xdr:row>
      <xdr:rowOff>9525</xdr:rowOff>
    </xdr:to>
    <xdr:pic>
      <xdr:nvPicPr>
        <xdr:cNvPr id="7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43950" y="4667250"/>
          <a:ext cx="9525" cy="323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35</xdr:row>
      <xdr:rowOff>9525</xdr:rowOff>
    </xdr:to>
    <xdr:pic>
      <xdr:nvPicPr>
        <xdr:cNvPr id="8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43950" y="4667250"/>
          <a:ext cx="9525" cy="323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24</xdr:row>
      <xdr:rowOff>9525</xdr:rowOff>
    </xdr:to>
    <xdr:pic>
      <xdr:nvPicPr>
        <xdr:cNvPr id="9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43950" y="46672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9525</xdr:colOff>
      <xdr:row>66</xdr:row>
      <xdr:rowOff>9525</xdr:rowOff>
    </xdr:to>
    <xdr:pic>
      <xdr:nvPicPr>
        <xdr:cNvPr id="10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43950" y="17554575"/>
          <a:ext cx="9525" cy="323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9525</xdr:colOff>
      <xdr:row>65</xdr:row>
      <xdr:rowOff>9525</xdr:rowOff>
    </xdr:to>
    <xdr:pic>
      <xdr:nvPicPr>
        <xdr:cNvPr id="11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43950" y="17554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9525</xdr:colOff>
      <xdr:row>66</xdr:row>
      <xdr:rowOff>9525</xdr:rowOff>
    </xdr:to>
    <xdr:pic>
      <xdr:nvPicPr>
        <xdr:cNvPr id="12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43950" y="17554575"/>
          <a:ext cx="9525" cy="323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9525</xdr:colOff>
      <xdr:row>66</xdr:row>
      <xdr:rowOff>9525</xdr:rowOff>
    </xdr:to>
    <xdr:pic>
      <xdr:nvPicPr>
        <xdr:cNvPr id="13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43950" y="17554575"/>
          <a:ext cx="9525" cy="323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9525</xdr:colOff>
      <xdr:row>66</xdr:row>
      <xdr:rowOff>9525</xdr:rowOff>
    </xdr:to>
    <xdr:pic>
      <xdr:nvPicPr>
        <xdr:cNvPr id="14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43950" y="17554575"/>
          <a:ext cx="9525" cy="323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9525</xdr:colOff>
      <xdr:row>66</xdr:row>
      <xdr:rowOff>9525</xdr:rowOff>
    </xdr:to>
    <xdr:pic>
      <xdr:nvPicPr>
        <xdr:cNvPr id="15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43950" y="17554575"/>
          <a:ext cx="9525" cy="323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9525</xdr:colOff>
      <xdr:row>66</xdr:row>
      <xdr:rowOff>9525</xdr:rowOff>
    </xdr:to>
    <xdr:pic>
      <xdr:nvPicPr>
        <xdr:cNvPr id="16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43950" y="17554575"/>
          <a:ext cx="9525" cy="323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9525</xdr:colOff>
      <xdr:row>127</xdr:row>
      <xdr:rowOff>9525</xdr:rowOff>
    </xdr:to>
    <xdr:pic>
      <xdr:nvPicPr>
        <xdr:cNvPr id="17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6696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9525</xdr:colOff>
      <xdr:row>115</xdr:row>
      <xdr:rowOff>0</xdr:rowOff>
    </xdr:to>
    <xdr:pic>
      <xdr:nvPicPr>
        <xdr:cNvPr id="18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401955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12</xdr:row>
      <xdr:rowOff>9525</xdr:rowOff>
    </xdr:to>
    <xdr:pic>
      <xdr:nvPicPr>
        <xdr:cNvPr id="2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3448050"/>
          <a:ext cx="9525" cy="390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30</xdr:row>
      <xdr:rowOff>161925</xdr:rowOff>
    </xdr:to>
    <xdr:pic>
      <xdr:nvPicPr>
        <xdr:cNvPr id="3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2876550"/>
          <a:ext cx="9525" cy="4010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30</xdr:row>
      <xdr:rowOff>161925</xdr:rowOff>
    </xdr:to>
    <xdr:pic>
      <xdr:nvPicPr>
        <xdr:cNvPr id="4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2876550"/>
          <a:ext cx="9525" cy="4010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30</xdr:row>
      <xdr:rowOff>161925</xdr:rowOff>
    </xdr:to>
    <xdr:pic>
      <xdr:nvPicPr>
        <xdr:cNvPr id="5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2876550"/>
          <a:ext cx="9525" cy="4010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30</xdr:row>
      <xdr:rowOff>161925</xdr:rowOff>
    </xdr:to>
    <xdr:pic>
      <xdr:nvPicPr>
        <xdr:cNvPr id="6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2876550"/>
          <a:ext cx="9525" cy="4010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30</xdr:row>
      <xdr:rowOff>161925</xdr:rowOff>
    </xdr:to>
    <xdr:pic>
      <xdr:nvPicPr>
        <xdr:cNvPr id="7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2876550"/>
          <a:ext cx="9525" cy="4010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30</xdr:row>
      <xdr:rowOff>161925</xdr:rowOff>
    </xdr:to>
    <xdr:pic>
      <xdr:nvPicPr>
        <xdr:cNvPr id="8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2876550"/>
          <a:ext cx="9525" cy="4010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9525</xdr:colOff>
      <xdr:row>15</xdr:row>
      <xdr:rowOff>0</xdr:rowOff>
    </xdr:to>
    <xdr:pic>
      <xdr:nvPicPr>
        <xdr:cNvPr id="9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4019550"/>
          <a:ext cx="9525" cy="771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9525</xdr:colOff>
      <xdr:row>35</xdr:row>
      <xdr:rowOff>9525</xdr:rowOff>
    </xdr:to>
    <xdr:pic>
      <xdr:nvPicPr>
        <xdr:cNvPr id="10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12658725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9525</xdr:colOff>
      <xdr:row>34</xdr:row>
      <xdr:rowOff>9525</xdr:rowOff>
    </xdr:to>
    <xdr:pic>
      <xdr:nvPicPr>
        <xdr:cNvPr id="11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126587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9525</xdr:colOff>
      <xdr:row>35</xdr:row>
      <xdr:rowOff>9525</xdr:rowOff>
    </xdr:to>
    <xdr:pic>
      <xdr:nvPicPr>
        <xdr:cNvPr id="12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12658725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9525</xdr:colOff>
      <xdr:row>35</xdr:row>
      <xdr:rowOff>9525</xdr:rowOff>
    </xdr:to>
    <xdr:pic>
      <xdr:nvPicPr>
        <xdr:cNvPr id="13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12658725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9525</xdr:colOff>
      <xdr:row>35</xdr:row>
      <xdr:rowOff>9525</xdr:rowOff>
    </xdr:to>
    <xdr:pic>
      <xdr:nvPicPr>
        <xdr:cNvPr id="14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12658725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9525</xdr:colOff>
      <xdr:row>35</xdr:row>
      <xdr:rowOff>9525</xdr:rowOff>
    </xdr:to>
    <xdr:pic>
      <xdr:nvPicPr>
        <xdr:cNvPr id="15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12658725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9525</xdr:colOff>
      <xdr:row>35</xdr:row>
      <xdr:rowOff>9525</xdr:rowOff>
    </xdr:to>
    <xdr:pic>
      <xdr:nvPicPr>
        <xdr:cNvPr id="16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12658725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9525</xdr:colOff>
      <xdr:row>106</xdr:row>
      <xdr:rowOff>19050</xdr:rowOff>
    </xdr:to>
    <xdr:pic>
      <xdr:nvPicPr>
        <xdr:cNvPr id="17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21936075"/>
          <a:ext cx="9525" cy="26860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9525</xdr:colOff>
      <xdr:row>101</xdr:row>
      <xdr:rowOff>180975</xdr:rowOff>
    </xdr:to>
    <xdr:pic>
      <xdr:nvPicPr>
        <xdr:cNvPr id="18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43725" y="19650075"/>
          <a:ext cx="9525" cy="2676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1"/>
  <sheetViews>
    <sheetView topLeftCell="A7" workbookViewId="0">
      <selection activeCell="D74" sqref="D74"/>
    </sheetView>
  </sheetViews>
  <sheetFormatPr defaultRowHeight="15"/>
  <cols>
    <col min="2" max="2" width="14.7109375" customWidth="1"/>
    <col min="3" max="3" width="11" bestFit="1" customWidth="1"/>
    <col min="4" max="4" width="46.7109375" customWidth="1"/>
    <col min="5" max="5" width="22.5703125" bestFit="1" customWidth="1"/>
    <col min="6" max="6" width="13" customWidth="1"/>
    <col min="7" max="7" width="14.28515625" style="84" customWidth="1"/>
    <col min="8" max="8" width="10.42578125" bestFit="1" customWidth="1"/>
    <col min="10" max="10" width="14.28515625" customWidth="1"/>
    <col min="12" max="12" width="12.140625" customWidth="1"/>
    <col min="13" max="13" width="25.28515625" bestFit="1" customWidth="1"/>
  </cols>
  <sheetData>
    <row r="3" spans="1:13">
      <c r="A3" s="26" t="s">
        <v>337</v>
      </c>
      <c r="B3" s="100"/>
      <c r="C3" s="100"/>
      <c r="D3" s="100"/>
      <c r="E3" s="100"/>
      <c r="F3" s="100"/>
      <c r="G3" s="83"/>
      <c r="H3" s="100"/>
      <c r="I3" s="100"/>
      <c r="J3" s="101"/>
      <c r="L3" s="1" t="s">
        <v>0</v>
      </c>
      <c r="M3" s="20" t="s">
        <v>224</v>
      </c>
    </row>
    <row r="4" spans="1:13">
      <c r="J4" s="2" t="s">
        <v>1</v>
      </c>
    </row>
    <row r="5" spans="1:13" ht="31.5" customHeight="1">
      <c r="B5" s="102" t="s">
        <v>336</v>
      </c>
      <c r="C5" s="103"/>
      <c r="D5" s="103"/>
      <c r="E5" s="103"/>
      <c r="F5" s="103"/>
      <c r="G5" s="83"/>
      <c r="H5" s="104"/>
      <c r="J5" s="143">
        <v>-9469102.4700000007</v>
      </c>
      <c r="L5" s="3">
        <v>-9470140.5700000003</v>
      </c>
      <c r="M5" s="17" t="s">
        <v>14</v>
      </c>
    </row>
    <row r="6" spans="1:13">
      <c r="J6" s="4"/>
      <c r="L6" s="18">
        <f>J5-L5</f>
        <v>1038.0999999996275</v>
      </c>
      <c r="M6" s="19" t="s">
        <v>13</v>
      </c>
    </row>
    <row r="7" spans="1:13">
      <c r="B7" s="5" t="s">
        <v>2</v>
      </c>
      <c r="J7" s="4"/>
    </row>
    <row r="8" spans="1:13">
      <c r="A8" s="6" t="s">
        <v>3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1</v>
      </c>
      <c r="G8" s="85" t="s">
        <v>8</v>
      </c>
      <c r="H8" s="6"/>
      <c r="J8" s="4"/>
    </row>
    <row r="9" spans="1:13">
      <c r="A9" s="7">
        <v>1</v>
      </c>
      <c r="B9" s="61">
        <v>42487</v>
      </c>
      <c r="C9" s="2">
        <v>710059</v>
      </c>
      <c r="D9" s="35" t="s">
        <v>36</v>
      </c>
      <c r="E9" s="2" t="s">
        <v>32</v>
      </c>
      <c r="F9" s="79">
        <v>1430</v>
      </c>
      <c r="G9" s="99" t="s">
        <v>47</v>
      </c>
      <c r="H9" s="77" t="s">
        <v>76</v>
      </c>
    </row>
    <row r="10" spans="1:13">
      <c r="A10" s="7">
        <v>2</v>
      </c>
      <c r="B10" s="60">
        <v>42853</v>
      </c>
      <c r="C10" s="62">
        <v>454838</v>
      </c>
      <c r="D10" s="62" t="s">
        <v>81</v>
      </c>
      <c r="E10" s="62" t="s">
        <v>152</v>
      </c>
      <c r="F10" s="76">
        <v>1000</v>
      </c>
      <c r="G10" s="140" t="s">
        <v>176</v>
      </c>
      <c r="H10" s="8" t="s">
        <v>12</v>
      </c>
      <c r="J10" s="4"/>
    </row>
    <row r="11" spans="1:13">
      <c r="A11" s="7">
        <f t="shared" ref="A11:A52" si="0">A10+1</f>
        <v>3</v>
      </c>
      <c r="B11" s="60" t="s">
        <v>280</v>
      </c>
      <c r="C11" s="62">
        <v>454946</v>
      </c>
      <c r="D11" s="69" t="s">
        <v>281</v>
      </c>
      <c r="E11" s="62"/>
      <c r="F11" s="76">
        <v>800</v>
      </c>
      <c r="G11" s="145" t="s">
        <v>327</v>
      </c>
      <c r="H11" s="8"/>
      <c r="J11" s="4"/>
    </row>
    <row r="12" spans="1:13">
      <c r="A12" s="7">
        <f t="shared" si="0"/>
        <v>4</v>
      </c>
      <c r="B12" s="60" t="s">
        <v>280</v>
      </c>
      <c r="C12" s="62">
        <v>454951</v>
      </c>
      <c r="D12" s="69" t="s">
        <v>282</v>
      </c>
      <c r="E12" s="62"/>
      <c r="F12" s="76">
        <v>2000</v>
      </c>
      <c r="G12" s="145"/>
      <c r="H12" s="8"/>
      <c r="J12" s="4"/>
    </row>
    <row r="13" spans="1:13">
      <c r="A13" s="7">
        <f t="shared" si="0"/>
        <v>5</v>
      </c>
      <c r="B13" s="60" t="s">
        <v>283</v>
      </c>
      <c r="C13" s="62">
        <v>454957</v>
      </c>
      <c r="D13" s="69" t="s">
        <v>284</v>
      </c>
      <c r="E13" s="62"/>
      <c r="F13" s="76">
        <v>47334</v>
      </c>
      <c r="G13" s="145"/>
      <c r="H13" s="8"/>
      <c r="J13" s="4"/>
    </row>
    <row r="14" spans="1:13">
      <c r="A14" s="7">
        <f t="shared" si="0"/>
        <v>6</v>
      </c>
      <c r="B14" s="60" t="s">
        <v>283</v>
      </c>
      <c r="C14" s="62">
        <v>454962</v>
      </c>
      <c r="D14" s="69" t="s">
        <v>285</v>
      </c>
      <c r="E14" s="62"/>
      <c r="F14" s="76">
        <v>16335</v>
      </c>
      <c r="G14" s="145"/>
      <c r="H14" s="8"/>
      <c r="J14" s="4"/>
    </row>
    <row r="15" spans="1:13">
      <c r="A15" s="7">
        <f t="shared" si="0"/>
        <v>7</v>
      </c>
      <c r="B15" s="60" t="s">
        <v>286</v>
      </c>
      <c r="C15" s="62">
        <v>454999</v>
      </c>
      <c r="D15" s="69" t="s">
        <v>287</v>
      </c>
      <c r="E15" s="62"/>
      <c r="F15" s="76">
        <v>2000</v>
      </c>
      <c r="G15" s="145" t="s">
        <v>328</v>
      </c>
      <c r="H15" s="8"/>
      <c r="J15" s="4"/>
    </row>
    <row r="16" spans="1:13">
      <c r="A16" s="7">
        <f t="shared" si="0"/>
        <v>8</v>
      </c>
      <c r="B16" s="60" t="s">
        <v>289</v>
      </c>
      <c r="C16" s="62">
        <v>454616</v>
      </c>
      <c r="D16" s="69" t="s">
        <v>288</v>
      </c>
      <c r="E16" s="62"/>
      <c r="F16" s="76">
        <v>11400</v>
      </c>
      <c r="G16" s="145" t="s">
        <v>327</v>
      </c>
      <c r="H16" s="8"/>
      <c r="J16" s="4"/>
    </row>
    <row r="17" spans="1:10">
      <c r="A17" s="7">
        <f t="shared" si="0"/>
        <v>9</v>
      </c>
      <c r="B17" s="60" t="s">
        <v>290</v>
      </c>
      <c r="C17" s="62">
        <v>454667</v>
      </c>
      <c r="D17" s="69" t="s">
        <v>291</v>
      </c>
      <c r="E17" s="62"/>
      <c r="F17" s="76">
        <v>5000</v>
      </c>
      <c r="G17" s="145" t="s">
        <v>329</v>
      </c>
      <c r="H17" s="8"/>
      <c r="J17" s="4"/>
    </row>
    <row r="18" spans="1:10">
      <c r="A18" s="7">
        <f t="shared" si="0"/>
        <v>10</v>
      </c>
      <c r="B18" s="60" t="s">
        <v>290</v>
      </c>
      <c r="C18" s="62">
        <v>454669</v>
      </c>
      <c r="D18" s="69" t="s">
        <v>54</v>
      </c>
      <c r="E18" s="62"/>
      <c r="F18" s="76">
        <v>16517</v>
      </c>
      <c r="G18" s="145" t="s">
        <v>327</v>
      </c>
      <c r="H18" s="8"/>
      <c r="J18" s="4"/>
    </row>
    <row r="19" spans="1:10">
      <c r="A19" s="7">
        <f t="shared" si="0"/>
        <v>11</v>
      </c>
      <c r="B19" s="60" t="s">
        <v>293</v>
      </c>
      <c r="C19" s="62">
        <v>454685</v>
      </c>
      <c r="D19" s="69" t="s">
        <v>292</v>
      </c>
      <c r="E19" s="62"/>
      <c r="F19" s="76">
        <v>2500</v>
      </c>
      <c r="G19" s="145" t="s">
        <v>329</v>
      </c>
      <c r="H19" s="8"/>
      <c r="J19" s="4"/>
    </row>
    <row r="20" spans="1:10">
      <c r="A20" s="7">
        <f t="shared" si="0"/>
        <v>12</v>
      </c>
      <c r="B20" s="60" t="s">
        <v>293</v>
      </c>
      <c r="C20" s="62">
        <v>454688</v>
      </c>
      <c r="D20" s="69" t="s">
        <v>294</v>
      </c>
      <c r="E20" s="62"/>
      <c r="F20" s="76">
        <v>5357</v>
      </c>
      <c r="G20" s="145" t="s">
        <v>329</v>
      </c>
      <c r="H20" s="8"/>
      <c r="J20" s="4"/>
    </row>
    <row r="21" spans="1:10">
      <c r="A21" s="7">
        <f t="shared" si="0"/>
        <v>13</v>
      </c>
      <c r="B21" s="60" t="s">
        <v>293</v>
      </c>
      <c r="C21" s="62">
        <v>454694</v>
      </c>
      <c r="D21" s="69" t="s">
        <v>295</v>
      </c>
      <c r="E21" s="62"/>
      <c r="F21" s="76">
        <v>3323</v>
      </c>
      <c r="G21" s="145" t="s">
        <v>330</v>
      </c>
      <c r="H21" s="8"/>
      <c r="J21" s="4"/>
    </row>
    <row r="22" spans="1:10">
      <c r="A22" s="7">
        <f t="shared" si="0"/>
        <v>14</v>
      </c>
      <c r="B22" s="60" t="s">
        <v>293</v>
      </c>
      <c r="C22" s="62">
        <v>454695</v>
      </c>
      <c r="D22" s="69" t="s">
        <v>296</v>
      </c>
      <c r="E22" s="62"/>
      <c r="F22" s="76">
        <v>10350</v>
      </c>
      <c r="G22" s="145"/>
      <c r="H22" s="8"/>
      <c r="J22" s="4"/>
    </row>
    <row r="23" spans="1:10">
      <c r="A23" s="7">
        <f t="shared" si="0"/>
        <v>15</v>
      </c>
      <c r="B23" s="60" t="s">
        <v>293</v>
      </c>
      <c r="C23" s="62">
        <v>454696</v>
      </c>
      <c r="D23" s="69" t="s">
        <v>297</v>
      </c>
      <c r="E23" s="62"/>
      <c r="F23" s="76">
        <v>8000</v>
      </c>
      <c r="G23" s="145" t="s">
        <v>330</v>
      </c>
      <c r="H23" s="8"/>
      <c r="J23" s="4"/>
    </row>
    <row r="24" spans="1:10">
      <c r="A24" s="7">
        <f t="shared" si="0"/>
        <v>16</v>
      </c>
      <c r="B24" s="60" t="s">
        <v>293</v>
      </c>
      <c r="C24" s="62">
        <v>454667</v>
      </c>
      <c r="D24" s="69" t="s">
        <v>298</v>
      </c>
      <c r="E24" s="62"/>
      <c r="F24" s="76">
        <v>6500</v>
      </c>
      <c r="G24" s="145" t="s">
        <v>327</v>
      </c>
      <c r="H24" s="8"/>
      <c r="J24" s="4"/>
    </row>
    <row r="25" spans="1:10">
      <c r="A25" s="7">
        <f t="shared" si="0"/>
        <v>17</v>
      </c>
      <c r="B25" s="60" t="s">
        <v>293</v>
      </c>
      <c r="C25" s="62">
        <v>454672</v>
      </c>
      <c r="D25" s="69" t="s">
        <v>299</v>
      </c>
      <c r="E25" s="62"/>
      <c r="F25" s="76">
        <v>8415</v>
      </c>
      <c r="G25" s="145" t="s">
        <v>330</v>
      </c>
      <c r="H25" s="8"/>
      <c r="J25" s="4"/>
    </row>
    <row r="26" spans="1:10">
      <c r="A26" s="7">
        <f t="shared" si="0"/>
        <v>18</v>
      </c>
      <c r="B26" s="60" t="s">
        <v>293</v>
      </c>
      <c r="C26" s="62">
        <v>454673</v>
      </c>
      <c r="D26" s="69" t="s">
        <v>299</v>
      </c>
      <c r="E26" s="62"/>
      <c r="F26" s="76">
        <v>7969</v>
      </c>
      <c r="G26" s="145" t="s">
        <v>330</v>
      </c>
      <c r="H26" s="8"/>
      <c r="J26" s="4"/>
    </row>
    <row r="27" spans="1:10">
      <c r="A27" s="7">
        <f t="shared" si="0"/>
        <v>19</v>
      </c>
      <c r="B27" s="60" t="s">
        <v>293</v>
      </c>
      <c r="C27" s="62">
        <v>454675</v>
      </c>
      <c r="D27" s="69" t="s">
        <v>300</v>
      </c>
      <c r="E27" s="62"/>
      <c r="F27" s="76">
        <v>11741</v>
      </c>
      <c r="G27" s="145" t="s">
        <v>330</v>
      </c>
      <c r="H27" s="8"/>
      <c r="J27" s="4"/>
    </row>
    <row r="28" spans="1:10">
      <c r="A28" s="7">
        <f t="shared" si="0"/>
        <v>20</v>
      </c>
      <c r="B28" s="60" t="s">
        <v>293</v>
      </c>
      <c r="C28" s="62">
        <v>454676</v>
      </c>
      <c r="D28" s="69" t="s">
        <v>301</v>
      </c>
      <c r="E28" s="62"/>
      <c r="F28" s="76">
        <v>13365</v>
      </c>
      <c r="G28" s="145" t="s">
        <v>327</v>
      </c>
      <c r="H28" s="8"/>
      <c r="J28" s="4"/>
    </row>
    <row r="29" spans="1:10">
      <c r="A29" s="7">
        <f t="shared" si="0"/>
        <v>21</v>
      </c>
      <c r="B29" s="60" t="s">
        <v>293</v>
      </c>
      <c r="C29" s="62">
        <v>454678</v>
      </c>
      <c r="D29" s="69" t="s">
        <v>302</v>
      </c>
      <c r="E29" s="62"/>
      <c r="F29" s="76">
        <v>1500</v>
      </c>
      <c r="G29" s="145"/>
      <c r="H29" s="8"/>
      <c r="J29" s="4"/>
    </row>
    <row r="30" spans="1:10">
      <c r="A30" s="7">
        <f t="shared" si="0"/>
        <v>22</v>
      </c>
      <c r="B30" s="60" t="s">
        <v>293</v>
      </c>
      <c r="C30" s="62">
        <v>454679</v>
      </c>
      <c r="D30" s="69" t="s">
        <v>303</v>
      </c>
      <c r="E30" s="62"/>
      <c r="F30" s="76">
        <v>22275</v>
      </c>
      <c r="G30" s="145" t="s">
        <v>327</v>
      </c>
      <c r="H30" s="8"/>
      <c r="J30" s="4"/>
    </row>
    <row r="31" spans="1:10">
      <c r="A31" s="7">
        <f t="shared" si="0"/>
        <v>23</v>
      </c>
      <c r="B31" s="60" t="s">
        <v>293</v>
      </c>
      <c r="C31" s="62">
        <v>454680</v>
      </c>
      <c r="D31" s="69" t="s">
        <v>304</v>
      </c>
      <c r="E31" s="62"/>
      <c r="F31" s="76">
        <v>6500</v>
      </c>
      <c r="G31" s="145" t="s">
        <v>331</v>
      </c>
      <c r="H31" s="8"/>
      <c r="J31" s="4"/>
    </row>
    <row r="32" spans="1:10">
      <c r="A32" s="7">
        <f t="shared" si="0"/>
        <v>24</v>
      </c>
      <c r="B32" s="60" t="s">
        <v>293</v>
      </c>
      <c r="C32" s="62">
        <v>454681</v>
      </c>
      <c r="D32" s="69" t="s">
        <v>305</v>
      </c>
      <c r="E32" s="62"/>
      <c r="F32" s="76">
        <v>9600</v>
      </c>
      <c r="G32" s="145" t="s">
        <v>330</v>
      </c>
      <c r="H32" s="8"/>
      <c r="J32" s="4"/>
    </row>
    <row r="33" spans="1:10">
      <c r="A33" s="7">
        <f t="shared" si="0"/>
        <v>25</v>
      </c>
      <c r="B33" s="60" t="s">
        <v>293</v>
      </c>
      <c r="C33" s="62">
        <v>454682</v>
      </c>
      <c r="D33" s="69" t="s">
        <v>306</v>
      </c>
      <c r="E33" s="62"/>
      <c r="F33" s="76">
        <v>20580</v>
      </c>
      <c r="G33" s="145" t="s">
        <v>327</v>
      </c>
      <c r="H33" s="8"/>
      <c r="J33" s="4"/>
    </row>
    <row r="34" spans="1:10">
      <c r="A34" s="7">
        <f t="shared" si="0"/>
        <v>26</v>
      </c>
      <c r="B34" s="60" t="s">
        <v>293</v>
      </c>
      <c r="C34" s="62">
        <v>454683</v>
      </c>
      <c r="D34" s="69" t="s">
        <v>307</v>
      </c>
      <c r="E34" s="62"/>
      <c r="F34" s="76">
        <v>11760</v>
      </c>
      <c r="G34" s="145" t="s">
        <v>332</v>
      </c>
      <c r="H34" s="8"/>
      <c r="J34" s="4"/>
    </row>
    <row r="35" spans="1:10">
      <c r="A35" s="7">
        <f t="shared" si="0"/>
        <v>27</v>
      </c>
      <c r="B35" s="60" t="s">
        <v>293</v>
      </c>
      <c r="C35" s="62">
        <v>454684</v>
      </c>
      <c r="D35" s="69" t="s">
        <v>308</v>
      </c>
      <c r="E35" s="62"/>
      <c r="F35" s="76">
        <v>2500</v>
      </c>
      <c r="G35" s="145" t="s">
        <v>333</v>
      </c>
      <c r="H35" s="8"/>
      <c r="J35" s="4"/>
    </row>
    <row r="36" spans="1:10">
      <c r="A36" s="7">
        <f t="shared" si="0"/>
        <v>28</v>
      </c>
      <c r="B36" s="60" t="s">
        <v>293</v>
      </c>
      <c r="C36" s="62">
        <v>454689</v>
      </c>
      <c r="D36" s="69" t="s">
        <v>309</v>
      </c>
      <c r="E36" s="62"/>
      <c r="F36" s="76">
        <v>6000</v>
      </c>
      <c r="G36" s="145" t="s">
        <v>327</v>
      </c>
      <c r="H36" s="8"/>
      <c r="J36" s="4"/>
    </row>
    <row r="37" spans="1:10">
      <c r="A37" s="7">
        <f t="shared" si="0"/>
        <v>29</v>
      </c>
      <c r="B37" s="60" t="s">
        <v>293</v>
      </c>
      <c r="C37" s="62">
        <v>454691</v>
      </c>
      <c r="D37" s="69" t="s">
        <v>310</v>
      </c>
      <c r="E37" s="62"/>
      <c r="F37" s="76">
        <v>4103</v>
      </c>
      <c r="G37" s="145" t="s">
        <v>329</v>
      </c>
      <c r="H37" s="8"/>
      <c r="J37" s="4"/>
    </row>
    <row r="38" spans="1:10">
      <c r="A38" s="7">
        <f t="shared" si="0"/>
        <v>30</v>
      </c>
      <c r="B38" s="60" t="s">
        <v>293</v>
      </c>
      <c r="C38" s="62">
        <v>454692</v>
      </c>
      <c r="D38" s="69" t="s">
        <v>311</v>
      </c>
      <c r="E38" s="62"/>
      <c r="F38" s="76">
        <v>12440</v>
      </c>
      <c r="G38" s="145" t="s">
        <v>334</v>
      </c>
      <c r="H38" s="8"/>
      <c r="J38" s="4"/>
    </row>
    <row r="39" spans="1:10">
      <c r="A39" s="7">
        <f t="shared" si="0"/>
        <v>31</v>
      </c>
      <c r="B39" s="60" t="s">
        <v>293</v>
      </c>
      <c r="C39" s="62">
        <v>454699</v>
      </c>
      <c r="D39" s="69" t="s">
        <v>312</v>
      </c>
      <c r="E39" s="62"/>
      <c r="F39" s="76">
        <v>14623</v>
      </c>
      <c r="G39" s="145" t="s">
        <v>329</v>
      </c>
      <c r="H39" s="8"/>
      <c r="J39" s="4"/>
    </row>
    <row r="40" spans="1:10">
      <c r="A40" s="7">
        <f t="shared" si="0"/>
        <v>32</v>
      </c>
      <c r="B40" s="60" t="s">
        <v>293</v>
      </c>
      <c r="C40" s="62">
        <v>454668</v>
      </c>
      <c r="D40" s="69" t="s">
        <v>313</v>
      </c>
      <c r="E40" s="62"/>
      <c r="F40" s="76">
        <v>32432</v>
      </c>
      <c r="G40" s="145" t="s">
        <v>330</v>
      </c>
      <c r="H40" s="8"/>
      <c r="J40" s="4"/>
    </row>
    <row r="41" spans="1:10">
      <c r="A41" s="7">
        <f t="shared" si="0"/>
        <v>33</v>
      </c>
      <c r="B41" s="60" t="s">
        <v>293</v>
      </c>
      <c r="C41" s="62">
        <v>454669</v>
      </c>
      <c r="D41" s="69" t="s">
        <v>314</v>
      </c>
      <c r="E41" s="62"/>
      <c r="F41" s="76">
        <v>6633</v>
      </c>
      <c r="G41" s="145" t="s">
        <v>329</v>
      </c>
      <c r="H41" s="8"/>
      <c r="J41" s="4"/>
    </row>
    <row r="42" spans="1:10">
      <c r="A42" s="7">
        <f t="shared" si="0"/>
        <v>34</v>
      </c>
      <c r="B42" s="60" t="s">
        <v>293</v>
      </c>
      <c r="C42" s="62">
        <v>454703</v>
      </c>
      <c r="D42" s="69" t="s">
        <v>315</v>
      </c>
      <c r="E42" s="62"/>
      <c r="F42" s="76">
        <v>24473</v>
      </c>
      <c r="G42" s="145" t="s">
        <v>335</v>
      </c>
      <c r="H42" s="8"/>
      <c r="J42" s="4"/>
    </row>
    <row r="43" spans="1:10">
      <c r="A43" s="7">
        <f t="shared" si="0"/>
        <v>35</v>
      </c>
      <c r="B43" s="60" t="s">
        <v>317</v>
      </c>
      <c r="C43" s="62">
        <v>454702</v>
      </c>
      <c r="D43" s="69" t="s">
        <v>316</v>
      </c>
      <c r="E43" s="62"/>
      <c r="F43" s="76">
        <v>75267</v>
      </c>
      <c r="G43" s="145" t="s">
        <v>334</v>
      </c>
      <c r="H43" s="8"/>
      <c r="J43" s="4"/>
    </row>
    <row r="44" spans="1:10">
      <c r="A44" s="7">
        <f t="shared" si="0"/>
        <v>36</v>
      </c>
      <c r="B44" s="60" t="s">
        <v>317</v>
      </c>
      <c r="C44" s="62">
        <v>454701</v>
      </c>
      <c r="D44" s="69" t="s">
        <v>318</v>
      </c>
      <c r="E44" s="62"/>
      <c r="F44" s="76">
        <v>8000</v>
      </c>
      <c r="G44" s="145" t="s">
        <v>334</v>
      </c>
      <c r="H44" s="8"/>
      <c r="J44" s="4"/>
    </row>
    <row r="45" spans="1:10">
      <c r="A45" s="7">
        <f t="shared" si="0"/>
        <v>37</v>
      </c>
      <c r="B45" s="60" t="s">
        <v>317</v>
      </c>
      <c r="C45" s="62">
        <v>454707</v>
      </c>
      <c r="D45" s="69" t="s">
        <v>319</v>
      </c>
      <c r="E45" s="62"/>
      <c r="F45" s="76">
        <v>106930</v>
      </c>
      <c r="G45" s="145" t="s">
        <v>327</v>
      </c>
      <c r="H45" s="8"/>
      <c r="J45" s="4"/>
    </row>
    <row r="46" spans="1:10">
      <c r="A46" s="7">
        <f t="shared" si="0"/>
        <v>38</v>
      </c>
      <c r="B46" s="60" t="s">
        <v>317</v>
      </c>
      <c r="C46" s="62">
        <v>454708</v>
      </c>
      <c r="D46" s="69" t="s">
        <v>320</v>
      </c>
      <c r="E46" s="62"/>
      <c r="F46" s="76">
        <v>15444</v>
      </c>
      <c r="G46" s="145" t="s">
        <v>330</v>
      </c>
      <c r="H46" s="8"/>
      <c r="J46" s="4"/>
    </row>
    <row r="47" spans="1:10">
      <c r="A47" s="7">
        <f t="shared" si="0"/>
        <v>39</v>
      </c>
      <c r="B47" s="60" t="s">
        <v>317</v>
      </c>
      <c r="C47" s="62">
        <v>454709</v>
      </c>
      <c r="D47" s="69" t="s">
        <v>321</v>
      </c>
      <c r="E47" s="62"/>
      <c r="F47" s="76">
        <v>47688</v>
      </c>
      <c r="G47" s="145" t="s">
        <v>330</v>
      </c>
      <c r="H47" s="8"/>
      <c r="J47" s="4"/>
    </row>
    <row r="48" spans="1:10">
      <c r="A48" s="7">
        <f t="shared" si="0"/>
        <v>40</v>
      </c>
      <c r="B48" s="60" t="s">
        <v>317</v>
      </c>
      <c r="C48" s="62">
        <v>454710</v>
      </c>
      <c r="D48" s="69" t="s">
        <v>322</v>
      </c>
      <c r="E48" s="62"/>
      <c r="F48" s="76">
        <v>27086</v>
      </c>
      <c r="G48" s="140" t="s">
        <v>330</v>
      </c>
      <c r="H48" s="8"/>
      <c r="J48" s="4"/>
    </row>
    <row r="49" spans="1:10" ht="15.75">
      <c r="A49" s="7">
        <f t="shared" si="0"/>
        <v>41</v>
      </c>
      <c r="B49" s="60" t="s">
        <v>324</v>
      </c>
      <c r="C49" s="27">
        <v>454711</v>
      </c>
      <c r="D49" s="118" t="s">
        <v>323</v>
      </c>
      <c r="E49" s="27" t="s">
        <v>12</v>
      </c>
      <c r="F49" s="76">
        <v>13256</v>
      </c>
      <c r="G49" s="144" t="s">
        <v>332</v>
      </c>
      <c r="H49" s="8"/>
      <c r="I49" t="s">
        <v>12</v>
      </c>
      <c r="J49" s="4"/>
    </row>
    <row r="50" spans="1:10">
      <c r="A50" s="7">
        <f t="shared" si="0"/>
        <v>42</v>
      </c>
      <c r="B50" s="60" t="s">
        <v>324</v>
      </c>
      <c r="C50" s="30">
        <v>454712</v>
      </c>
      <c r="D50" s="27" t="s">
        <v>325</v>
      </c>
      <c r="E50" s="27" t="s">
        <v>12</v>
      </c>
      <c r="F50" s="63">
        <v>40645</v>
      </c>
      <c r="G50" s="144" t="s">
        <v>329</v>
      </c>
      <c r="H50" s="8"/>
      <c r="J50" s="4"/>
    </row>
    <row r="51" spans="1:10">
      <c r="A51" s="7">
        <f t="shared" si="0"/>
        <v>43</v>
      </c>
      <c r="B51" s="60" t="s">
        <v>324</v>
      </c>
      <c r="C51" s="30">
        <v>454713</v>
      </c>
      <c r="D51" s="67" t="s">
        <v>326</v>
      </c>
      <c r="E51" s="67" t="s">
        <v>12</v>
      </c>
      <c r="F51" s="68">
        <v>13860</v>
      </c>
      <c r="G51" s="144" t="s">
        <v>328</v>
      </c>
      <c r="H51" s="8"/>
      <c r="J51" s="4"/>
    </row>
    <row r="52" spans="1:10">
      <c r="A52" s="7">
        <f t="shared" si="0"/>
        <v>44</v>
      </c>
      <c r="B52" s="60"/>
      <c r="C52" s="30"/>
      <c r="D52" s="27"/>
      <c r="E52" s="27" t="s">
        <v>12</v>
      </c>
      <c r="F52" s="63"/>
      <c r="G52" s="91"/>
      <c r="H52" s="8"/>
      <c r="J52" s="4"/>
    </row>
    <row r="53" spans="1:10">
      <c r="A53" s="65"/>
      <c r="B53" s="60"/>
      <c r="C53" s="30"/>
      <c r="D53" s="67"/>
      <c r="E53" s="67" t="s">
        <v>12</v>
      </c>
      <c r="F53" s="68"/>
      <c r="G53" s="92"/>
      <c r="H53" s="8"/>
      <c r="J53" s="13">
        <f>SUM(F9:F52)</f>
        <v>704931</v>
      </c>
    </row>
    <row r="54" spans="1:10">
      <c r="A54" s="7"/>
      <c r="B54" s="60"/>
      <c r="C54" s="2"/>
      <c r="D54" s="30"/>
      <c r="E54" s="30"/>
      <c r="F54" s="9"/>
      <c r="G54" s="93"/>
      <c r="H54" s="8"/>
      <c r="J54" s="64"/>
    </row>
    <row r="55" spans="1:10">
      <c r="A55" s="10"/>
      <c r="B55" s="11"/>
      <c r="D55" s="25" t="s">
        <v>12</v>
      </c>
      <c r="E55" s="25" t="s">
        <v>12</v>
      </c>
      <c r="F55" s="12" t="s">
        <v>12</v>
      </c>
      <c r="G55" s="94"/>
      <c r="H55" s="11"/>
      <c r="J55" s="4">
        <f>J5+J53</f>
        <v>-8764171.4700000007</v>
      </c>
    </row>
    <row r="56" spans="1:10">
      <c r="B56" s="5" t="s">
        <v>9</v>
      </c>
      <c r="J56" s="4"/>
    </row>
    <row r="57" spans="1:10">
      <c r="A57" s="6" t="s">
        <v>3</v>
      </c>
      <c r="B57" s="6" t="s">
        <v>4</v>
      </c>
      <c r="C57" s="6" t="s">
        <v>5</v>
      </c>
      <c r="D57" s="6" t="s">
        <v>6</v>
      </c>
      <c r="E57" s="6" t="s">
        <v>7</v>
      </c>
      <c r="F57" s="6" t="s">
        <v>1</v>
      </c>
      <c r="G57" s="95" t="s">
        <v>10</v>
      </c>
      <c r="H57" s="6" t="s">
        <v>12</v>
      </c>
      <c r="J57" s="4"/>
    </row>
    <row r="58" spans="1:10">
      <c r="A58" s="7" t="s">
        <v>12</v>
      </c>
      <c r="B58" s="8"/>
      <c r="C58" s="62"/>
      <c r="D58" s="27"/>
      <c r="E58" s="2"/>
      <c r="F58" s="9"/>
      <c r="G58" s="96"/>
      <c r="H58" s="8"/>
      <c r="J58" s="4"/>
    </row>
    <row r="59" spans="1:10">
      <c r="A59" s="7">
        <v>1</v>
      </c>
      <c r="B59" s="2" t="s">
        <v>88</v>
      </c>
      <c r="C59" s="2">
        <v>438066</v>
      </c>
      <c r="D59" s="2" t="s">
        <v>68</v>
      </c>
      <c r="E59" s="2" t="s">
        <v>87</v>
      </c>
      <c r="F59" s="2">
        <v>2</v>
      </c>
      <c r="G59" s="93" t="s">
        <v>12</v>
      </c>
      <c r="H59" s="8" t="s">
        <v>12</v>
      </c>
      <c r="I59" t="s">
        <v>12</v>
      </c>
      <c r="J59" s="4"/>
    </row>
    <row r="60" spans="1:10">
      <c r="A60" s="7"/>
      <c r="B60" s="8"/>
      <c r="D60" s="2"/>
      <c r="E60" s="2"/>
      <c r="F60" s="9">
        <v>0</v>
      </c>
      <c r="G60" s="93"/>
      <c r="H60" s="8"/>
      <c r="J60" s="4"/>
    </row>
    <row r="61" spans="1:10">
      <c r="A61" s="7"/>
      <c r="B61" s="8"/>
      <c r="C61" s="73"/>
      <c r="D61" s="2"/>
      <c r="E61" s="2"/>
      <c r="F61" s="9"/>
      <c r="G61" s="93"/>
      <c r="H61" s="8"/>
      <c r="J61" s="4"/>
    </row>
    <row r="62" spans="1:10">
      <c r="A62" s="10"/>
      <c r="B62" s="11"/>
      <c r="C62" s="72"/>
      <c r="F62" s="12"/>
      <c r="G62" s="94"/>
      <c r="H62" s="11"/>
      <c r="J62" s="13">
        <f>SUM(F58:F61)</f>
        <v>2</v>
      </c>
    </row>
    <row r="63" spans="1:10">
      <c r="A63" s="10"/>
      <c r="B63" s="11"/>
      <c r="C63" s="71"/>
      <c r="F63" s="12"/>
      <c r="G63" s="94"/>
      <c r="H63" s="11"/>
      <c r="J63" s="4"/>
    </row>
    <row r="64" spans="1:10" ht="15.75" thickBot="1">
      <c r="B64" s="102" t="s">
        <v>225</v>
      </c>
      <c r="C64" s="109"/>
      <c r="D64" s="103"/>
      <c r="E64" s="103"/>
      <c r="F64" s="103"/>
      <c r="G64" s="83"/>
      <c r="H64" s="104"/>
      <c r="J64" s="15">
        <f>J55-J62</f>
        <v>-8764173.4700000007</v>
      </c>
    </row>
    <row r="65" spans="1:12" ht="15.75" thickTop="1">
      <c r="B65" s="105" t="s">
        <v>226</v>
      </c>
      <c r="C65" s="74"/>
      <c r="D65" s="106"/>
      <c r="E65" s="106"/>
      <c r="F65" s="106"/>
      <c r="G65" s="97"/>
      <c r="H65" s="107"/>
      <c r="J65" s="13">
        <v>-8764173.4700000007</v>
      </c>
    </row>
    <row r="66" spans="1:12">
      <c r="B66" s="108" t="s">
        <v>11</v>
      </c>
      <c r="C66" s="146" t="s">
        <v>222</v>
      </c>
      <c r="D66" s="146"/>
      <c r="E66" s="109" t="s">
        <v>12</v>
      </c>
      <c r="F66" s="109"/>
      <c r="G66" s="98"/>
      <c r="H66" s="110" t="s">
        <v>12</v>
      </c>
      <c r="J66" s="16">
        <f>J64-J65</f>
        <v>0</v>
      </c>
      <c r="L66" t="s">
        <v>12</v>
      </c>
    </row>
    <row r="67" spans="1:12">
      <c r="B67" s="11"/>
      <c r="F67" s="12"/>
      <c r="G67" s="94"/>
      <c r="H67" s="11" t="s">
        <v>12</v>
      </c>
      <c r="J67" s="4"/>
    </row>
    <row r="68" spans="1:12">
      <c r="B68" s="11"/>
      <c r="F68" s="12"/>
      <c r="G68" s="94"/>
      <c r="H68" s="11"/>
      <c r="J68" s="4"/>
    </row>
    <row r="69" spans="1:12">
      <c r="A69" s="6" t="s">
        <v>3</v>
      </c>
      <c r="B69" s="6" t="s">
        <v>4</v>
      </c>
      <c r="C69" s="6" t="s">
        <v>5</v>
      </c>
      <c r="D69" s="6" t="s">
        <v>6</v>
      </c>
      <c r="E69" s="6" t="s">
        <v>7</v>
      </c>
      <c r="F69" s="6" t="s">
        <v>1</v>
      </c>
      <c r="G69" s="85" t="s">
        <v>8</v>
      </c>
    </row>
    <row r="70" spans="1:12">
      <c r="A70" s="7">
        <v>1</v>
      </c>
      <c r="B70" s="61">
        <v>42487</v>
      </c>
      <c r="C70" s="2">
        <v>710059</v>
      </c>
      <c r="D70" s="35" t="s">
        <v>36</v>
      </c>
      <c r="E70" s="2" t="s">
        <v>32</v>
      </c>
      <c r="F70" s="79">
        <v>1430</v>
      </c>
      <c r="G70" s="86" t="s">
        <v>47</v>
      </c>
      <c r="H70" s="77" t="s">
        <v>76</v>
      </c>
    </row>
    <row r="71" spans="1:12" ht="16.5" customHeight="1">
      <c r="A71" s="7">
        <v>2</v>
      </c>
      <c r="B71" s="60">
        <v>42853</v>
      </c>
      <c r="C71" s="62">
        <v>454838</v>
      </c>
      <c r="D71" s="62" t="s">
        <v>81</v>
      </c>
      <c r="E71" s="62" t="s">
        <v>152</v>
      </c>
      <c r="F71" s="76">
        <v>1000</v>
      </c>
      <c r="G71" s="87" t="s">
        <v>176</v>
      </c>
    </row>
  </sheetData>
  <autoFilter ref="A8:H49"/>
  <mergeCells count="1">
    <mergeCell ref="C66:D66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N112"/>
  <sheetViews>
    <sheetView topLeftCell="A91" workbookViewId="0">
      <selection activeCell="M5" sqref="M5"/>
    </sheetView>
  </sheetViews>
  <sheetFormatPr defaultRowHeight="15"/>
  <cols>
    <col min="2" max="2" width="14.7109375" customWidth="1"/>
    <col min="3" max="3" width="11" bestFit="1" customWidth="1"/>
    <col min="4" max="4" width="31.140625" customWidth="1"/>
    <col min="5" max="5" width="10.42578125" bestFit="1" customWidth="1"/>
    <col min="6" max="6" width="13" customWidth="1"/>
    <col min="7" max="7" width="12.140625" customWidth="1"/>
    <col min="8" max="8" width="10.42578125" bestFit="1" customWidth="1"/>
    <col min="10" max="10" width="12.42578125" customWidth="1"/>
    <col min="12" max="12" width="12.140625" customWidth="1"/>
  </cols>
  <sheetData>
    <row r="3" spans="1:13">
      <c r="A3" s="26" t="s">
        <v>144</v>
      </c>
      <c r="B3" s="38"/>
      <c r="C3" s="38"/>
      <c r="D3" s="38"/>
      <c r="E3" s="38"/>
      <c r="F3" s="38"/>
      <c r="G3" s="38"/>
      <c r="H3" s="38"/>
      <c r="I3" s="38"/>
      <c r="J3" s="39"/>
      <c r="L3" s="1" t="s">
        <v>0</v>
      </c>
      <c r="M3" s="20" t="s">
        <v>143</v>
      </c>
    </row>
    <row r="4" spans="1:13">
      <c r="J4" s="2" t="s">
        <v>1</v>
      </c>
    </row>
    <row r="5" spans="1:13" ht="31.5" customHeight="1">
      <c r="B5" s="49" t="s">
        <v>142</v>
      </c>
      <c r="C5" s="40"/>
      <c r="D5" s="40"/>
      <c r="E5" s="40"/>
      <c r="F5" s="40"/>
      <c r="G5" s="40"/>
      <c r="H5" s="41"/>
      <c r="J5" s="3">
        <v>-9490340.5700000003</v>
      </c>
      <c r="L5" s="6">
        <v>-9490340.5700000003</v>
      </c>
      <c r="M5" s="17" t="s">
        <v>14</v>
      </c>
    </row>
    <row r="6" spans="1:13">
      <c r="J6" s="4"/>
      <c r="L6" s="18">
        <f>J5-L5</f>
        <v>0</v>
      </c>
      <c r="M6" s="19" t="s">
        <v>13</v>
      </c>
    </row>
    <row r="7" spans="1:13">
      <c r="B7" s="5" t="s">
        <v>2</v>
      </c>
      <c r="J7" s="4"/>
    </row>
    <row r="8" spans="1:13">
      <c r="A8" s="6" t="s">
        <v>3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1</v>
      </c>
      <c r="G8" s="6" t="s">
        <v>8</v>
      </c>
      <c r="H8" s="6"/>
      <c r="J8" s="4"/>
    </row>
    <row r="9" spans="1:13">
      <c r="A9" s="7">
        <v>1</v>
      </c>
      <c r="B9" s="8" t="s">
        <v>35</v>
      </c>
      <c r="C9" s="2">
        <v>710059</v>
      </c>
      <c r="D9" s="2" t="s">
        <v>36</v>
      </c>
      <c r="E9" s="2" t="s">
        <v>32</v>
      </c>
      <c r="F9" s="23">
        <v>1430</v>
      </c>
      <c r="G9" s="33" t="s">
        <v>47</v>
      </c>
      <c r="H9" s="32" t="s">
        <v>76</v>
      </c>
    </row>
    <row r="10" spans="1:13">
      <c r="A10" s="7">
        <v>2</v>
      </c>
      <c r="B10" s="2" t="s">
        <v>89</v>
      </c>
      <c r="C10" s="2">
        <v>83971</v>
      </c>
      <c r="D10" s="2" t="s">
        <v>90</v>
      </c>
      <c r="E10" s="2" t="s">
        <v>16</v>
      </c>
      <c r="F10" s="2">
        <v>10350</v>
      </c>
      <c r="G10" s="29" t="s">
        <v>23</v>
      </c>
      <c r="H10" s="8"/>
      <c r="J10" s="4"/>
    </row>
    <row r="11" spans="1:13">
      <c r="A11" s="7">
        <f t="shared" ref="A11:A65" si="0">A10+1</f>
        <v>3</v>
      </c>
      <c r="B11" s="2" t="s">
        <v>93</v>
      </c>
      <c r="C11" s="2">
        <v>84044</v>
      </c>
      <c r="D11" s="2" t="s">
        <v>65</v>
      </c>
      <c r="E11" s="2" t="s">
        <v>20</v>
      </c>
      <c r="F11" s="9">
        <v>1200</v>
      </c>
      <c r="G11" s="31">
        <v>42849</v>
      </c>
      <c r="H11" s="8"/>
      <c r="J11" s="4"/>
    </row>
    <row r="12" spans="1:13">
      <c r="A12" s="7">
        <f t="shared" si="0"/>
        <v>4</v>
      </c>
      <c r="B12" s="2" t="s">
        <v>93</v>
      </c>
      <c r="C12" s="2">
        <v>84045</v>
      </c>
      <c r="D12" s="2" t="s">
        <v>25</v>
      </c>
      <c r="E12" s="2" t="s">
        <v>20</v>
      </c>
      <c r="F12" s="9">
        <v>800</v>
      </c>
      <c r="G12" s="28" t="s">
        <v>132</v>
      </c>
      <c r="H12" s="8"/>
      <c r="J12" s="4"/>
    </row>
    <row r="13" spans="1:13">
      <c r="A13" s="7">
        <f t="shared" si="0"/>
        <v>5</v>
      </c>
      <c r="B13" s="2" t="s">
        <v>96</v>
      </c>
      <c r="C13" s="2">
        <v>84097</v>
      </c>
      <c r="D13" s="2" t="s">
        <v>34</v>
      </c>
      <c r="E13" s="2" t="s">
        <v>31</v>
      </c>
      <c r="F13" s="23">
        <v>16200</v>
      </c>
      <c r="G13" s="31">
        <v>42850</v>
      </c>
      <c r="H13" s="8"/>
      <c r="J13" s="4"/>
    </row>
    <row r="14" spans="1:13">
      <c r="A14" s="7">
        <f t="shared" si="0"/>
        <v>6</v>
      </c>
      <c r="B14" s="2" t="s">
        <v>95</v>
      </c>
      <c r="C14" s="2">
        <v>175154</v>
      </c>
      <c r="D14" s="2" t="s">
        <v>97</v>
      </c>
      <c r="E14" s="2" t="s">
        <v>20</v>
      </c>
      <c r="F14" s="23">
        <v>10000</v>
      </c>
      <c r="G14" s="23" t="s">
        <v>135</v>
      </c>
      <c r="H14" s="8"/>
      <c r="J14" s="4"/>
    </row>
    <row r="15" spans="1:13">
      <c r="A15" s="7">
        <f t="shared" si="0"/>
        <v>7</v>
      </c>
      <c r="B15" s="2" t="s">
        <v>98</v>
      </c>
      <c r="C15" s="2">
        <v>175163</v>
      </c>
      <c r="D15" s="2" t="s">
        <v>99</v>
      </c>
      <c r="E15" s="2" t="s">
        <v>20</v>
      </c>
      <c r="F15" s="23">
        <v>1000</v>
      </c>
      <c r="G15" s="29" t="s">
        <v>23</v>
      </c>
      <c r="H15" s="8"/>
      <c r="J15" s="4"/>
    </row>
    <row r="16" spans="1:13">
      <c r="A16" s="7">
        <f t="shared" si="0"/>
        <v>8</v>
      </c>
      <c r="B16" s="2" t="s">
        <v>98</v>
      </c>
      <c r="C16" s="2">
        <v>175164</v>
      </c>
      <c r="D16" s="2" t="s">
        <v>72</v>
      </c>
      <c r="E16" s="2" t="s">
        <v>20</v>
      </c>
      <c r="F16" s="23">
        <v>2000</v>
      </c>
      <c r="G16" s="23" t="s">
        <v>135</v>
      </c>
      <c r="H16" s="8"/>
      <c r="J16" s="4"/>
    </row>
    <row r="17" spans="1:10">
      <c r="A17" s="7">
        <f t="shared" si="0"/>
        <v>9</v>
      </c>
      <c r="B17" s="2" t="s">
        <v>98</v>
      </c>
      <c r="C17" s="2">
        <v>175167</v>
      </c>
      <c r="D17" s="2" t="s">
        <v>39</v>
      </c>
      <c r="E17" s="2" t="s">
        <v>20</v>
      </c>
      <c r="F17" s="23">
        <v>1000</v>
      </c>
      <c r="G17" s="31">
        <v>42854</v>
      </c>
      <c r="H17" s="8"/>
      <c r="J17" s="4"/>
    </row>
    <row r="18" spans="1:10">
      <c r="A18" s="7">
        <f t="shared" si="0"/>
        <v>10</v>
      </c>
      <c r="B18" s="2" t="s">
        <v>98</v>
      </c>
      <c r="C18" s="2">
        <v>175168</v>
      </c>
      <c r="D18" s="2" t="s">
        <v>100</v>
      </c>
      <c r="E18" s="2" t="s">
        <v>20</v>
      </c>
      <c r="F18" s="23">
        <v>1500</v>
      </c>
      <c r="G18" s="23" t="s">
        <v>137</v>
      </c>
      <c r="H18" s="8"/>
      <c r="J18" s="4"/>
    </row>
    <row r="19" spans="1:10">
      <c r="A19" s="7">
        <f t="shared" si="0"/>
        <v>11</v>
      </c>
      <c r="B19" s="2" t="s">
        <v>98</v>
      </c>
      <c r="C19" s="2">
        <v>175169</v>
      </c>
      <c r="D19" s="2" t="s">
        <v>101</v>
      </c>
      <c r="E19" s="2" t="s">
        <v>20</v>
      </c>
      <c r="F19" s="23">
        <v>1500</v>
      </c>
      <c r="G19" s="23" t="s">
        <v>132</v>
      </c>
      <c r="H19" s="8"/>
      <c r="J19" s="4"/>
    </row>
    <row r="20" spans="1:10">
      <c r="A20" s="7">
        <f t="shared" si="0"/>
        <v>12</v>
      </c>
      <c r="B20" s="2" t="s">
        <v>98</v>
      </c>
      <c r="C20" s="2">
        <v>175170</v>
      </c>
      <c r="D20" s="2" t="s">
        <v>102</v>
      </c>
      <c r="E20" s="2" t="s">
        <v>20</v>
      </c>
      <c r="F20" s="23">
        <v>2300</v>
      </c>
      <c r="G20" s="29" t="s">
        <v>23</v>
      </c>
      <c r="H20" s="8"/>
      <c r="J20" s="4"/>
    </row>
    <row r="21" spans="1:10">
      <c r="A21" s="7">
        <f t="shared" si="0"/>
        <v>13</v>
      </c>
      <c r="B21" s="2" t="s">
        <v>98</v>
      </c>
      <c r="C21" s="2">
        <v>175171</v>
      </c>
      <c r="D21" s="2" t="s">
        <v>103</v>
      </c>
      <c r="E21" s="2" t="s">
        <v>20</v>
      </c>
      <c r="F21" s="23">
        <v>1000</v>
      </c>
      <c r="G21" s="23" t="s">
        <v>135</v>
      </c>
      <c r="H21" s="8"/>
      <c r="J21" s="4"/>
    </row>
    <row r="22" spans="1:10">
      <c r="A22" s="7">
        <f t="shared" si="0"/>
        <v>14</v>
      </c>
      <c r="B22" s="2" t="s">
        <v>104</v>
      </c>
      <c r="C22" s="2">
        <v>175179</v>
      </c>
      <c r="D22" s="2" t="s">
        <v>105</v>
      </c>
      <c r="E22" s="2" t="s">
        <v>16</v>
      </c>
      <c r="F22" s="23">
        <v>5946</v>
      </c>
      <c r="G22" s="31">
        <v>42853</v>
      </c>
      <c r="H22" s="8"/>
      <c r="J22" s="4"/>
    </row>
    <row r="23" spans="1:10">
      <c r="A23" s="7">
        <f t="shared" si="0"/>
        <v>15</v>
      </c>
      <c r="B23" s="2" t="s">
        <v>104</v>
      </c>
      <c r="C23" s="2">
        <v>175182</v>
      </c>
      <c r="D23" s="2" t="s">
        <v>106</v>
      </c>
      <c r="E23" s="2" t="s">
        <v>20</v>
      </c>
      <c r="F23" s="9">
        <v>7916</v>
      </c>
      <c r="G23" s="23" t="s">
        <v>141</v>
      </c>
      <c r="H23" s="8"/>
      <c r="J23" s="4"/>
    </row>
    <row r="24" spans="1:10">
      <c r="A24" s="7">
        <f t="shared" si="0"/>
        <v>16</v>
      </c>
      <c r="B24" s="2" t="s">
        <v>107</v>
      </c>
      <c r="C24" s="2">
        <v>604855</v>
      </c>
      <c r="D24" s="2" t="s">
        <v>69</v>
      </c>
      <c r="E24" s="2" t="s">
        <v>20</v>
      </c>
      <c r="F24" s="9">
        <v>6333</v>
      </c>
      <c r="G24" s="23" t="s">
        <v>135</v>
      </c>
      <c r="H24" s="8" t="s">
        <v>12</v>
      </c>
      <c r="J24" s="4"/>
    </row>
    <row r="25" spans="1:10">
      <c r="A25" s="7">
        <f t="shared" si="0"/>
        <v>17</v>
      </c>
      <c r="B25" s="2" t="s">
        <v>107</v>
      </c>
      <c r="C25" s="2">
        <v>604856</v>
      </c>
      <c r="D25" s="2" t="s">
        <v>73</v>
      </c>
      <c r="E25" s="2" t="s">
        <v>16</v>
      </c>
      <c r="F25" s="9">
        <v>10033</v>
      </c>
      <c r="G25" s="23" t="s">
        <v>134</v>
      </c>
      <c r="H25" s="8" t="s">
        <v>12</v>
      </c>
      <c r="J25" s="4"/>
    </row>
    <row r="26" spans="1:10">
      <c r="A26" s="7">
        <f t="shared" si="0"/>
        <v>18</v>
      </c>
      <c r="B26" s="2" t="s">
        <v>107</v>
      </c>
      <c r="C26" s="2">
        <v>604859</v>
      </c>
      <c r="D26" s="2" t="s">
        <v>54</v>
      </c>
      <c r="E26" s="2" t="s">
        <v>31</v>
      </c>
      <c r="F26" s="9">
        <v>4266</v>
      </c>
      <c r="G26" s="23" t="s">
        <v>139</v>
      </c>
      <c r="H26" s="8"/>
      <c r="J26" s="4"/>
    </row>
    <row r="27" spans="1:10">
      <c r="A27" s="7">
        <f t="shared" si="0"/>
        <v>19</v>
      </c>
      <c r="B27" s="2" t="s">
        <v>107</v>
      </c>
      <c r="C27" s="2">
        <v>604860</v>
      </c>
      <c r="D27" s="2" t="s">
        <v>54</v>
      </c>
      <c r="E27" s="2" t="s">
        <v>31</v>
      </c>
      <c r="F27" s="9">
        <v>7071</v>
      </c>
      <c r="G27" s="23" t="s">
        <v>139</v>
      </c>
      <c r="H27" s="8"/>
      <c r="J27" s="4"/>
    </row>
    <row r="28" spans="1:10">
      <c r="A28" s="7">
        <f t="shared" si="0"/>
        <v>20</v>
      </c>
      <c r="B28" s="2" t="s">
        <v>108</v>
      </c>
      <c r="C28" s="2">
        <v>604861</v>
      </c>
      <c r="D28" s="2" t="s">
        <v>91</v>
      </c>
      <c r="E28" s="2" t="s">
        <v>20</v>
      </c>
      <c r="F28" s="9">
        <v>57023</v>
      </c>
      <c r="G28" s="23" t="s">
        <v>138</v>
      </c>
      <c r="H28" s="8"/>
      <c r="J28" s="4"/>
    </row>
    <row r="29" spans="1:10">
      <c r="A29" s="7">
        <f t="shared" si="0"/>
        <v>21</v>
      </c>
      <c r="B29" s="2" t="s">
        <v>108</v>
      </c>
      <c r="C29" s="2">
        <v>604874</v>
      </c>
      <c r="D29" s="2" t="s">
        <v>19</v>
      </c>
      <c r="E29" s="2" t="s">
        <v>20</v>
      </c>
      <c r="F29" s="9">
        <v>2725</v>
      </c>
      <c r="G29" s="23" t="s">
        <v>135</v>
      </c>
      <c r="H29" s="8" t="s">
        <v>12</v>
      </c>
      <c r="J29" s="4"/>
    </row>
    <row r="30" spans="1:10">
      <c r="A30" s="7">
        <f t="shared" si="0"/>
        <v>22</v>
      </c>
      <c r="B30" s="2" t="s">
        <v>108</v>
      </c>
      <c r="C30" s="2">
        <v>604880</v>
      </c>
      <c r="D30" s="2" t="s">
        <v>21</v>
      </c>
      <c r="E30" s="2" t="s">
        <v>20</v>
      </c>
      <c r="F30" s="9">
        <v>12639</v>
      </c>
      <c r="G30" s="23" t="s">
        <v>140</v>
      </c>
      <c r="H30" s="8"/>
      <c r="J30" s="4"/>
    </row>
    <row r="31" spans="1:10">
      <c r="A31" s="7">
        <f t="shared" si="0"/>
        <v>23</v>
      </c>
      <c r="B31" s="2" t="s">
        <v>108</v>
      </c>
      <c r="C31" s="2">
        <v>604881</v>
      </c>
      <c r="D31" s="2" t="s">
        <v>49</v>
      </c>
      <c r="E31" s="2" t="s">
        <v>20</v>
      </c>
      <c r="F31" s="9">
        <v>8000</v>
      </c>
      <c r="G31" s="23" t="s">
        <v>137</v>
      </c>
      <c r="H31" s="8"/>
      <c r="J31" s="4"/>
    </row>
    <row r="32" spans="1:10">
      <c r="A32" s="7">
        <f t="shared" si="0"/>
        <v>24</v>
      </c>
      <c r="B32" s="2" t="s">
        <v>108</v>
      </c>
      <c r="C32" s="2">
        <v>604882</v>
      </c>
      <c r="D32" s="2" t="s">
        <v>17</v>
      </c>
      <c r="E32" s="2" t="s">
        <v>20</v>
      </c>
      <c r="F32" s="9">
        <v>8850</v>
      </c>
      <c r="G32" s="23" t="s">
        <v>137</v>
      </c>
      <c r="H32" s="8" t="s">
        <v>12</v>
      </c>
      <c r="J32" s="4"/>
    </row>
    <row r="33" spans="1:10">
      <c r="A33" s="7">
        <f t="shared" si="0"/>
        <v>25</v>
      </c>
      <c r="B33" s="2" t="s">
        <v>108</v>
      </c>
      <c r="C33" s="2">
        <v>604883</v>
      </c>
      <c r="D33" s="2" t="s">
        <v>109</v>
      </c>
      <c r="E33" s="2" t="s">
        <v>20</v>
      </c>
      <c r="F33" s="9">
        <v>10350</v>
      </c>
      <c r="G33" s="23" t="s">
        <v>135</v>
      </c>
      <c r="H33" s="8" t="s">
        <v>12</v>
      </c>
      <c r="J33" s="4"/>
    </row>
    <row r="34" spans="1:10">
      <c r="A34" s="7">
        <f t="shared" si="0"/>
        <v>26</v>
      </c>
      <c r="B34" s="2" t="s">
        <v>108</v>
      </c>
      <c r="C34" s="2">
        <v>604886</v>
      </c>
      <c r="D34" s="2" t="s">
        <v>110</v>
      </c>
      <c r="E34" s="2" t="s">
        <v>20</v>
      </c>
      <c r="F34" s="9">
        <v>13640</v>
      </c>
      <c r="G34" s="23" t="s">
        <v>134</v>
      </c>
      <c r="H34" s="8" t="s">
        <v>12</v>
      </c>
      <c r="J34" s="4"/>
    </row>
    <row r="35" spans="1:10">
      <c r="A35" s="7">
        <f t="shared" si="0"/>
        <v>27</v>
      </c>
      <c r="B35" s="2" t="s">
        <v>108</v>
      </c>
      <c r="C35" s="2">
        <v>604863</v>
      </c>
      <c r="D35" s="2" t="s">
        <v>55</v>
      </c>
      <c r="E35" s="2" t="s">
        <v>16</v>
      </c>
      <c r="F35" s="9">
        <v>6500</v>
      </c>
      <c r="G35" s="23" t="s">
        <v>141</v>
      </c>
      <c r="H35" s="8" t="s">
        <v>12</v>
      </c>
      <c r="J35" s="4"/>
    </row>
    <row r="36" spans="1:10">
      <c r="A36" s="7">
        <f t="shared" si="0"/>
        <v>28</v>
      </c>
      <c r="B36" s="2" t="s">
        <v>108</v>
      </c>
      <c r="C36" s="2">
        <v>604864</v>
      </c>
      <c r="D36" s="2" t="s">
        <v>28</v>
      </c>
      <c r="E36" s="2" t="s">
        <v>16</v>
      </c>
      <c r="F36" s="9">
        <v>5000</v>
      </c>
      <c r="G36" s="23" t="s">
        <v>135</v>
      </c>
      <c r="H36" s="8" t="s">
        <v>12</v>
      </c>
      <c r="J36" s="4"/>
    </row>
    <row r="37" spans="1:10">
      <c r="A37" s="7">
        <f t="shared" si="0"/>
        <v>29</v>
      </c>
      <c r="B37" s="2" t="s">
        <v>108</v>
      </c>
      <c r="C37" s="2">
        <v>604877</v>
      </c>
      <c r="D37" s="2" t="s">
        <v>63</v>
      </c>
      <c r="E37" s="2" t="s">
        <v>16</v>
      </c>
      <c r="F37" s="9">
        <v>5880</v>
      </c>
      <c r="G37" s="23" t="s">
        <v>138</v>
      </c>
      <c r="H37" s="8" t="s">
        <v>12</v>
      </c>
      <c r="J37" s="4"/>
    </row>
    <row r="38" spans="1:10">
      <c r="A38" s="7">
        <f t="shared" si="0"/>
        <v>30</v>
      </c>
      <c r="B38" s="2" t="s">
        <v>108</v>
      </c>
      <c r="C38" s="2">
        <v>604878</v>
      </c>
      <c r="D38" s="2" t="s">
        <v>111</v>
      </c>
      <c r="E38" s="2" t="s">
        <v>16</v>
      </c>
      <c r="F38" s="9">
        <v>5000</v>
      </c>
      <c r="G38" s="23" t="s">
        <v>134</v>
      </c>
      <c r="H38" s="8" t="s">
        <v>12</v>
      </c>
      <c r="J38" s="4"/>
    </row>
    <row r="39" spans="1:10">
      <c r="A39" s="7">
        <f t="shared" si="0"/>
        <v>31</v>
      </c>
      <c r="B39" s="2" t="s">
        <v>108</v>
      </c>
      <c r="C39" s="2">
        <v>604879</v>
      </c>
      <c r="D39" s="2" t="s">
        <v>17</v>
      </c>
      <c r="E39" s="2" t="s">
        <v>16</v>
      </c>
      <c r="F39" s="9">
        <v>5131</v>
      </c>
      <c r="G39" s="23" t="s">
        <v>137</v>
      </c>
      <c r="H39" s="8" t="s">
        <v>12</v>
      </c>
      <c r="J39" s="4"/>
    </row>
    <row r="40" spans="1:10">
      <c r="A40" s="7">
        <f t="shared" si="0"/>
        <v>32</v>
      </c>
      <c r="B40" s="2" t="s">
        <v>108</v>
      </c>
      <c r="C40" s="2">
        <v>604885</v>
      </c>
      <c r="D40" s="2" t="s">
        <v>54</v>
      </c>
      <c r="E40" s="2" t="s">
        <v>16</v>
      </c>
      <c r="F40" s="9">
        <v>4048</v>
      </c>
      <c r="G40" s="23" t="s">
        <v>135</v>
      </c>
      <c r="H40" s="8" t="s">
        <v>12</v>
      </c>
      <c r="J40" s="4"/>
    </row>
    <row r="41" spans="1:10">
      <c r="A41" s="7">
        <f t="shared" si="0"/>
        <v>33</v>
      </c>
      <c r="B41" s="2" t="s">
        <v>108</v>
      </c>
      <c r="C41" s="2">
        <v>604865</v>
      </c>
      <c r="D41" s="2" t="s">
        <v>112</v>
      </c>
      <c r="E41" s="2" t="s">
        <v>31</v>
      </c>
      <c r="F41" s="9">
        <v>4000</v>
      </c>
      <c r="G41" s="23" t="s">
        <v>138</v>
      </c>
      <c r="H41" s="8" t="s">
        <v>12</v>
      </c>
      <c r="J41" s="4"/>
    </row>
    <row r="42" spans="1:10">
      <c r="A42" s="7">
        <f t="shared" si="0"/>
        <v>34</v>
      </c>
      <c r="B42" s="2" t="s">
        <v>108</v>
      </c>
      <c r="C42" s="2">
        <v>604866</v>
      </c>
      <c r="D42" s="2" t="s">
        <v>113</v>
      </c>
      <c r="E42" s="2" t="s">
        <v>31</v>
      </c>
      <c r="F42" s="9">
        <v>2200</v>
      </c>
      <c r="G42" s="23" t="s">
        <v>134</v>
      </c>
      <c r="H42" s="8" t="s">
        <v>12</v>
      </c>
      <c r="J42" s="4"/>
    </row>
    <row r="43" spans="1:10">
      <c r="A43" s="7">
        <f t="shared" si="0"/>
        <v>35</v>
      </c>
      <c r="B43" s="2" t="s">
        <v>108</v>
      </c>
      <c r="C43" s="2">
        <v>604868</v>
      </c>
      <c r="D43" s="2" t="s">
        <v>114</v>
      </c>
      <c r="E43" s="2" t="s">
        <v>31</v>
      </c>
      <c r="F43" s="9">
        <v>3000</v>
      </c>
      <c r="G43" s="23" t="s">
        <v>134</v>
      </c>
      <c r="H43" s="8" t="s">
        <v>12</v>
      </c>
      <c r="J43" s="4"/>
    </row>
    <row r="44" spans="1:10">
      <c r="A44" s="7">
        <f t="shared" si="0"/>
        <v>36</v>
      </c>
      <c r="B44" s="2" t="s">
        <v>108</v>
      </c>
      <c r="C44" s="2">
        <v>604869</v>
      </c>
      <c r="D44" s="2" t="s">
        <v>115</v>
      </c>
      <c r="E44" s="2" t="s">
        <v>31</v>
      </c>
      <c r="F44" s="23">
        <v>3000</v>
      </c>
      <c r="G44" s="31">
        <v>42850</v>
      </c>
      <c r="H44" s="8" t="s">
        <v>12</v>
      </c>
      <c r="J44" s="4"/>
    </row>
    <row r="45" spans="1:10">
      <c r="A45" s="7">
        <f t="shared" si="0"/>
        <v>37</v>
      </c>
      <c r="B45" s="2" t="s">
        <v>108</v>
      </c>
      <c r="C45" s="2">
        <v>604871</v>
      </c>
      <c r="D45" s="2" t="s">
        <v>116</v>
      </c>
      <c r="E45" s="2" t="s">
        <v>31</v>
      </c>
      <c r="F45" s="23">
        <v>5000</v>
      </c>
      <c r="G45" s="29" t="s">
        <v>23</v>
      </c>
      <c r="H45" s="22" t="s">
        <v>12</v>
      </c>
      <c r="J45" s="4"/>
    </row>
    <row r="46" spans="1:10">
      <c r="A46" s="7">
        <f t="shared" si="0"/>
        <v>38</v>
      </c>
      <c r="B46" s="2" t="s">
        <v>108</v>
      </c>
      <c r="C46" s="2">
        <v>604872</v>
      </c>
      <c r="D46" s="2" t="s">
        <v>117</v>
      </c>
      <c r="E46" s="2" t="s">
        <v>31</v>
      </c>
      <c r="F46" s="9">
        <v>4500</v>
      </c>
      <c r="G46" s="23" t="s">
        <v>138</v>
      </c>
      <c r="H46" s="8" t="s">
        <v>12</v>
      </c>
      <c r="J46" s="4"/>
    </row>
    <row r="47" spans="1:10">
      <c r="A47" s="7">
        <f t="shared" si="0"/>
        <v>39</v>
      </c>
      <c r="B47" s="2" t="s">
        <v>108</v>
      </c>
      <c r="C47" s="2">
        <v>604887</v>
      </c>
      <c r="D47" s="2" t="s">
        <v>70</v>
      </c>
      <c r="E47" s="2" t="s">
        <v>31</v>
      </c>
      <c r="F47" s="9">
        <v>16047</v>
      </c>
      <c r="G47" s="23" t="s">
        <v>134</v>
      </c>
      <c r="H47" s="8" t="s">
        <v>12</v>
      </c>
      <c r="J47" s="4"/>
    </row>
    <row r="48" spans="1:10">
      <c r="A48" s="7">
        <f t="shared" si="0"/>
        <v>40</v>
      </c>
      <c r="B48" s="2" t="s">
        <v>118</v>
      </c>
      <c r="C48" s="2">
        <v>174911</v>
      </c>
      <c r="D48" s="2" t="s">
        <v>74</v>
      </c>
      <c r="E48" s="2" t="s">
        <v>20</v>
      </c>
      <c r="F48" s="9">
        <v>22841</v>
      </c>
      <c r="G48" s="23" t="s">
        <v>141</v>
      </c>
      <c r="H48" s="8" t="s">
        <v>12</v>
      </c>
      <c r="J48" s="4"/>
    </row>
    <row r="49" spans="1:10">
      <c r="A49" s="7">
        <f t="shared" si="0"/>
        <v>41</v>
      </c>
      <c r="B49" s="2" t="s">
        <v>118</v>
      </c>
      <c r="C49" s="2">
        <v>174912</v>
      </c>
      <c r="D49" s="2" t="s">
        <v>60</v>
      </c>
      <c r="E49" s="2" t="s">
        <v>20</v>
      </c>
      <c r="F49" s="9">
        <v>32370</v>
      </c>
      <c r="G49" s="23" t="s">
        <v>134</v>
      </c>
      <c r="H49" s="8" t="s">
        <v>12</v>
      </c>
      <c r="J49" s="4"/>
    </row>
    <row r="50" spans="1:10">
      <c r="A50" s="7">
        <f t="shared" si="0"/>
        <v>42</v>
      </c>
      <c r="B50" s="2" t="s">
        <v>118</v>
      </c>
      <c r="C50" s="2">
        <v>174913</v>
      </c>
      <c r="D50" s="2" t="s">
        <v>30</v>
      </c>
      <c r="E50" s="2" t="s">
        <v>20</v>
      </c>
      <c r="F50" s="9">
        <v>42926</v>
      </c>
      <c r="G50" s="23" t="s">
        <v>134</v>
      </c>
      <c r="H50" s="8" t="s">
        <v>46</v>
      </c>
      <c r="J50" s="4"/>
    </row>
    <row r="51" spans="1:10">
      <c r="A51" s="7">
        <f t="shared" si="0"/>
        <v>43</v>
      </c>
      <c r="B51" s="2" t="s">
        <v>118</v>
      </c>
      <c r="C51" s="2">
        <v>174914</v>
      </c>
      <c r="D51" s="2" t="s">
        <v>42</v>
      </c>
      <c r="E51" s="2" t="s">
        <v>20</v>
      </c>
      <c r="F51" s="9">
        <v>25281</v>
      </c>
      <c r="G51" s="23" t="s">
        <v>135</v>
      </c>
      <c r="H51" s="8" t="s">
        <v>12</v>
      </c>
      <c r="J51" s="4"/>
    </row>
    <row r="52" spans="1:10">
      <c r="A52" s="7">
        <f t="shared" si="0"/>
        <v>44</v>
      </c>
      <c r="B52" s="2" t="s">
        <v>118</v>
      </c>
      <c r="C52" s="2">
        <v>174922</v>
      </c>
      <c r="D52" s="2" t="s">
        <v>119</v>
      </c>
      <c r="E52" s="2" t="s">
        <v>31</v>
      </c>
      <c r="F52" s="23">
        <v>3500</v>
      </c>
      <c r="G52" s="23" t="s">
        <v>138</v>
      </c>
      <c r="H52" s="8" t="s">
        <v>12</v>
      </c>
      <c r="J52" s="4"/>
    </row>
    <row r="53" spans="1:10">
      <c r="A53" s="7">
        <f t="shared" si="0"/>
        <v>45</v>
      </c>
      <c r="B53" s="2" t="s">
        <v>136</v>
      </c>
      <c r="C53" s="2">
        <v>174923</v>
      </c>
      <c r="D53" s="2" t="s">
        <v>48</v>
      </c>
      <c r="E53" s="2" t="s">
        <v>31</v>
      </c>
      <c r="F53" s="23">
        <v>2000</v>
      </c>
      <c r="G53" s="29" t="s">
        <v>23</v>
      </c>
      <c r="H53" s="8"/>
      <c r="J53" s="4"/>
    </row>
    <row r="54" spans="1:10">
      <c r="A54" s="7">
        <f t="shared" si="0"/>
        <v>46</v>
      </c>
      <c r="B54" s="2" t="s">
        <v>136</v>
      </c>
      <c r="C54" s="2">
        <v>174924</v>
      </c>
      <c r="D54" s="2" t="s">
        <v>34</v>
      </c>
      <c r="E54" s="2" t="s">
        <v>31</v>
      </c>
      <c r="F54" s="9">
        <v>16200</v>
      </c>
      <c r="G54" s="23" t="s">
        <v>139</v>
      </c>
      <c r="H54" s="8"/>
      <c r="J54" s="4"/>
    </row>
    <row r="55" spans="1:10">
      <c r="A55" s="7">
        <f t="shared" si="0"/>
        <v>47</v>
      </c>
      <c r="B55" s="2" t="s">
        <v>136</v>
      </c>
      <c r="C55" s="2">
        <v>174925</v>
      </c>
      <c r="D55" s="2" t="s">
        <v>17</v>
      </c>
      <c r="E55" s="2" t="s">
        <v>31</v>
      </c>
      <c r="F55" s="9">
        <v>7170</v>
      </c>
      <c r="G55" s="23" t="s">
        <v>135</v>
      </c>
      <c r="H55" s="8" t="s">
        <v>12</v>
      </c>
      <c r="J55" s="4"/>
    </row>
    <row r="56" spans="1:10">
      <c r="A56" s="7">
        <f t="shared" si="0"/>
        <v>48</v>
      </c>
      <c r="B56" s="2" t="s">
        <v>136</v>
      </c>
      <c r="C56" s="2">
        <v>174926</v>
      </c>
      <c r="D56" s="2" t="s">
        <v>120</v>
      </c>
      <c r="E56" s="2" t="s">
        <v>31</v>
      </c>
      <c r="F56" s="9">
        <v>7121</v>
      </c>
      <c r="G56" s="23" t="s">
        <v>139</v>
      </c>
      <c r="H56" s="8" t="s">
        <v>12</v>
      </c>
      <c r="J56" s="4"/>
    </row>
    <row r="57" spans="1:10">
      <c r="A57" s="7">
        <f t="shared" si="0"/>
        <v>49</v>
      </c>
      <c r="B57" s="2" t="s">
        <v>136</v>
      </c>
      <c r="C57" s="2">
        <v>174927</v>
      </c>
      <c r="D57" s="2" t="s">
        <v>53</v>
      </c>
      <c r="E57" s="2" t="s">
        <v>31</v>
      </c>
      <c r="F57" s="9">
        <v>3762</v>
      </c>
      <c r="G57" s="23" t="s">
        <v>135</v>
      </c>
      <c r="H57" s="8" t="s">
        <v>12</v>
      </c>
      <c r="J57" s="4"/>
    </row>
    <row r="58" spans="1:10">
      <c r="A58" s="7">
        <f t="shared" si="0"/>
        <v>50</v>
      </c>
      <c r="B58" s="2" t="s">
        <v>136</v>
      </c>
      <c r="C58" s="2">
        <v>174928</v>
      </c>
      <c r="D58" s="2" t="s">
        <v>121</v>
      </c>
      <c r="E58" s="2" t="s">
        <v>31</v>
      </c>
      <c r="F58" s="9">
        <v>1700</v>
      </c>
      <c r="G58" s="23" t="s">
        <v>135</v>
      </c>
      <c r="H58" s="8" t="s">
        <v>12</v>
      </c>
      <c r="J58" s="4"/>
    </row>
    <row r="59" spans="1:10">
      <c r="A59" s="7">
        <f t="shared" si="0"/>
        <v>51</v>
      </c>
      <c r="B59" s="2" t="s">
        <v>136</v>
      </c>
      <c r="C59" s="2">
        <v>604889</v>
      </c>
      <c r="D59" s="2" t="s">
        <v>92</v>
      </c>
      <c r="E59" s="2" t="s">
        <v>18</v>
      </c>
      <c r="F59" s="9">
        <v>6390</v>
      </c>
      <c r="G59" s="23" t="s">
        <v>135</v>
      </c>
      <c r="H59" s="8" t="s">
        <v>12</v>
      </c>
      <c r="J59" s="4"/>
    </row>
    <row r="60" spans="1:10">
      <c r="A60" s="7">
        <f t="shared" si="0"/>
        <v>52</v>
      </c>
      <c r="B60" s="2" t="s">
        <v>136</v>
      </c>
      <c r="C60" s="2">
        <v>174929</v>
      </c>
      <c r="D60" s="2" t="s">
        <v>122</v>
      </c>
      <c r="E60" s="2" t="s">
        <v>18</v>
      </c>
      <c r="F60" s="9">
        <v>8900</v>
      </c>
      <c r="G60" s="23" t="s">
        <v>137</v>
      </c>
      <c r="H60" s="8" t="s">
        <v>12</v>
      </c>
      <c r="J60" s="4"/>
    </row>
    <row r="61" spans="1:10">
      <c r="A61" s="7">
        <f t="shared" si="0"/>
        <v>53</v>
      </c>
      <c r="B61" s="2" t="s">
        <v>136</v>
      </c>
      <c r="C61" s="2">
        <v>174930</v>
      </c>
      <c r="D61" s="2" t="s">
        <v>17</v>
      </c>
      <c r="E61" s="2" t="s">
        <v>18</v>
      </c>
      <c r="F61" s="23">
        <v>2927</v>
      </c>
      <c r="G61" s="23" t="s">
        <v>23</v>
      </c>
      <c r="H61" s="8" t="s">
        <v>12</v>
      </c>
      <c r="J61" s="4"/>
    </row>
    <row r="62" spans="1:10">
      <c r="A62" s="7">
        <f t="shared" si="0"/>
        <v>54</v>
      </c>
      <c r="B62" s="2" t="s">
        <v>136</v>
      </c>
      <c r="C62" s="2">
        <v>604888</v>
      </c>
      <c r="D62" s="2" t="s">
        <v>123</v>
      </c>
      <c r="E62" s="2" t="s">
        <v>16</v>
      </c>
      <c r="F62" s="9">
        <v>13990</v>
      </c>
      <c r="G62" s="23" t="s">
        <v>135</v>
      </c>
      <c r="H62" s="8" t="s">
        <v>12</v>
      </c>
      <c r="J62" s="4"/>
    </row>
    <row r="63" spans="1:10">
      <c r="A63" s="7">
        <f t="shared" si="0"/>
        <v>55</v>
      </c>
      <c r="B63" s="2" t="s">
        <v>136</v>
      </c>
      <c r="C63" s="2">
        <v>174901</v>
      </c>
      <c r="D63" s="2" t="s">
        <v>50</v>
      </c>
      <c r="E63" s="2" t="s">
        <v>16</v>
      </c>
      <c r="F63" s="9">
        <v>6500</v>
      </c>
      <c r="G63" s="23" t="s">
        <v>137</v>
      </c>
      <c r="H63" s="8" t="s">
        <v>12</v>
      </c>
      <c r="J63" s="4"/>
    </row>
    <row r="64" spans="1:10">
      <c r="A64" s="7">
        <f t="shared" si="0"/>
        <v>56</v>
      </c>
      <c r="B64" s="2" t="s">
        <v>136</v>
      </c>
      <c r="C64" s="2">
        <v>174902</v>
      </c>
      <c r="D64" s="2" t="s">
        <v>51</v>
      </c>
      <c r="E64" s="2" t="s">
        <v>16</v>
      </c>
      <c r="F64" s="9">
        <v>30270</v>
      </c>
      <c r="G64" s="23" t="s">
        <v>137</v>
      </c>
      <c r="H64" s="8" t="s">
        <v>12</v>
      </c>
      <c r="J64" s="4"/>
    </row>
    <row r="65" spans="1:10">
      <c r="A65" s="7">
        <f t="shared" si="0"/>
        <v>57</v>
      </c>
      <c r="B65" s="2" t="s">
        <v>136</v>
      </c>
      <c r="C65" s="2">
        <v>174903</v>
      </c>
      <c r="D65" s="2" t="s">
        <v>43</v>
      </c>
      <c r="E65" s="2" t="s">
        <v>16</v>
      </c>
      <c r="F65" s="9">
        <v>6257</v>
      </c>
      <c r="G65" s="23" t="s">
        <v>135</v>
      </c>
      <c r="H65" s="8" t="s">
        <v>12</v>
      </c>
      <c r="J65" s="4"/>
    </row>
    <row r="66" spans="1:10">
      <c r="A66" s="7">
        <f t="shared" ref="A66:A84" si="1">A65+1</f>
        <v>58</v>
      </c>
      <c r="B66" s="2" t="s">
        <v>136</v>
      </c>
      <c r="C66" s="2">
        <v>174904</v>
      </c>
      <c r="D66" s="2" t="s">
        <v>67</v>
      </c>
      <c r="E66" s="2" t="s">
        <v>16</v>
      </c>
      <c r="F66" s="9">
        <v>2680</v>
      </c>
      <c r="G66" s="23" t="s">
        <v>134</v>
      </c>
      <c r="H66" s="8" t="s">
        <v>12</v>
      </c>
      <c r="J66" s="4"/>
    </row>
    <row r="67" spans="1:10">
      <c r="A67" s="7">
        <f t="shared" si="1"/>
        <v>59</v>
      </c>
      <c r="B67" s="2" t="s">
        <v>136</v>
      </c>
      <c r="C67" s="2">
        <v>174905</v>
      </c>
      <c r="D67" s="2" t="s">
        <v>44</v>
      </c>
      <c r="E67" s="2" t="s">
        <v>16</v>
      </c>
      <c r="F67" s="9">
        <v>8613</v>
      </c>
      <c r="G67" s="23" t="s">
        <v>133</v>
      </c>
      <c r="H67" s="8" t="s">
        <v>12</v>
      </c>
      <c r="J67" s="4"/>
    </row>
    <row r="68" spans="1:10">
      <c r="A68" s="7">
        <f t="shared" si="1"/>
        <v>60</v>
      </c>
      <c r="B68" s="2" t="s">
        <v>136</v>
      </c>
      <c r="C68" s="2">
        <v>174906</v>
      </c>
      <c r="D68" s="2" t="s">
        <v>26</v>
      </c>
      <c r="E68" s="2" t="s">
        <v>16</v>
      </c>
      <c r="F68" s="9">
        <v>5000</v>
      </c>
      <c r="G68" s="23" t="s">
        <v>138</v>
      </c>
      <c r="H68" s="8" t="s">
        <v>12</v>
      </c>
      <c r="J68" s="4"/>
    </row>
    <row r="69" spans="1:10">
      <c r="A69" s="7">
        <f t="shared" si="1"/>
        <v>61</v>
      </c>
      <c r="B69" s="2" t="s">
        <v>136</v>
      </c>
      <c r="C69" s="2">
        <v>174907</v>
      </c>
      <c r="D69" s="2" t="s">
        <v>52</v>
      </c>
      <c r="E69" s="2" t="s">
        <v>16</v>
      </c>
      <c r="F69" s="9">
        <v>11781</v>
      </c>
      <c r="G69" s="23" t="s">
        <v>137</v>
      </c>
      <c r="H69" s="8" t="s">
        <v>12</v>
      </c>
      <c r="J69" s="4"/>
    </row>
    <row r="70" spans="1:10">
      <c r="A70" s="7">
        <f t="shared" si="1"/>
        <v>62</v>
      </c>
      <c r="B70" s="2" t="s">
        <v>136</v>
      </c>
      <c r="C70" s="2">
        <v>174908</v>
      </c>
      <c r="D70" s="2" t="s">
        <v>37</v>
      </c>
      <c r="E70" s="2" t="s">
        <v>16</v>
      </c>
      <c r="F70" s="9">
        <v>14553</v>
      </c>
      <c r="G70" s="23" t="s">
        <v>138</v>
      </c>
      <c r="H70" s="8" t="s">
        <v>12</v>
      </c>
      <c r="J70" s="4"/>
    </row>
    <row r="71" spans="1:10">
      <c r="A71" s="7">
        <f t="shared" si="1"/>
        <v>63</v>
      </c>
      <c r="B71" s="2" t="s">
        <v>136</v>
      </c>
      <c r="C71" s="2">
        <v>174909</v>
      </c>
      <c r="D71" s="2" t="s">
        <v>27</v>
      </c>
      <c r="E71" s="2" t="s">
        <v>16</v>
      </c>
      <c r="F71" s="9">
        <v>2500</v>
      </c>
      <c r="G71" s="23" t="s">
        <v>134</v>
      </c>
      <c r="H71" s="8" t="s">
        <v>12</v>
      </c>
      <c r="J71" s="4"/>
    </row>
    <row r="72" spans="1:10">
      <c r="A72" s="7">
        <f t="shared" si="1"/>
        <v>64</v>
      </c>
      <c r="B72" s="2" t="s">
        <v>136</v>
      </c>
      <c r="C72" s="2">
        <v>174910</v>
      </c>
      <c r="D72" s="2" t="s">
        <v>59</v>
      </c>
      <c r="E72" s="2" t="s">
        <v>16</v>
      </c>
      <c r="F72" s="9">
        <v>22176</v>
      </c>
      <c r="G72" s="23" t="s">
        <v>137</v>
      </c>
      <c r="H72" s="8" t="s">
        <v>12</v>
      </c>
      <c r="J72" s="4"/>
    </row>
    <row r="73" spans="1:10">
      <c r="A73" s="7">
        <f t="shared" si="1"/>
        <v>65</v>
      </c>
      <c r="B73" s="2" t="s">
        <v>136</v>
      </c>
      <c r="C73" s="2">
        <v>174915</v>
      </c>
      <c r="D73" s="2" t="s">
        <v>56</v>
      </c>
      <c r="E73" s="2" t="s">
        <v>16</v>
      </c>
      <c r="F73" s="9">
        <v>20580</v>
      </c>
      <c r="G73" s="23" t="s">
        <v>135</v>
      </c>
      <c r="H73" s="8" t="s">
        <v>12</v>
      </c>
      <c r="J73" s="4"/>
    </row>
    <row r="74" spans="1:10">
      <c r="A74" s="7">
        <f t="shared" si="1"/>
        <v>66</v>
      </c>
      <c r="B74" s="2" t="s">
        <v>136</v>
      </c>
      <c r="C74" s="2">
        <v>174917</v>
      </c>
      <c r="D74" s="2" t="s">
        <v>84</v>
      </c>
      <c r="E74" s="2" t="s">
        <v>16</v>
      </c>
      <c r="F74" s="9">
        <v>2517</v>
      </c>
      <c r="G74" s="23" t="s">
        <v>134</v>
      </c>
      <c r="H74" s="8" t="s">
        <v>12</v>
      </c>
      <c r="J74" s="4"/>
    </row>
    <row r="75" spans="1:10">
      <c r="A75" s="7">
        <f t="shared" si="1"/>
        <v>67</v>
      </c>
      <c r="B75" s="2" t="s">
        <v>136</v>
      </c>
      <c r="C75" s="2">
        <v>174918</v>
      </c>
      <c r="D75" s="2" t="s">
        <v>124</v>
      </c>
      <c r="E75" s="2" t="s">
        <v>16</v>
      </c>
      <c r="F75" s="9">
        <v>8778</v>
      </c>
      <c r="G75" s="23" t="s">
        <v>137</v>
      </c>
      <c r="H75" s="8" t="s">
        <v>12</v>
      </c>
      <c r="J75" s="4"/>
    </row>
    <row r="76" spans="1:10">
      <c r="A76" s="7">
        <f t="shared" si="1"/>
        <v>68</v>
      </c>
      <c r="B76" s="2" t="s">
        <v>136</v>
      </c>
      <c r="C76" s="2">
        <v>174919</v>
      </c>
      <c r="D76" s="2" t="s">
        <v>125</v>
      </c>
      <c r="E76" s="2" t="s">
        <v>16</v>
      </c>
      <c r="F76" s="9">
        <v>9069</v>
      </c>
      <c r="G76" s="23" t="s">
        <v>134</v>
      </c>
      <c r="H76" s="8" t="s">
        <v>12</v>
      </c>
      <c r="J76" s="4"/>
    </row>
    <row r="77" spans="1:10">
      <c r="A77" s="7">
        <f t="shared" si="1"/>
        <v>69</v>
      </c>
      <c r="B77" s="2" t="s">
        <v>136</v>
      </c>
      <c r="C77" s="2">
        <v>174919</v>
      </c>
      <c r="D77" s="2" t="s">
        <v>125</v>
      </c>
      <c r="E77" s="2" t="s">
        <v>16</v>
      </c>
      <c r="F77" s="9">
        <v>8903</v>
      </c>
      <c r="G77" s="23" t="s">
        <v>134</v>
      </c>
      <c r="H77" s="8" t="s">
        <v>12</v>
      </c>
      <c r="J77" s="4"/>
    </row>
    <row r="78" spans="1:10">
      <c r="A78" s="7">
        <f t="shared" si="1"/>
        <v>70</v>
      </c>
      <c r="B78" s="2" t="s">
        <v>136</v>
      </c>
      <c r="C78" s="2">
        <v>174920</v>
      </c>
      <c r="D78" s="2" t="s">
        <v>75</v>
      </c>
      <c r="E78" s="2" t="s">
        <v>16</v>
      </c>
      <c r="F78" s="9">
        <v>1920</v>
      </c>
      <c r="G78" s="23" t="s">
        <v>134</v>
      </c>
      <c r="H78" s="8" t="s">
        <v>12</v>
      </c>
      <c r="J78" s="4"/>
    </row>
    <row r="79" spans="1:10">
      <c r="A79" s="7">
        <f t="shared" si="1"/>
        <v>71</v>
      </c>
      <c r="B79" s="2" t="s">
        <v>136</v>
      </c>
      <c r="C79" s="2">
        <v>174921</v>
      </c>
      <c r="D79" s="2" t="s">
        <v>126</v>
      </c>
      <c r="E79" s="2" t="s">
        <v>16</v>
      </c>
      <c r="F79" s="9">
        <v>8235</v>
      </c>
      <c r="G79" s="23" t="s">
        <v>134</v>
      </c>
      <c r="H79" s="8" t="s">
        <v>12</v>
      </c>
      <c r="J79" s="4"/>
    </row>
    <row r="80" spans="1:10">
      <c r="A80" s="7">
        <f t="shared" si="1"/>
        <v>72</v>
      </c>
      <c r="B80" s="2" t="s">
        <v>136</v>
      </c>
      <c r="C80" s="2">
        <v>174932</v>
      </c>
      <c r="D80" s="2" t="s">
        <v>127</v>
      </c>
      <c r="E80" s="2" t="s">
        <v>16</v>
      </c>
      <c r="F80" s="9">
        <v>6075</v>
      </c>
      <c r="G80" s="23" t="s">
        <v>134</v>
      </c>
      <c r="H80" s="8" t="s">
        <v>12</v>
      </c>
      <c r="J80" s="4"/>
    </row>
    <row r="81" spans="1:10">
      <c r="A81" s="7">
        <f t="shared" si="1"/>
        <v>73</v>
      </c>
      <c r="B81" s="2" t="s">
        <v>136</v>
      </c>
      <c r="C81" s="2">
        <v>174935</v>
      </c>
      <c r="D81" s="2" t="s">
        <v>128</v>
      </c>
      <c r="E81" s="2" t="s">
        <v>20</v>
      </c>
      <c r="F81" s="9">
        <v>37041</v>
      </c>
      <c r="G81" s="23" t="s">
        <v>134</v>
      </c>
      <c r="H81" s="8" t="s">
        <v>12</v>
      </c>
      <c r="J81" s="4"/>
    </row>
    <row r="82" spans="1:10">
      <c r="A82" s="7">
        <f t="shared" si="1"/>
        <v>74</v>
      </c>
      <c r="B82" s="2" t="s">
        <v>136</v>
      </c>
      <c r="C82" s="2">
        <v>174936</v>
      </c>
      <c r="D82" s="2" t="s">
        <v>129</v>
      </c>
      <c r="E82" s="2" t="s">
        <v>20</v>
      </c>
      <c r="F82" s="9">
        <v>14414</v>
      </c>
      <c r="G82" s="23" t="s">
        <v>135</v>
      </c>
      <c r="H82" s="8" t="s">
        <v>12</v>
      </c>
      <c r="J82" s="4"/>
    </row>
    <row r="83" spans="1:10">
      <c r="A83" s="7">
        <f t="shared" si="1"/>
        <v>75</v>
      </c>
      <c r="B83" s="2" t="s">
        <v>136</v>
      </c>
      <c r="C83" s="2">
        <v>174938</v>
      </c>
      <c r="D83" s="2" t="s">
        <v>130</v>
      </c>
      <c r="E83" s="2" t="s">
        <v>20</v>
      </c>
      <c r="F83" s="9">
        <v>2250</v>
      </c>
      <c r="G83" s="23" t="s">
        <v>135</v>
      </c>
      <c r="H83" s="8" t="s">
        <v>12</v>
      </c>
      <c r="J83" s="4"/>
    </row>
    <row r="84" spans="1:10">
      <c r="A84" s="7">
        <f t="shared" si="1"/>
        <v>76</v>
      </c>
      <c r="B84" s="2" t="s">
        <v>136</v>
      </c>
      <c r="C84" s="2">
        <v>174937</v>
      </c>
      <c r="D84" s="2" t="s">
        <v>131</v>
      </c>
      <c r="E84" s="2" t="s">
        <v>20</v>
      </c>
      <c r="F84" s="23">
        <v>50000</v>
      </c>
      <c r="G84" s="29" t="s">
        <v>23</v>
      </c>
      <c r="H84" s="8"/>
      <c r="J84" s="4"/>
    </row>
    <row r="85" spans="1:10">
      <c r="A85" s="7" t="s">
        <v>12</v>
      </c>
      <c r="B85" s="2" t="s">
        <v>12</v>
      </c>
      <c r="C85" s="2"/>
      <c r="D85" s="2" t="s">
        <v>12</v>
      </c>
      <c r="E85" s="2"/>
      <c r="F85" s="9" t="s">
        <v>12</v>
      </c>
      <c r="G85" s="23"/>
      <c r="H85" s="8"/>
      <c r="I85" t="s">
        <v>12</v>
      </c>
      <c r="J85" s="4"/>
    </row>
    <row r="86" spans="1:10">
      <c r="A86" s="7"/>
      <c r="B86" s="8"/>
      <c r="C86" s="2"/>
      <c r="D86" s="2"/>
      <c r="E86" s="2"/>
      <c r="F86" s="9"/>
      <c r="G86" s="9"/>
      <c r="H86" s="8"/>
      <c r="J86" s="4"/>
    </row>
    <row r="87" spans="1:10">
      <c r="A87" s="7"/>
      <c r="B87" s="8" t="s">
        <v>12</v>
      </c>
      <c r="C87" s="2" t="s">
        <v>12</v>
      </c>
      <c r="D87" s="2" t="s">
        <v>12</v>
      </c>
      <c r="E87" s="2" t="s">
        <v>12</v>
      </c>
      <c r="F87" s="9" t="s">
        <v>12</v>
      </c>
      <c r="G87" s="9" t="s">
        <v>12</v>
      </c>
      <c r="H87" s="8"/>
      <c r="J87" s="4"/>
    </row>
    <row r="88" spans="1:10">
      <c r="A88" s="10"/>
      <c r="B88" s="24" t="s">
        <v>12</v>
      </c>
      <c r="C88" s="25" t="s">
        <v>12</v>
      </c>
      <c r="D88" s="25" t="s">
        <v>12</v>
      </c>
      <c r="E88" s="25" t="s">
        <v>12</v>
      </c>
      <c r="F88" s="12" t="s">
        <v>12</v>
      </c>
      <c r="G88" s="12"/>
      <c r="H88" s="11"/>
      <c r="J88" s="13">
        <f>SUM(F9:F87)</f>
        <v>751568</v>
      </c>
    </row>
    <row r="89" spans="1:10">
      <c r="A89" s="10"/>
      <c r="B89" s="24" t="s">
        <v>12</v>
      </c>
      <c r="C89" s="25" t="s">
        <v>12</v>
      </c>
      <c r="D89" s="25" t="s">
        <v>12</v>
      </c>
      <c r="E89" s="25" t="s">
        <v>12</v>
      </c>
      <c r="F89" s="12" t="s">
        <v>12</v>
      </c>
      <c r="G89" s="12"/>
      <c r="H89" s="11"/>
      <c r="J89" s="14"/>
    </row>
    <row r="90" spans="1:10">
      <c r="A90" s="10"/>
      <c r="B90" s="11"/>
      <c r="C90" s="25" t="s">
        <v>12</v>
      </c>
      <c r="D90" s="25" t="s">
        <v>12</v>
      </c>
      <c r="E90" s="25" t="s">
        <v>12</v>
      </c>
      <c r="F90" s="12" t="s">
        <v>12</v>
      </c>
      <c r="G90" s="12"/>
      <c r="H90" s="11"/>
      <c r="J90" s="4">
        <f>J5+J88</f>
        <v>-8738772.5700000003</v>
      </c>
    </row>
    <row r="91" spans="1:10">
      <c r="B91" s="5" t="s">
        <v>9</v>
      </c>
      <c r="J91" s="4"/>
    </row>
    <row r="92" spans="1:10">
      <c r="A92" s="6" t="s">
        <v>3</v>
      </c>
      <c r="B92" s="6" t="s">
        <v>4</v>
      </c>
      <c r="C92" s="6" t="s">
        <v>5</v>
      </c>
      <c r="D92" s="6" t="s">
        <v>6</v>
      </c>
      <c r="E92" s="6" t="s">
        <v>7</v>
      </c>
      <c r="F92" s="6" t="s">
        <v>1</v>
      </c>
      <c r="G92" s="6" t="s">
        <v>10</v>
      </c>
      <c r="H92" s="6" t="s">
        <v>12</v>
      </c>
      <c r="J92" s="4"/>
    </row>
    <row r="93" spans="1:10">
      <c r="A93" s="7" t="s">
        <v>12</v>
      </c>
      <c r="B93" s="8" t="s">
        <v>12</v>
      </c>
      <c r="C93" s="2" t="s">
        <v>12</v>
      </c>
      <c r="D93" s="2" t="s">
        <v>12</v>
      </c>
      <c r="E93" s="2" t="s">
        <v>12</v>
      </c>
      <c r="F93" s="9" t="s">
        <v>12</v>
      </c>
      <c r="G93" s="9" t="s">
        <v>12</v>
      </c>
      <c r="H93" s="8"/>
      <c r="J93" s="4"/>
    </row>
    <row r="94" spans="1:10">
      <c r="A94" s="7">
        <v>1</v>
      </c>
      <c r="B94" s="2" t="s">
        <v>88</v>
      </c>
      <c r="C94" s="2">
        <v>438066</v>
      </c>
      <c r="D94" s="2" t="s">
        <v>68</v>
      </c>
      <c r="E94" s="2" t="s">
        <v>87</v>
      </c>
      <c r="F94" s="2">
        <v>2</v>
      </c>
      <c r="G94" s="9" t="s">
        <v>12</v>
      </c>
      <c r="H94" s="8" t="s">
        <v>12</v>
      </c>
      <c r="I94" t="s">
        <v>12</v>
      </c>
      <c r="J94" s="4"/>
    </row>
    <row r="95" spans="1:10">
      <c r="A95" s="7"/>
      <c r="B95" s="8"/>
      <c r="C95" s="2"/>
      <c r="D95" s="2"/>
      <c r="E95" s="2"/>
      <c r="F95" s="9">
        <v>0</v>
      </c>
      <c r="G95" s="9"/>
      <c r="H95" s="8"/>
      <c r="J95" s="4"/>
    </row>
    <row r="96" spans="1:10">
      <c r="A96" s="7"/>
      <c r="B96" s="8"/>
      <c r="C96" s="2"/>
      <c r="D96" s="2"/>
      <c r="E96" s="2"/>
      <c r="F96" s="9"/>
      <c r="G96" s="9"/>
      <c r="H96" s="8"/>
      <c r="J96" s="4"/>
    </row>
    <row r="97" spans="1:14">
      <c r="A97" s="10"/>
      <c r="B97" s="11"/>
      <c r="F97" s="12"/>
      <c r="G97" s="12"/>
      <c r="H97" s="11"/>
      <c r="J97" s="13">
        <f>SUM(F93:F96)</f>
        <v>2</v>
      </c>
    </row>
    <row r="98" spans="1:14">
      <c r="A98" s="10"/>
      <c r="B98" s="11"/>
      <c r="F98" s="12"/>
      <c r="G98" s="12"/>
      <c r="H98" s="11"/>
      <c r="J98" s="4"/>
    </row>
    <row r="99" spans="1:14" ht="15.75" thickBot="1">
      <c r="B99" s="49" t="s">
        <v>145</v>
      </c>
      <c r="C99" s="40"/>
      <c r="D99" s="40"/>
      <c r="E99" s="40"/>
      <c r="F99" s="40"/>
      <c r="G99" s="40"/>
      <c r="H99" s="41"/>
      <c r="J99" s="15">
        <f>J90-J97</f>
        <v>-8738774.5700000003</v>
      </c>
    </row>
    <row r="100" spans="1:14" ht="15.75" thickTop="1">
      <c r="B100" s="50" t="s">
        <v>146</v>
      </c>
      <c r="C100" s="42"/>
      <c r="D100" s="42"/>
      <c r="E100" s="42"/>
      <c r="F100" s="42"/>
      <c r="G100" s="42"/>
      <c r="H100" s="43"/>
      <c r="J100" s="13">
        <v>-8738774.5700000003</v>
      </c>
    </row>
    <row r="101" spans="1:14">
      <c r="B101" s="44" t="s">
        <v>11</v>
      </c>
      <c r="C101" s="45"/>
      <c r="D101" s="47" t="s">
        <v>12</v>
      </c>
      <c r="E101" s="47" t="s">
        <v>12</v>
      </c>
      <c r="F101" s="45"/>
      <c r="G101" s="45"/>
      <c r="H101" s="48" t="s">
        <v>12</v>
      </c>
      <c r="J101" s="16">
        <f>J99-J100</f>
        <v>0</v>
      </c>
      <c r="L101" t="s">
        <v>12</v>
      </c>
    </row>
    <row r="102" spans="1:14">
      <c r="B102" s="11"/>
      <c r="F102" s="12"/>
      <c r="G102" s="12"/>
      <c r="H102" s="11" t="s">
        <v>12</v>
      </c>
      <c r="J102" s="4"/>
    </row>
    <row r="103" spans="1:14">
      <c r="B103" s="11"/>
      <c r="F103" s="12"/>
      <c r="G103" s="12"/>
      <c r="H103" s="11"/>
      <c r="J103" s="4"/>
    </row>
    <row r="104" spans="1:14">
      <c r="B104" s="11"/>
      <c r="D104" t="s">
        <v>147</v>
      </c>
      <c r="F104" s="12"/>
      <c r="G104" s="12"/>
      <c r="H104" s="11"/>
      <c r="J104" s="4" t="s">
        <v>12</v>
      </c>
    </row>
    <row r="105" spans="1:14">
      <c r="H105" s="36" t="s">
        <v>12</v>
      </c>
      <c r="I105" s="37"/>
      <c r="J105" s="32"/>
      <c r="K105" s="37"/>
    </row>
    <row r="106" spans="1:14">
      <c r="B106" s="34" t="s">
        <v>35</v>
      </c>
      <c r="C106" s="35">
        <v>710059</v>
      </c>
      <c r="D106" s="35" t="s">
        <v>36</v>
      </c>
      <c r="E106" s="35" t="s">
        <v>32</v>
      </c>
      <c r="F106" s="33">
        <v>1430</v>
      </c>
      <c r="G106" s="33" t="s">
        <v>47</v>
      </c>
      <c r="H106" s="21" t="s">
        <v>77</v>
      </c>
      <c r="I106" s="46"/>
      <c r="J106" s="46"/>
      <c r="K106" s="46"/>
      <c r="L106" s="46"/>
      <c r="M106" s="46"/>
      <c r="N106" s="46"/>
    </row>
    <row r="107" spans="1:14">
      <c r="B107" s="2" t="s">
        <v>89</v>
      </c>
      <c r="C107" s="2">
        <v>83971</v>
      </c>
      <c r="D107" s="2" t="s">
        <v>90</v>
      </c>
      <c r="E107" s="2" t="s">
        <v>16</v>
      </c>
      <c r="F107" s="2">
        <v>10350</v>
      </c>
      <c r="G107" s="23" t="s">
        <v>23</v>
      </c>
    </row>
    <row r="108" spans="1:14">
      <c r="B108" s="2" t="s">
        <v>98</v>
      </c>
      <c r="C108" s="2">
        <v>175163</v>
      </c>
      <c r="D108" s="2" t="s">
        <v>99</v>
      </c>
      <c r="E108" s="2" t="s">
        <v>20</v>
      </c>
      <c r="F108" s="23">
        <v>1000</v>
      </c>
      <c r="G108" s="29" t="s">
        <v>23</v>
      </c>
    </row>
    <row r="109" spans="1:14">
      <c r="B109" s="2" t="s">
        <v>98</v>
      </c>
      <c r="C109" s="2">
        <v>175170</v>
      </c>
      <c r="D109" s="2" t="s">
        <v>102</v>
      </c>
      <c r="E109" s="2" t="s">
        <v>20</v>
      </c>
      <c r="F109" s="23">
        <v>2300</v>
      </c>
      <c r="G109" s="29" t="s">
        <v>23</v>
      </c>
    </row>
    <row r="110" spans="1:14">
      <c r="B110" s="2" t="s">
        <v>108</v>
      </c>
      <c r="C110" s="2">
        <v>604871</v>
      </c>
      <c r="D110" s="2" t="s">
        <v>116</v>
      </c>
      <c r="E110" s="2" t="s">
        <v>31</v>
      </c>
      <c r="F110" s="23">
        <v>5000</v>
      </c>
      <c r="G110" s="29" t="s">
        <v>23</v>
      </c>
    </row>
    <row r="111" spans="1:14">
      <c r="B111" s="2" t="s">
        <v>136</v>
      </c>
      <c r="C111" s="2">
        <v>174923</v>
      </c>
      <c r="D111" s="2" t="s">
        <v>48</v>
      </c>
      <c r="E111" s="2" t="s">
        <v>31</v>
      </c>
      <c r="F111" s="23">
        <v>2000</v>
      </c>
      <c r="G111" s="29" t="s">
        <v>23</v>
      </c>
    </row>
    <row r="112" spans="1:14">
      <c r="B112" s="2" t="s">
        <v>136</v>
      </c>
      <c r="C112" s="2">
        <v>174937</v>
      </c>
      <c r="D112" s="2" t="s">
        <v>131</v>
      </c>
      <c r="E112" s="2" t="s">
        <v>20</v>
      </c>
      <c r="F112" s="23">
        <v>50000</v>
      </c>
      <c r="G112" s="29" t="s">
        <v>23</v>
      </c>
    </row>
  </sheetData>
  <pageMargins left="0.70866141732283472" right="0.70866141732283472" top="0.74803149606299213" bottom="0.74803149606299213" header="0.31496062992125984" footer="0.31496062992125984"/>
  <pageSetup paperSize="9" scale="9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O110"/>
  <sheetViews>
    <sheetView topLeftCell="A90" workbookViewId="0">
      <selection activeCell="D121" sqref="D121"/>
    </sheetView>
  </sheetViews>
  <sheetFormatPr defaultRowHeight="15"/>
  <cols>
    <col min="2" max="2" width="14.7109375" customWidth="1"/>
    <col min="3" max="3" width="11" bestFit="1" customWidth="1"/>
    <col min="4" max="4" width="46.7109375" customWidth="1"/>
    <col min="5" max="5" width="22.5703125" bestFit="1" customWidth="1"/>
    <col min="6" max="6" width="13" customWidth="1"/>
    <col min="7" max="7" width="14.28515625" style="84" customWidth="1"/>
    <col min="8" max="8" width="10.42578125" bestFit="1" customWidth="1"/>
    <col min="10" max="10" width="12.42578125" customWidth="1"/>
    <col min="12" max="12" width="12.140625" customWidth="1"/>
    <col min="13" max="13" width="25.28515625" bestFit="1" customWidth="1"/>
  </cols>
  <sheetData>
    <row r="3" spans="1:15">
      <c r="A3" s="26" t="s">
        <v>177</v>
      </c>
      <c r="B3" s="51"/>
      <c r="C3" s="51"/>
      <c r="D3" s="51"/>
      <c r="E3" s="51"/>
      <c r="F3" s="51"/>
      <c r="G3" s="83"/>
      <c r="H3" s="51"/>
      <c r="I3" s="51"/>
      <c r="J3" s="52"/>
      <c r="L3" s="1" t="s">
        <v>0</v>
      </c>
      <c r="M3" s="20" t="s">
        <v>143</v>
      </c>
    </row>
    <row r="4" spans="1:15">
      <c r="J4" s="2" t="s">
        <v>1</v>
      </c>
    </row>
    <row r="5" spans="1:15" ht="31.5" customHeight="1">
      <c r="B5" s="102" t="s">
        <v>178</v>
      </c>
      <c r="C5" s="53"/>
      <c r="D5" s="53"/>
      <c r="E5" s="53"/>
      <c r="F5" s="53"/>
      <c r="G5" s="83"/>
      <c r="H5" s="54"/>
      <c r="J5" s="3">
        <v>-9441074.5700000003</v>
      </c>
      <c r="L5" s="6">
        <v>-9441074.5700000003</v>
      </c>
      <c r="M5" s="17" t="s">
        <v>14</v>
      </c>
    </row>
    <row r="6" spans="1:15">
      <c r="J6" s="4"/>
      <c r="L6" s="18">
        <f>J5-L5</f>
        <v>0</v>
      </c>
      <c r="M6" s="19" t="s">
        <v>13</v>
      </c>
    </row>
    <row r="7" spans="1:15">
      <c r="B7" s="5" t="s">
        <v>2</v>
      </c>
      <c r="J7" s="4"/>
    </row>
    <row r="8" spans="1:15">
      <c r="A8" s="6" t="s">
        <v>3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1</v>
      </c>
      <c r="G8" s="85" t="s">
        <v>8</v>
      </c>
      <c r="H8" s="6"/>
      <c r="J8" s="4"/>
    </row>
    <row r="9" spans="1:15">
      <c r="A9" s="7">
        <v>1</v>
      </c>
      <c r="B9" s="61">
        <v>42487</v>
      </c>
      <c r="C9" s="2">
        <v>710059</v>
      </c>
      <c r="D9" s="2" t="s">
        <v>36</v>
      </c>
      <c r="E9" s="2" t="s">
        <v>32</v>
      </c>
      <c r="F9" s="79">
        <v>1430</v>
      </c>
      <c r="G9" s="86" t="s">
        <v>47</v>
      </c>
      <c r="H9" s="77" t="s">
        <v>76</v>
      </c>
    </row>
    <row r="10" spans="1:15">
      <c r="A10" s="7">
        <f>A9+1</f>
        <v>2</v>
      </c>
      <c r="B10" s="61">
        <v>42782</v>
      </c>
      <c r="C10" s="2">
        <v>83971</v>
      </c>
      <c r="D10" s="2" t="s">
        <v>90</v>
      </c>
      <c r="E10" s="2" t="s">
        <v>16</v>
      </c>
      <c r="F10" s="79">
        <v>10350</v>
      </c>
      <c r="G10" s="87" t="s">
        <v>176</v>
      </c>
      <c r="H10" s="78"/>
    </row>
    <row r="11" spans="1:15">
      <c r="A11" s="7">
        <f t="shared" ref="A11:A61" si="0">A10+1</f>
        <v>3</v>
      </c>
      <c r="B11" s="61">
        <v>42804</v>
      </c>
      <c r="C11" s="2">
        <v>175163</v>
      </c>
      <c r="D11" s="2" t="s">
        <v>99</v>
      </c>
      <c r="E11" s="2" t="s">
        <v>20</v>
      </c>
      <c r="F11" s="79">
        <v>1000</v>
      </c>
      <c r="G11" s="88">
        <v>42866</v>
      </c>
      <c r="H11" s="28"/>
      <c r="J11" s="72"/>
      <c r="K11" s="72"/>
      <c r="L11" s="72"/>
      <c r="M11" s="72"/>
      <c r="N11" s="82"/>
      <c r="O11" s="82"/>
    </row>
    <row r="12" spans="1:15">
      <c r="A12" s="7">
        <f t="shared" si="0"/>
        <v>4</v>
      </c>
      <c r="B12" s="61">
        <v>42804</v>
      </c>
      <c r="C12" s="2">
        <v>175170</v>
      </c>
      <c r="D12" s="2" t="s">
        <v>102</v>
      </c>
      <c r="E12" s="2" t="s">
        <v>20</v>
      </c>
      <c r="F12" s="79">
        <v>2300</v>
      </c>
      <c r="G12" s="87" t="s">
        <v>176</v>
      </c>
      <c r="H12" s="78"/>
      <c r="J12" s="72"/>
      <c r="K12" s="72"/>
      <c r="L12" s="72"/>
      <c r="M12" s="72"/>
      <c r="N12" s="82"/>
      <c r="O12" s="82"/>
    </row>
    <row r="13" spans="1:15">
      <c r="A13" s="7">
        <f t="shared" si="0"/>
        <v>5</v>
      </c>
      <c r="B13" s="61">
        <v>42822</v>
      </c>
      <c r="C13" s="2">
        <v>604871</v>
      </c>
      <c r="D13" s="2" t="s">
        <v>116</v>
      </c>
      <c r="E13" s="2" t="s">
        <v>31</v>
      </c>
      <c r="F13" s="80">
        <v>5000</v>
      </c>
      <c r="G13" s="99" t="s">
        <v>221</v>
      </c>
      <c r="H13" s="78"/>
      <c r="J13" s="72"/>
      <c r="K13" s="72"/>
      <c r="L13" s="72"/>
      <c r="M13" s="72"/>
      <c r="N13" s="82"/>
      <c r="O13" s="82"/>
    </row>
    <row r="14" spans="1:15">
      <c r="A14" s="7">
        <f t="shared" si="0"/>
        <v>6</v>
      </c>
      <c r="B14" s="61">
        <v>42825</v>
      </c>
      <c r="C14" s="2">
        <v>174923</v>
      </c>
      <c r="D14" s="2" t="s">
        <v>48</v>
      </c>
      <c r="E14" s="2" t="s">
        <v>31</v>
      </c>
      <c r="F14" s="80">
        <v>2000</v>
      </c>
      <c r="G14" s="87" t="s">
        <v>176</v>
      </c>
      <c r="H14" s="78"/>
      <c r="J14" s="72"/>
      <c r="K14" s="72"/>
      <c r="L14" s="72"/>
      <c r="M14" s="72"/>
      <c r="N14" s="82"/>
      <c r="O14" s="82"/>
    </row>
    <row r="15" spans="1:15">
      <c r="A15" s="7">
        <f t="shared" si="0"/>
        <v>7</v>
      </c>
      <c r="B15" s="61">
        <v>42825</v>
      </c>
      <c r="C15" s="2">
        <v>174937</v>
      </c>
      <c r="D15" s="2" t="s">
        <v>131</v>
      </c>
      <c r="E15" s="2" t="s">
        <v>20</v>
      </c>
      <c r="F15" s="80">
        <v>0</v>
      </c>
      <c r="G15" s="99" t="s">
        <v>175</v>
      </c>
      <c r="H15" s="78">
        <v>50000</v>
      </c>
      <c r="J15" s="72"/>
      <c r="K15" s="72"/>
      <c r="L15" s="72"/>
      <c r="M15" s="72"/>
      <c r="N15" s="82"/>
      <c r="O15" s="82"/>
    </row>
    <row r="16" spans="1:15">
      <c r="A16" s="7">
        <f t="shared" si="0"/>
        <v>8</v>
      </c>
      <c r="B16" s="60">
        <v>42828</v>
      </c>
      <c r="C16" s="62">
        <v>174964</v>
      </c>
      <c r="D16" s="62" t="s">
        <v>79</v>
      </c>
      <c r="E16" s="62" t="s">
        <v>152</v>
      </c>
      <c r="F16" s="63">
        <v>800</v>
      </c>
      <c r="G16" s="87" t="s">
        <v>176</v>
      </c>
      <c r="H16" s="8"/>
      <c r="J16" s="72"/>
      <c r="K16" s="72"/>
      <c r="L16" s="72"/>
      <c r="M16" s="72"/>
      <c r="N16" s="82"/>
      <c r="O16" s="82"/>
    </row>
    <row r="17" spans="1:15">
      <c r="A17" s="7">
        <f t="shared" si="0"/>
        <v>9</v>
      </c>
      <c r="B17" s="60">
        <v>42828</v>
      </c>
      <c r="C17" s="62">
        <v>174970</v>
      </c>
      <c r="D17" s="62" t="s">
        <v>149</v>
      </c>
      <c r="E17" s="62" t="s">
        <v>152</v>
      </c>
      <c r="F17" s="63">
        <v>800</v>
      </c>
      <c r="G17" s="89">
        <v>42864</v>
      </c>
      <c r="H17" s="8"/>
      <c r="J17" s="72"/>
      <c r="K17" s="72"/>
      <c r="L17" s="72"/>
      <c r="M17" s="72"/>
      <c r="N17" s="82"/>
      <c r="O17" s="82"/>
    </row>
    <row r="18" spans="1:15">
      <c r="A18" s="7">
        <f t="shared" si="0"/>
        <v>10</v>
      </c>
      <c r="B18" s="60">
        <v>42828</v>
      </c>
      <c r="C18" s="62">
        <v>174971</v>
      </c>
      <c r="D18" s="62" t="s">
        <v>94</v>
      </c>
      <c r="E18" s="62" t="s">
        <v>152</v>
      </c>
      <c r="F18" s="63">
        <v>800</v>
      </c>
      <c r="G18" s="111" t="s">
        <v>176</v>
      </c>
      <c r="H18" s="8"/>
      <c r="J18" s="72"/>
      <c r="K18" s="72"/>
      <c r="L18" s="72"/>
      <c r="M18" s="72"/>
      <c r="N18" s="82"/>
      <c r="O18" s="82"/>
    </row>
    <row r="19" spans="1:15">
      <c r="A19" s="7">
        <f t="shared" si="0"/>
        <v>11</v>
      </c>
      <c r="B19" s="60">
        <v>42840</v>
      </c>
      <c r="C19" s="62">
        <v>455007</v>
      </c>
      <c r="D19" s="62" t="s">
        <v>153</v>
      </c>
      <c r="E19" s="27" t="s">
        <v>151</v>
      </c>
      <c r="F19" s="63">
        <v>5323</v>
      </c>
      <c r="G19" s="111" t="s">
        <v>176</v>
      </c>
      <c r="H19" s="8"/>
      <c r="J19" s="72"/>
      <c r="K19" s="72"/>
      <c r="L19" s="72"/>
      <c r="M19" s="72"/>
      <c r="N19" s="82"/>
      <c r="O19" s="82"/>
    </row>
    <row r="20" spans="1:15">
      <c r="A20" s="7">
        <f t="shared" si="0"/>
        <v>12</v>
      </c>
      <c r="B20" s="60">
        <v>42844</v>
      </c>
      <c r="C20" s="62">
        <v>455048</v>
      </c>
      <c r="D20" s="62" t="s">
        <v>156</v>
      </c>
      <c r="E20" s="27" t="s">
        <v>31</v>
      </c>
      <c r="F20" s="63">
        <v>8000</v>
      </c>
      <c r="G20" s="87" t="s">
        <v>176</v>
      </c>
      <c r="H20" s="8"/>
      <c r="J20" s="64"/>
      <c r="K20" s="72"/>
      <c r="L20" s="72"/>
      <c r="M20" s="72"/>
      <c r="N20" s="25"/>
      <c r="O20" s="25"/>
    </row>
    <row r="21" spans="1:15">
      <c r="A21" s="7">
        <f t="shared" si="0"/>
        <v>13</v>
      </c>
      <c r="B21" s="60">
        <v>42850</v>
      </c>
      <c r="C21" s="27">
        <v>455066</v>
      </c>
      <c r="D21" s="62" t="s">
        <v>41</v>
      </c>
      <c r="E21" s="62" t="s">
        <v>152</v>
      </c>
      <c r="F21" s="76">
        <v>2675</v>
      </c>
      <c r="G21" s="89">
        <v>42858</v>
      </c>
      <c r="H21" s="8"/>
      <c r="J21" s="64"/>
      <c r="K21" s="72"/>
      <c r="L21" s="72"/>
      <c r="M21" s="72"/>
      <c r="N21" s="25"/>
      <c r="O21" s="25"/>
    </row>
    <row r="22" spans="1:15">
      <c r="A22" s="7">
        <f t="shared" si="0"/>
        <v>14</v>
      </c>
      <c r="B22" s="60">
        <v>42850</v>
      </c>
      <c r="C22" s="27">
        <v>455070</v>
      </c>
      <c r="D22" s="62" t="s">
        <v>21</v>
      </c>
      <c r="E22" s="62" t="s">
        <v>152</v>
      </c>
      <c r="F22" s="76">
        <v>8514</v>
      </c>
      <c r="G22" s="89">
        <v>42858</v>
      </c>
      <c r="H22" s="8"/>
      <c r="J22" s="72"/>
      <c r="K22" s="72"/>
      <c r="L22" s="72"/>
      <c r="M22" s="72"/>
      <c r="N22" s="25"/>
      <c r="O22" s="82"/>
    </row>
    <row r="23" spans="1:15">
      <c r="A23" s="7">
        <f t="shared" si="0"/>
        <v>15</v>
      </c>
      <c r="B23" s="60">
        <v>42850</v>
      </c>
      <c r="C23" s="62">
        <v>455071</v>
      </c>
      <c r="D23" s="62" t="s">
        <v>157</v>
      </c>
      <c r="E23" s="62" t="s">
        <v>152</v>
      </c>
      <c r="F23" s="76">
        <v>9955</v>
      </c>
      <c r="G23" s="89">
        <v>42860</v>
      </c>
      <c r="H23" s="8"/>
      <c r="J23" s="72"/>
      <c r="K23" s="72"/>
      <c r="L23" s="72"/>
      <c r="M23" s="72"/>
      <c r="N23" s="82"/>
      <c r="O23" s="82"/>
    </row>
    <row r="24" spans="1:15">
      <c r="A24" s="7">
        <f t="shared" si="0"/>
        <v>16</v>
      </c>
      <c r="B24" s="60">
        <v>42851</v>
      </c>
      <c r="C24" s="62">
        <v>455078</v>
      </c>
      <c r="D24" s="62" t="s">
        <v>154</v>
      </c>
      <c r="E24" s="62" t="s">
        <v>151</v>
      </c>
      <c r="F24" s="76">
        <v>20580</v>
      </c>
      <c r="G24" s="89">
        <v>42858</v>
      </c>
      <c r="H24" s="8"/>
      <c r="J24" s="72"/>
      <c r="K24" s="72"/>
      <c r="L24" s="72"/>
      <c r="M24" s="72"/>
      <c r="N24" s="82"/>
      <c r="O24" s="82"/>
    </row>
    <row r="25" spans="1:15">
      <c r="A25" s="7">
        <f t="shared" si="0"/>
        <v>17</v>
      </c>
      <c r="B25" s="60">
        <v>42851</v>
      </c>
      <c r="C25" s="62">
        <v>455082</v>
      </c>
      <c r="D25" s="62" t="s">
        <v>15</v>
      </c>
      <c r="E25" s="62" t="s">
        <v>151</v>
      </c>
      <c r="F25" s="76">
        <v>5880</v>
      </c>
      <c r="G25" s="89">
        <v>42858</v>
      </c>
      <c r="H25" s="8"/>
      <c r="J25" s="72"/>
      <c r="K25" s="72"/>
      <c r="L25" s="72"/>
      <c r="M25" s="72"/>
      <c r="N25" s="82"/>
      <c r="O25" s="82"/>
    </row>
    <row r="26" spans="1:15">
      <c r="A26" s="7">
        <f t="shared" si="0"/>
        <v>18</v>
      </c>
      <c r="B26" s="60">
        <v>42851</v>
      </c>
      <c r="C26" s="62">
        <v>455084</v>
      </c>
      <c r="D26" s="62" t="s">
        <v>82</v>
      </c>
      <c r="E26" s="62" t="s">
        <v>151</v>
      </c>
      <c r="F26" s="76">
        <v>6563</v>
      </c>
      <c r="G26" s="88">
        <v>42859</v>
      </c>
      <c r="H26" s="8"/>
      <c r="J26" s="72"/>
      <c r="K26" s="72"/>
      <c r="L26" s="72"/>
      <c r="M26" s="72"/>
      <c r="N26" s="82"/>
      <c r="O26" s="82"/>
    </row>
    <row r="27" spans="1:15">
      <c r="A27" s="7">
        <f t="shared" si="0"/>
        <v>19</v>
      </c>
      <c r="B27" s="60">
        <v>42851</v>
      </c>
      <c r="C27" s="62">
        <v>455089</v>
      </c>
      <c r="D27" s="62" t="s">
        <v>22</v>
      </c>
      <c r="E27" s="62" t="s">
        <v>151</v>
      </c>
      <c r="F27" s="76">
        <v>20817</v>
      </c>
      <c r="G27" s="90">
        <v>42858</v>
      </c>
      <c r="H27" s="22" t="s">
        <v>12</v>
      </c>
      <c r="J27" s="72"/>
      <c r="K27" s="72"/>
      <c r="L27" s="72"/>
      <c r="M27" s="72"/>
      <c r="N27" s="82"/>
      <c r="O27" s="82"/>
    </row>
    <row r="28" spans="1:15">
      <c r="A28" s="7">
        <f t="shared" si="0"/>
        <v>20</v>
      </c>
      <c r="B28" s="60">
        <v>42851</v>
      </c>
      <c r="C28" s="62">
        <v>455091</v>
      </c>
      <c r="D28" s="62" t="s">
        <v>70</v>
      </c>
      <c r="E28" s="62" t="s">
        <v>31</v>
      </c>
      <c r="F28" s="76">
        <v>12240</v>
      </c>
      <c r="G28" s="90">
        <v>42858</v>
      </c>
      <c r="H28" s="8" t="s">
        <v>12</v>
      </c>
      <c r="J28" s="4"/>
      <c r="N28" s="46"/>
      <c r="O28" s="46"/>
    </row>
    <row r="29" spans="1:15">
      <c r="A29" s="7">
        <f t="shared" si="0"/>
        <v>21</v>
      </c>
      <c r="B29" s="60">
        <v>42852</v>
      </c>
      <c r="C29" s="62">
        <v>455093</v>
      </c>
      <c r="D29" s="62" t="s">
        <v>83</v>
      </c>
      <c r="E29" s="62" t="s">
        <v>152</v>
      </c>
      <c r="F29" s="76">
        <v>18075</v>
      </c>
      <c r="G29" s="90">
        <v>42858</v>
      </c>
      <c r="H29" s="8" t="s">
        <v>12</v>
      </c>
      <c r="J29" s="4"/>
    </row>
    <row r="30" spans="1:15">
      <c r="A30" s="7">
        <f t="shared" si="0"/>
        <v>22</v>
      </c>
      <c r="B30" s="60">
        <v>42852</v>
      </c>
      <c r="C30" s="62">
        <v>455094</v>
      </c>
      <c r="D30" s="62" t="s">
        <v>17</v>
      </c>
      <c r="E30" s="62" t="s">
        <v>31</v>
      </c>
      <c r="F30" s="76">
        <v>4301</v>
      </c>
      <c r="G30" s="88">
        <v>42861</v>
      </c>
      <c r="H30" s="8" t="s">
        <v>12</v>
      </c>
      <c r="J30" s="4"/>
    </row>
    <row r="31" spans="1:15">
      <c r="A31" s="7">
        <f t="shared" si="0"/>
        <v>23</v>
      </c>
      <c r="B31" s="60">
        <v>42852</v>
      </c>
      <c r="C31" s="62">
        <v>455095</v>
      </c>
      <c r="D31" s="62" t="s">
        <v>158</v>
      </c>
      <c r="E31" s="62" t="s">
        <v>31</v>
      </c>
      <c r="F31" s="76">
        <v>3500</v>
      </c>
      <c r="G31" s="88">
        <v>42863</v>
      </c>
      <c r="H31" s="8" t="s">
        <v>12</v>
      </c>
      <c r="J31" s="4"/>
    </row>
    <row r="32" spans="1:15">
      <c r="A32" s="7">
        <f t="shared" si="0"/>
        <v>24</v>
      </c>
      <c r="B32" s="60">
        <v>42852</v>
      </c>
      <c r="C32" s="62">
        <v>455096</v>
      </c>
      <c r="D32" s="62" t="s">
        <v>159</v>
      </c>
      <c r="E32" s="62" t="s">
        <v>31</v>
      </c>
      <c r="F32" s="76">
        <v>16200</v>
      </c>
      <c r="G32" s="89">
        <v>42863</v>
      </c>
      <c r="H32" s="8" t="s">
        <v>12</v>
      </c>
      <c r="J32" s="4"/>
    </row>
    <row r="33" spans="1:10">
      <c r="A33" s="7">
        <f t="shared" si="0"/>
        <v>25</v>
      </c>
      <c r="B33" s="60">
        <v>42852</v>
      </c>
      <c r="C33" s="62">
        <v>455097</v>
      </c>
      <c r="D33" s="62" t="s">
        <v>57</v>
      </c>
      <c r="E33" s="62" t="s">
        <v>31</v>
      </c>
      <c r="F33" s="76">
        <v>2000</v>
      </c>
      <c r="G33" s="87" t="s">
        <v>176</v>
      </c>
      <c r="H33" s="8" t="s">
        <v>12</v>
      </c>
      <c r="J33" s="4"/>
    </row>
    <row r="34" spans="1:10">
      <c r="A34" s="7">
        <f t="shared" si="0"/>
        <v>26</v>
      </c>
      <c r="B34" s="60">
        <v>42852</v>
      </c>
      <c r="C34" s="62">
        <v>455098</v>
      </c>
      <c r="D34" s="62" t="s">
        <v>160</v>
      </c>
      <c r="E34" s="62" t="s">
        <v>31</v>
      </c>
      <c r="F34" s="76">
        <v>420</v>
      </c>
      <c r="G34" s="89">
        <v>42864</v>
      </c>
      <c r="H34" s="8" t="s">
        <v>12</v>
      </c>
      <c r="J34" s="4"/>
    </row>
    <row r="35" spans="1:10">
      <c r="A35" s="7">
        <f t="shared" si="0"/>
        <v>27</v>
      </c>
      <c r="B35" s="60">
        <v>42852</v>
      </c>
      <c r="C35" s="62">
        <v>455100</v>
      </c>
      <c r="D35" s="62" t="s">
        <v>155</v>
      </c>
      <c r="E35" s="62" t="s">
        <v>152</v>
      </c>
      <c r="F35" s="76">
        <v>10054</v>
      </c>
      <c r="G35" s="90">
        <v>42858</v>
      </c>
      <c r="H35" s="8" t="s">
        <v>12</v>
      </c>
      <c r="J35" s="4"/>
    </row>
    <row r="36" spans="1:10">
      <c r="A36" s="7">
        <f t="shared" si="0"/>
        <v>28</v>
      </c>
      <c r="B36" s="60">
        <v>42852</v>
      </c>
      <c r="C36" s="62">
        <v>454801</v>
      </c>
      <c r="D36" s="62" t="s">
        <v>54</v>
      </c>
      <c r="E36" s="62" t="s">
        <v>31</v>
      </c>
      <c r="F36" s="76">
        <v>4382</v>
      </c>
      <c r="G36" s="89">
        <v>42867</v>
      </c>
      <c r="H36" s="8"/>
      <c r="J36" s="4"/>
    </row>
    <row r="37" spans="1:10">
      <c r="A37" s="7">
        <f>A36+1</f>
        <v>29</v>
      </c>
      <c r="B37" s="60">
        <v>42852</v>
      </c>
      <c r="C37" s="62">
        <v>454802</v>
      </c>
      <c r="D37" s="27" t="s">
        <v>54</v>
      </c>
      <c r="E37" s="62" t="s">
        <v>31</v>
      </c>
      <c r="F37" s="76">
        <v>7195</v>
      </c>
      <c r="G37" s="89">
        <v>42867</v>
      </c>
      <c r="H37" s="8"/>
      <c r="J37" s="4"/>
    </row>
    <row r="38" spans="1:10">
      <c r="A38" s="7">
        <f t="shared" si="0"/>
        <v>30</v>
      </c>
      <c r="B38" s="60">
        <v>42853</v>
      </c>
      <c r="C38" s="62">
        <v>454803</v>
      </c>
      <c r="D38" s="27" t="s">
        <v>86</v>
      </c>
      <c r="E38" s="27" t="s">
        <v>152</v>
      </c>
      <c r="F38" s="76">
        <v>24473</v>
      </c>
      <c r="G38" s="89">
        <v>42863</v>
      </c>
      <c r="H38" s="8"/>
      <c r="J38" s="4"/>
    </row>
    <row r="39" spans="1:10">
      <c r="A39" s="7">
        <f t="shared" si="0"/>
        <v>31</v>
      </c>
      <c r="B39" s="60">
        <v>42853</v>
      </c>
      <c r="C39" s="62">
        <v>454804</v>
      </c>
      <c r="D39" s="27" t="s">
        <v>60</v>
      </c>
      <c r="E39" s="27" t="s">
        <v>152</v>
      </c>
      <c r="F39" s="76">
        <v>34682</v>
      </c>
      <c r="G39" s="89">
        <v>42858</v>
      </c>
      <c r="H39" s="8"/>
      <c r="J39" s="4"/>
    </row>
    <row r="40" spans="1:10">
      <c r="A40" s="7">
        <f t="shared" si="0"/>
        <v>32</v>
      </c>
      <c r="B40" s="60">
        <v>42853</v>
      </c>
      <c r="C40" s="62">
        <v>454805</v>
      </c>
      <c r="D40" s="27" t="s">
        <v>29</v>
      </c>
      <c r="E40" s="27" t="s">
        <v>152</v>
      </c>
      <c r="F40" s="76">
        <v>15444</v>
      </c>
      <c r="G40" s="88">
        <v>42858</v>
      </c>
      <c r="H40" s="8"/>
      <c r="J40" s="4"/>
    </row>
    <row r="41" spans="1:10">
      <c r="A41" s="7">
        <f t="shared" si="0"/>
        <v>33</v>
      </c>
      <c r="B41" s="60">
        <v>42853</v>
      </c>
      <c r="C41" s="62">
        <v>454806</v>
      </c>
      <c r="D41" s="27" t="s">
        <v>30</v>
      </c>
      <c r="E41" s="27" t="s">
        <v>152</v>
      </c>
      <c r="F41" s="76">
        <v>46451</v>
      </c>
      <c r="G41" s="89">
        <v>42858</v>
      </c>
      <c r="H41" s="8"/>
      <c r="J41" s="4"/>
    </row>
    <row r="42" spans="1:10">
      <c r="A42" s="7">
        <f t="shared" si="0"/>
        <v>34</v>
      </c>
      <c r="B42" s="60">
        <v>42853</v>
      </c>
      <c r="C42" s="62">
        <v>454807</v>
      </c>
      <c r="D42" s="27" t="s">
        <v>42</v>
      </c>
      <c r="E42" s="27" t="s">
        <v>152</v>
      </c>
      <c r="F42" s="76">
        <v>27086</v>
      </c>
      <c r="G42" s="89">
        <v>42858</v>
      </c>
      <c r="H42" s="8"/>
      <c r="J42" s="4"/>
    </row>
    <row r="43" spans="1:10">
      <c r="A43" s="7">
        <f t="shared" si="0"/>
        <v>35</v>
      </c>
      <c r="B43" s="60">
        <v>42853</v>
      </c>
      <c r="C43" s="62">
        <v>454808</v>
      </c>
      <c r="D43" s="62" t="s">
        <v>112</v>
      </c>
      <c r="E43" s="62" t="s">
        <v>31</v>
      </c>
      <c r="F43" s="76">
        <v>4000</v>
      </c>
      <c r="G43" s="89">
        <v>42859</v>
      </c>
      <c r="H43" s="8"/>
      <c r="J43" s="4"/>
    </row>
    <row r="44" spans="1:10">
      <c r="A44" s="7">
        <f t="shared" si="0"/>
        <v>36</v>
      </c>
      <c r="B44" s="60">
        <v>42853</v>
      </c>
      <c r="C44" s="62">
        <v>454809</v>
      </c>
      <c r="D44" s="62" t="s">
        <v>113</v>
      </c>
      <c r="E44" s="62" t="s">
        <v>31</v>
      </c>
      <c r="F44" s="76">
        <v>2200</v>
      </c>
      <c r="G44" s="111" t="s">
        <v>176</v>
      </c>
      <c r="H44" s="8"/>
      <c r="J44" s="4"/>
    </row>
    <row r="45" spans="1:10">
      <c r="A45" s="7">
        <f t="shared" si="0"/>
        <v>37</v>
      </c>
      <c r="B45" s="60">
        <v>42853</v>
      </c>
      <c r="C45" s="62">
        <v>454810</v>
      </c>
      <c r="D45" s="62" t="s">
        <v>161</v>
      </c>
      <c r="E45" s="62" t="s">
        <v>31</v>
      </c>
      <c r="F45" s="76">
        <v>4000</v>
      </c>
      <c r="G45" s="88">
        <v>42858</v>
      </c>
      <c r="H45" s="8"/>
      <c r="J45" s="4"/>
    </row>
    <row r="46" spans="1:10">
      <c r="A46" s="7">
        <f t="shared" si="0"/>
        <v>38</v>
      </c>
      <c r="B46" s="60">
        <v>42853</v>
      </c>
      <c r="C46" s="62">
        <v>454811</v>
      </c>
      <c r="D46" s="62" t="s">
        <v>114</v>
      </c>
      <c r="E46" s="62" t="s">
        <v>31</v>
      </c>
      <c r="F46" s="76">
        <v>3000</v>
      </c>
      <c r="G46" s="89">
        <v>42860</v>
      </c>
      <c r="H46" s="8"/>
      <c r="J46" s="4"/>
    </row>
    <row r="47" spans="1:10">
      <c r="A47" s="7">
        <f t="shared" si="0"/>
        <v>39</v>
      </c>
      <c r="B47" s="60">
        <v>42853</v>
      </c>
      <c r="C47" s="62">
        <v>454812</v>
      </c>
      <c r="D47" s="62" t="s">
        <v>162</v>
      </c>
      <c r="E47" s="62" t="s">
        <v>31</v>
      </c>
      <c r="F47" s="76">
        <v>3000</v>
      </c>
      <c r="G47" s="89">
        <v>42860</v>
      </c>
      <c r="H47" s="8"/>
      <c r="J47" s="4"/>
    </row>
    <row r="48" spans="1:10">
      <c r="A48" s="7">
        <f>A47+1</f>
        <v>40</v>
      </c>
      <c r="B48" s="60">
        <v>42853</v>
      </c>
      <c r="C48" s="62">
        <v>454813</v>
      </c>
      <c r="D48" s="62" t="s">
        <v>163</v>
      </c>
      <c r="E48" s="62" t="s">
        <v>31</v>
      </c>
      <c r="F48" s="76">
        <v>5000</v>
      </c>
      <c r="G48" s="88">
        <v>42858</v>
      </c>
      <c r="H48" s="8"/>
      <c r="J48" s="4"/>
    </row>
    <row r="49" spans="1:10">
      <c r="A49" s="7">
        <f t="shared" si="0"/>
        <v>41</v>
      </c>
      <c r="B49" s="60">
        <v>42853</v>
      </c>
      <c r="C49" s="62">
        <v>454814</v>
      </c>
      <c r="D49" s="62" t="s">
        <v>116</v>
      </c>
      <c r="E49" s="62" t="s">
        <v>31</v>
      </c>
      <c r="F49" s="76">
        <v>5000</v>
      </c>
      <c r="G49" s="99" t="s">
        <v>221</v>
      </c>
      <c r="H49" s="8"/>
      <c r="J49" s="4"/>
    </row>
    <row r="50" spans="1:10">
      <c r="A50" s="7">
        <f t="shared" si="0"/>
        <v>42</v>
      </c>
      <c r="B50" s="60">
        <v>42853</v>
      </c>
      <c r="C50" s="62">
        <v>454815</v>
      </c>
      <c r="D50" s="62" t="s">
        <v>117</v>
      </c>
      <c r="E50" s="62" t="s">
        <v>31</v>
      </c>
      <c r="F50" s="76">
        <v>4500</v>
      </c>
      <c r="G50" s="99" t="s">
        <v>220</v>
      </c>
      <c r="H50" s="8"/>
      <c r="J50" s="4"/>
    </row>
    <row r="51" spans="1:10">
      <c r="A51" s="7">
        <f t="shared" si="0"/>
        <v>43</v>
      </c>
      <c r="B51" s="60">
        <v>42853</v>
      </c>
      <c r="C51" s="62">
        <v>454816</v>
      </c>
      <c r="D51" s="27" t="s">
        <v>71</v>
      </c>
      <c r="E51" s="62" t="s">
        <v>152</v>
      </c>
      <c r="F51" s="76">
        <v>3000</v>
      </c>
      <c r="G51" s="99" t="s">
        <v>220</v>
      </c>
      <c r="H51" s="8"/>
      <c r="J51" s="4"/>
    </row>
    <row r="52" spans="1:10">
      <c r="A52" s="7">
        <f t="shared" si="0"/>
        <v>44</v>
      </c>
      <c r="B52" s="60">
        <v>42853</v>
      </c>
      <c r="C52" s="62">
        <v>454817</v>
      </c>
      <c r="D52" s="27" t="s">
        <v>99</v>
      </c>
      <c r="E52" s="62" t="s">
        <v>152</v>
      </c>
      <c r="F52" s="76">
        <v>1500</v>
      </c>
      <c r="G52" s="89">
        <v>42866</v>
      </c>
      <c r="H52" s="8"/>
      <c r="J52" s="4"/>
    </row>
    <row r="53" spans="1:10">
      <c r="A53" s="7">
        <f t="shared" si="0"/>
        <v>45</v>
      </c>
      <c r="B53" s="60">
        <v>42853</v>
      </c>
      <c r="C53" s="62">
        <v>454818</v>
      </c>
      <c r="D53" s="27" t="s">
        <v>38</v>
      </c>
      <c r="E53" s="62" t="s">
        <v>152</v>
      </c>
      <c r="F53" s="76">
        <v>6000</v>
      </c>
      <c r="G53" s="88">
        <v>42857</v>
      </c>
      <c r="H53" s="8" t="s">
        <v>12</v>
      </c>
      <c r="J53" s="4"/>
    </row>
    <row r="54" spans="1:10">
      <c r="A54" s="7">
        <f t="shared" si="0"/>
        <v>46</v>
      </c>
      <c r="B54" s="60">
        <v>42853</v>
      </c>
      <c r="C54" s="62">
        <v>454819</v>
      </c>
      <c r="D54" s="27" t="s">
        <v>164</v>
      </c>
      <c r="E54" s="62" t="s">
        <v>152</v>
      </c>
      <c r="F54" s="76">
        <v>2000</v>
      </c>
      <c r="G54" s="89">
        <v>42886</v>
      </c>
      <c r="H54" s="8" t="s">
        <v>12</v>
      </c>
      <c r="J54" s="4"/>
    </row>
    <row r="55" spans="1:10">
      <c r="A55" s="7">
        <f t="shared" si="0"/>
        <v>47</v>
      </c>
      <c r="B55" s="60">
        <v>42853</v>
      </c>
      <c r="C55" s="62">
        <v>454820</v>
      </c>
      <c r="D55" s="27" t="s">
        <v>165</v>
      </c>
      <c r="E55" s="62" t="s">
        <v>152</v>
      </c>
      <c r="F55" s="76">
        <v>5000</v>
      </c>
      <c r="G55" s="89">
        <v>42861</v>
      </c>
      <c r="H55" s="8" t="s">
        <v>12</v>
      </c>
      <c r="J55" s="4"/>
    </row>
    <row r="56" spans="1:10">
      <c r="A56" s="7">
        <f t="shared" si="0"/>
        <v>48</v>
      </c>
      <c r="B56" s="60">
        <v>42853</v>
      </c>
      <c r="C56" s="62">
        <v>454821</v>
      </c>
      <c r="D56" s="27" t="s">
        <v>166</v>
      </c>
      <c r="E56" s="62" t="s">
        <v>152</v>
      </c>
      <c r="F56" s="76">
        <v>3000</v>
      </c>
      <c r="G56" s="89">
        <v>42870</v>
      </c>
      <c r="H56" s="8" t="s">
        <v>12</v>
      </c>
      <c r="J56" s="4"/>
    </row>
    <row r="57" spans="1:10">
      <c r="A57" s="7">
        <f t="shared" si="0"/>
        <v>49</v>
      </c>
      <c r="B57" s="60">
        <v>42853</v>
      </c>
      <c r="C57" s="62">
        <v>454822</v>
      </c>
      <c r="D57" s="27" t="s">
        <v>167</v>
      </c>
      <c r="E57" s="62" t="s">
        <v>152</v>
      </c>
      <c r="F57" s="76">
        <v>2250</v>
      </c>
      <c r="G57" s="87" t="s">
        <v>176</v>
      </c>
      <c r="H57" s="8" t="s">
        <v>12</v>
      </c>
      <c r="J57" s="4"/>
    </row>
    <row r="58" spans="1:10">
      <c r="A58" s="7">
        <f t="shared" si="0"/>
        <v>50</v>
      </c>
      <c r="B58" s="60">
        <v>42853</v>
      </c>
      <c r="C58" s="62">
        <v>454823</v>
      </c>
      <c r="D58" s="27" t="s">
        <v>168</v>
      </c>
      <c r="E58" s="62" t="s">
        <v>152</v>
      </c>
      <c r="F58" s="76">
        <v>3800</v>
      </c>
      <c r="G58" s="111" t="s">
        <v>176</v>
      </c>
      <c r="H58" s="8" t="s">
        <v>12</v>
      </c>
      <c r="J58" s="4"/>
    </row>
    <row r="59" spans="1:10">
      <c r="A59" s="7">
        <f t="shared" si="0"/>
        <v>51</v>
      </c>
      <c r="B59" s="60">
        <v>42853</v>
      </c>
      <c r="C59" s="62">
        <v>454824</v>
      </c>
      <c r="D59" s="27" t="s">
        <v>169</v>
      </c>
      <c r="E59" s="62" t="s">
        <v>152</v>
      </c>
      <c r="F59" s="76">
        <v>1500</v>
      </c>
      <c r="G59" s="111" t="s">
        <v>176</v>
      </c>
      <c r="H59" s="8"/>
      <c r="J59" s="4"/>
    </row>
    <row r="60" spans="1:10">
      <c r="A60" s="7">
        <f t="shared" si="0"/>
        <v>52</v>
      </c>
      <c r="B60" s="60">
        <v>42853</v>
      </c>
      <c r="C60" s="62">
        <v>454825</v>
      </c>
      <c r="D60" s="27" t="s">
        <v>170</v>
      </c>
      <c r="E60" s="62" t="s">
        <v>152</v>
      </c>
      <c r="F60" s="76">
        <v>1000</v>
      </c>
      <c r="G60" s="111" t="s">
        <v>176</v>
      </c>
      <c r="H60" s="8"/>
      <c r="J60" s="4"/>
    </row>
    <row r="61" spans="1:10">
      <c r="A61" s="7">
        <f t="shared" si="0"/>
        <v>53</v>
      </c>
      <c r="B61" s="60">
        <v>42853</v>
      </c>
      <c r="C61" s="62">
        <v>454826</v>
      </c>
      <c r="D61" s="27" t="s">
        <v>171</v>
      </c>
      <c r="E61" s="62" t="s">
        <v>152</v>
      </c>
      <c r="F61" s="76">
        <v>5000</v>
      </c>
      <c r="G61" s="89">
        <v>42867</v>
      </c>
      <c r="H61" s="8"/>
      <c r="J61" s="4"/>
    </row>
    <row r="62" spans="1:10">
      <c r="A62" s="7">
        <f t="shared" ref="A62:A74" si="1">A61+1</f>
        <v>54</v>
      </c>
      <c r="B62" s="60">
        <v>42853</v>
      </c>
      <c r="C62" s="62">
        <v>454827</v>
      </c>
      <c r="D62" s="27" t="s">
        <v>62</v>
      </c>
      <c r="E62" s="62" t="s">
        <v>152</v>
      </c>
      <c r="F62" s="76">
        <v>5000</v>
      </c>
      <c r="G62" s="89">
        <v>42860</v>
      </c>
      <c r="H62" s="8"/>
      <c r="J62" s="4"/>
    </row>
    <row r="63" spans="1:10">
      <c r="A63" s="7">
        <f t="shared" si="1"/>
        <v>55</v>
      </c>
      <c r="B63" s="60">
        <v>42853</v>
      </c>
      <c r="C63" s="62">
        <v>454828</v>
      </c>
      <c r="D63" s="69" t="s">
        <v>172</v>
      </c>
      <c r="E63" s="62" t="s">
        <v>152</v>
      </c>
      <c r="F63" s="76">
        <v>5567</v>
      </c>
      <c r="G63" s="89">
        <v>42860</v>
      </c>
      <c r="H63" s="8"/>
      <c r="J63" s="4"/>
    </row>
    <row r="64" spans="1:10">
      <c r="A64" s="7">
        <f t="shared" si="1"/>
        <v>56</v>
      </c>
      <c r="B64" s="60">
        <v>42853</v>
      </c>
      <c r="C64" s="62">
        <v>454829</v>
      </c>
      <c r="D64" s="27" t="s">
        <v>40</v>
      </c>
      <c r="E64" s="62" t="s">
        <v>152</v>
      </c>
      <c r="F64" s="76">
        <v>2515</v>
      </c>
      <c r="G64" s="89">
        <v>42857</v>
      </c>
      <c r="H64" s="8"/>
      <c r="J64" s="4"/>
    </row>
    <row r="65" spans="1:10">
      <c r="A65" s="7">
        <f t="shared" si="1"/>
        <v>57</v>
      </c>
      <c r="B65" s="60">
        <v>42853</v>
      </c>
      <c r="C65" s="62">
        <v>454830</v>
      </c>
      <c r="D65" s="62" t="s">
        <v>65</v>
      </c>
      <c r="E65" s="62" t="s">
        <v>152</v>
      </c>
      <c r="F65" s="76">
        <v>800</v>
      </c>
      <c r="G65" s="89">
        <v>42863</v>
      </c>
      <c r="H65" s="8"/>
      <c r="J65" s="4"/>
    </row>
    <row r="66" spans="1:10">
      <c r="A66" s="7">
        <f t="shared" si="1"/>
        <v>58</v>
      </c>
      <c r="B66" s="60">
        <v>42853</v>
      </c>
      <c r="C66" s="62">
        <v>454831</v>
      </c>
      <c r="D66" s="62" t="s">
        <v>79</v>
      </c>
      <c r="E66" s="62" t="s">
        <v>152</v>
      </c>
      <c r="F66" s="76">
        <v>1200</v>
      </c>
      <c r="G66" s="87" t="s">
        <v>176</v>
      </c>
      <c r="H66" s="8"/>
      <c r="J66" s="4"/>
    </row>
    <row r="67" spans="1:10">
      <c r="A67" s="7">
        <f t="shared" si="1"/>
        <v>59</v>
      </c>
      <c r="B67" s="60">
        <v>42853</v>
      </c>
      <c r="C67" s="62">
        <v>454832</v>
      </c>
      <c r="D67" s="62" t="s">
        <v>80</v>
      </c>
      <c r="E67" s="62" t="s">
        <v>152</v>
      </c>
      <c r="F67" s="76">
        <v>800</v>
      </c>
      <c r="G67" s="89">
        <v>42860</v>
      </c>
      <c r="H67" s="8"/>
      <c r="J67" s="4"/>
    </row>
    <row r="68" spans="1:10">
      <c r="A68" s="7">
        <f t="shared" si="1"/>
        <v>60</v>
      </c>
      <c r="B68" s="60">
        <v>42853</v>
      </c>
      <c r="C68" s="62">
        <v>454833</v>
      </c>
      <c r="D68" s="62" t="s">
        <v>148</v>
      </c>
      <c r="E68" s="62" t="s">
        <v>152</v>
      </c>
      <c r="F68" s="76">
        <v>1000</v>
      </c>
      <c r="G68" s="89">
        <v>42859</v>
      </c>
      <c r="H68" s="8"/>
      <c r="J68" s="4"/>
    </row>
    <row r="69" spans="1:10">
      <c r="A69" s="7">
        <f t="shared" si="1"/>
        <v>61</v>
      </c>
      <c r="B69" s="60">
        <v>42853</v>
      </c>
      <c r="C69" s="62">
        <v>454834</v>
      </c>
      <c r="D69" s="62" t="s">
        <v>33</v>
      </c>
      <c r="E69" s="62" t="s">
        <v>152</v>
      </c>
      <c r="F69" s="76">
        <v>1000</v>
      </c>
      <c r="G69" s="111" t="s">
        <v>176</v>
      </c>
      <c r="H69" s="8"/>
      <c r="J69" s="4"/>
    </row>
    <row r="70" spans="1:10">
      <c r="A70" s="7">
        <f t="shared" si="1"/>
        <v>62</v>
      </c>
      <c r="B70" s="60">
        <v>42853</v>
      </c>
      <c r="C70" s="62">
        <v>454835</v>
      </c>
      <c r="D70" s="62" t="s">
        <v>66</v>
      </c>
      <c r="E70" s="62" t="s">
        <v>152</v>
      </c>
      <c r="F70" s="76">
        <v>1000</v>
      </c>
      <c r="G70" s="89">
        <v>42860</v>
      </c>
      <c r="H70" s="8"/>
      <c r="J70" s="4"/>
    </row>
    <row r="71" spans="1:10">
      <c r="A71" s="7">
        <f t="shared" si="1"/>
        <v>63</v>
      </c>
      <c r="B71" s="60">
        <v>42853</v>
      </c>
      <c r="C71" s="62">
        <v>454836</v>
      </c>
      <c r="D71" s="62" t="s">
        <v>94</v>
      </c>
      <c r="E71" s="62" t="s">
        <v>152</v>
      </c>
      <c r="F71" s="76">
        <v>800</v>
      </c>
      <c r="G71" s="111" t="s">
        <v>176</v>
      </c>
      <c r="H71" s="8"/>
      <c r="J71" s="4"/>
    </row>
    <row r="72" spans="1:10">
      <c r="A72" s="7">
        <f t="shared" si="1"/>
        <v>64</v>
      </c>
      <c r="B72" s="60">
        <v>42853</v>
      </c>
      <c r="C72" s="62">
        <v>454837</v>
      </c>
      <c r="D72" s="62" t="s">
        <v>24</v>
      </c>
      <c r="E72" s="62" t="s">
        <v>152</v>
      </c>
      <c r="F72" s="76">
        <v>2000</v>
      </c>
      <c r="G72" s="89">
        <v>42863</v>
      </c>
      <c r="H72" s="8"/>
      <c r="J72" s="4"/>
    </row>
    <row r="73" spans="1:10">
      <c r="A73" s="7">
        <f t="shared" si="1"/>
        <v>65</v>
      </c>
      <c r="B73" s="60">
        <v>42853</v>
      </c>
      <c r="C73" s="62">
        <v>454838</v>
      </c>
      <c r="D73" s="62" t="s">
        <v>81</v>
      </c>
      <c r="E73" s="62" t="s">
        <v>152</v>
      </c>
      <c r="F73" s="76">
        <v>1000</v>
      </c>
      <c r="G73" s="87" t="s">
        <v>176</v>
      </c>
      <c r="H73" s="8"/>
      <c r="I73" t="s">
        <v>12</v>
      </c>
      <c r="J73" s="4"/>
    </row>
    <row r="74" spans="1:10">
      <c r="A74" s="7">
        <f t="shared" si="1"/>
        <v>66</v>
      </c>
      <c r="B74" s="60">
        <v>42853</v>
      </c>
      <c r="C74" s="62">
        <v>454839</v>
      </c>
      <c r="D74" s="62" t="s">
        <v>150</v>
      </c>
      <c r="E74" s="62" t="s">
        <v>152</v>
      </c>
      <c r="F74" s="76">
        <v>1000</v>
      </c>
      <c r="G74" s="89">
        <v>42863</v>
      </c>
      <c r="H74" s="8"/>
      <c r="J74" s="4"/>
    </row>
    <row r="75" spans="1:10">
      <c r="A75" s="7"/>
      <c r="B75" s="60"/>
      <c r="C75" s="30"/>
      <c r="D75" s="27"/>
      <c r="E75" s="62"/>
      <c r="F75" s="63"/>
      <c r="G75" s="91"/>
      <c r="H75" s="8"/>
      <c r="J75" s="4"/>
    </row>
    <row r="76" spans="1:10">
      <c r="A76" s="65"/>
      <c r="B76" s="66"/>
      <c r="C76" s="30" t="s">
        <v>12</v>
      </c>
      <c r="D76" s="67"/>
      <c r="E76" s="67"/>
      <c r="F76" s="68"/>
      <c r="G76" s="92"/>
      <c r="H76" s="8"/>
      <c r="J76" s="13">
        <f>SUM(F9:F75)</f>
        <v>427722</v>
      </c>
    </row>
    <row r="77" spans="1:10">
      <c r="A77" s="7"/>
      <c r="B77" s="8"/>
      <c r="C77" s="2"/>
      <c r="D77" s="30"/>
      <c r="E77" s="30"/>
      <c r="F77" s="9"/>
      <c r="G77" s="93"/>
      <c r="H77" s="8"/>
      <c r="J77" s="64"/>
    </row>
    <row r="78" spans="1:10">
      <c r="A78" s="10"/>
      <c r="B78" s="11"/>
      <c r="D78" s="25" t="s">
        <v>12</v>
      </c>
      <c r="E78" s="25" t="s">
        <v>12</v>
      </c>
      <c r="F78" s="12" t="s">
        <v>12</v>
      </c>
      <c r="G78" s="94"/>
      <c r="H78" s="11"/>
      <c r="J78" s="4">
        <f>J5+J76</f>
        <v>-9013352.5700000003</v>
      </c>
    </row>
    <row r="79" spans="1:10">
      <c r="B79" s="5" t="s">
        <v>9</v>
      </c>
      <c r="J79" s="4"/>
    </row>
    <row r="80" spans="1:10">
      <c r="A80" s="6" t="s">
        <v>3</v>
      </c>
      <c r="B80" s="6" t="s">
        <v>4</v>
      </c>
      <c r="C80" s="6" t="s">
        <v>5</v>
      </c>
      <c r="D80" s="6" t="s">
        <v>6</v>
      </c>
      <c r="E80" s="6" t="s">
        <v>7</v>
      </c>
      <c r="F80" s="6" t="s">
        <v>1</v>
      </c>
      <c r="G80" s="95" t="s">
        <v>10</v>
      </c>
      <c r="H80" s="6" t="s">
        <v>12</v>
      </c>
      <c r="J80" s="4"/>
    </row>
    <row r="81" spans="1:12">
      <c r="A81" s="7">
        <v>1</v>
      </c>
      <c r="B81" s="61">
        <v>42853</v>
      </c>
      <c r="C81" s="62">
        <v>859225</v>
      </c>
      <c r="D81" s="27" t="s">
        <v>174</v>
      </c>
      <c r="E81" s="2" t="s">
        <v>18</v>
      </c>
      <c r="F81" s="9">
        <v>26000</v>
      </c>
      <c r="G81" s="96">
        <v>42863</v>
      </c>
      <c r="H81" s="8"/>
      <c r="J81" s="4"/>
    </row>
    <row r="82" spans="1:12">
      <c r="A82" s="7">
        <v>2</v>
      </c>
      <c r="B82" s="7" t="s">
        <v>88</v>
      </c>
      <c r="C82" s="2">
        <v>438066</v>
      </c>
      <c r="D82" s="2" t="s">
        <v>68</v>
      </c>
      <c r="E82" s="2" t="s">
        <v>87</v>
      </c>
      <c r="F82" s="2">
        <v>2</v>
      </c>
      <c r="G82" s="93" t="s">
        <v>12</v>
      </c>
      <c r="H82" s="8" t="s">
        <v>12</v>
      </c>
      <c r="I82" t="s">
        <v>12</v>
      </c>
      <c r="J82" s="4"/>
    </row>
    <row r="83" spans="1:12">
      <c r="A83" s="7"/>
      <c r="B83" s="8"/>
      <c r="D83" s="2"/>
      <c r="E83" s="2"/>
      <c r="F83" s="9">
        <v>0</v>
      </c>
      <c r="G83" s="93"/>
      <c r="H83" s="8"/>
      <c r="J83" s="4"/>
    </row>
    <row r="84" spans="1:12">
      <c r="A84" s="7"/>
      <c r="B84" s="8"/>
      <c r="C84" s="73"/>
      <c r="D84" s="2"/>
      <c r="E84" s="2"/>
      <c r="F84" s="9"/>
      <c r="G84" s="93"/>
      <c r="H84" s="8"/>
      <c r="J84" s="4"/>
    </row>
    <row r="85" spans="1:12">
      <c r="A85" s="10"/>
      <c r="B85" s="11"/>
      <c r="C85" s="72"/>
      <c r="F85" s="12"/>
      <c r="G85" s="94"/>
      <c r="H85" s="11"/>
      <c r="J85" s="13">
        <f>SUM(F81:F84)</f>
        <v>26002</v>
      </c>
    </row>
    <row r="86" spans="1:12">
      <c r="A86" s="10"/>
      <c r="B86" s="11"/>
      <c r="C86" s="71"/>
      <c r="F86" s="12"/>
      <c r="G86" s="94"/>
      <c r="H86" s="11"/>
      <c r="J86" s="4"/>
    </row>
    <row r="87" spans="1:12" ht="15.75" thickBot="1">
      <c r="B87" s="75" t="s">
        <v>173</v>
      </c>
      <c r="C87" s="58"/>
      <c r="D87" s="53"/>
      <c r="E87" s="53"/>
      <c r="F87" s="53"/>
      <c r="G87" s="83"/>
      <c r="H87" s="54"/>
      <c r="J87" s="15">
        <f>J78-J85</f>
        <v>-9039354.5700000003</v>
      </c>
    </row>
    <row r="88" spans="1:12" ht="15.75" thickTop="1">
      <c r="B88" s="105" t="s">
        <v>223</v>
      </c>
      <c r="C88" s="74"/>
      <c r="D88" s="55"/>
      <c r="E88" s="55"/>
      <c r="F88" s="55"/>
      <c r="G88" s="97"/>
      <c r="H88" s="56"/>
      <c r="J88" s="13">
        <v>-9039354.5700000003</v>
      </c>
    </row>
    <row r="89" spans="1:12">
      <c r="B89" s="57" t="s">
        <v>11</v>
      </c>
      <c r="C89" s="74"/>
      <c r="D89" s="58" t="s">
        <v>12</v>
      </c>
      <c r="E89" s="58" t="s">
        <v>12</v>
      </c>
      <c r="F89" s="58"/>
      <c r="G89" s="98"/>
      <c r="H89" s="59" t="s">
        <v>12</v>
      </c>
      <c r="J89" s="16">
        <f>J87-J88</f>
        <v>0</v>
      </c>
      <c r="L89" t="s">
        <v>12</v>
      </c>
    </row>
    <row r="90" spans="1:12">
      <c r="B90" s="11"/>
      <c r="F90" s="12"/>
      <c r="G90" s="94"/>
      <c r="H90" s="11" t="s">
        <v>12</v>
      </c>
      <c r="J90" s="4"/>
    </row>
    <row r="91" spans="1:12">
      <c r="B91" s="11"/>
      <c r="F91" s="12"/>
      <c r="G91" s="94"/>
      <c r="H91" s="11"/>
      <c r="J91" s="4"/>
    </row>
    <row r="92" spans="1:12">
      <c r="A92" s="6" t="s">
        <v>3</v>
      </c>
      <c r="B92" s="6" t="s">
        <v>4</v>
      </c>
      <c r="C92" s="6" t="s">
        <v>5</v>
      </c>
      <c r="D92" s="6" t="s">
        <v>6</v>
      </c>
      <c r="E92" s="6" t="s">
        <v>7</v>
      </c>
      <c r="F92" s="6" t="s">
        <v>1</v>
      </c>
      <c r="G92" s="85" t="s">
        <v>8</v>
      </c>
    </row>
    <row r="93" spans="1:12">
      <c r="A93" s="7">
        <v>1</v>
      </c>
      <c r="B93" s="61">
        <v>42487</v>
      </c>
      <c r="C93" s="2">
        <v>710059</v>
      </c>
      <c r="D93" s="2" t="s">
        <v>36</v>
      </c>
      <c r="E93" s="2" t="s">
        <v>32</v>
      </c>
      <c r="F93" s="79">
        <v>1430</v>
      </c>
      <c r="G93" s="87" t="s">
        <v>176</v>
      </c>
      <c r="H93" s="77" t="s">
        <v>76</v>
      </c>
    </row>
    <row r="94" spans="1:12">
      <c r="A94" s="7">
        <f>A93+1</f>
        <v>2</v>
      </c>
      <c r="B94" s="61">
        <v>42782</v>
      </c>
      <c r="C94" s="2">
        <v>83971</v>
      </c>
      <c r="D94" s="2" t="s">
        <v>90</v>
      </c>
      <c r="E94" s="2" t="s">
        <v>16</v>
      </c>
      <c r="F94" s="13">
        <v>10350</v>
      </c>
      <c r="G94" s="87" t="s">
        <v>176</v>
      </c>
    </row>
    <row r="95" spans="1:12">
      <c r="A95" s="7">
        <f t="shared" ref="A95:A110" si="2">A94+1</f>
        <v>3</v>
      </c>
      <c r="B95" s="61">
        <v>42804</v>
      </c>
      <c r="C95" s="2">
        <v>175170</v>
      </c>
      <c r="D95" s="2" t="s">
        <v>102</v>
      </c>
      <c r="E95" s="2" t="s">
        <v>20</v>
      </c>
      <c r="F95" s="79">
        <v>2300</v>
      </c>
      <c r="G95" s="87" t="s">
        <v>176</v>
      </c>
    </row>
    <row r="96" spans="1:12">
      <c r="A96" s="7">
        <f t="shared" si="2"/>
        <v>4</v>
      </c>
      <c r="B96" s="61">
        <v>42825</v>
      </c>
      <c r="C96" s="2">
        <v>174923</v>
      </c>
      <c r="D96" s="2" t="s">
        <v>48</v>
      </c>
      <c r="E96" s="2" t="s">
        <v>31</v>
      </c>
      <c r="F96" s="80">
        <v>2000</v>
      </c>
      <c r="G96" s="87" t="s">
        <v>176</v>
      </c>
    </row>
    <row r="97" spans="1:7">
      <c r="A97" s="7">
        <f t="shared" si="2"/>
        <v>5</v>
      </c>
      <c r="B97" s="60">
        <v>42828</v>
      </c>
      <c r="C97" s="62">
        <v>174964</v>
      </c>
      <c r="D97" s="62" t="s">
        <v>79</v>
      </c>
      <c r="E97" s="62" t="s">
        <v>152</v>
      </c>
      <c r="F97" s="63">
        <v>800</v>
      </c>
      <c r="G97" s="111" t="s">
        <v>176</v>
      </c>
    </row>
    <row r="98" spans="1:7">
      <c r="A98" s="7">
        <f t="shared" si="2"/>
        <v>6</v>
      </c>
      <c r="B98" s="60">
        <v>42828</v>
      </c>
      <c r="C98" s="62">
        <v>174971</v>
      </c>
      <c r="D98" s="62" t="s">
        <v>94</v>
      </c>
      <c r="E98" s="62" t="s">
        <v>152</v>
      </c>
      <c r="F98" s="63">
        <v>800</v>
      </c>
      <c r="G98" s="111" t="s">
        <v>176</v>
      </c>
    </row>
    <row r="99" spans="1:7">
      <c r="A99" s="7">
        <f t="shared" si="2"/>
        <v>7</v>
      </c>
      <c r="B99" s="60">
        <v>42840</v>
      </c>
      <c r="C99" s="62">
        <v>455007</v>
      </c>
      <c r="D99" s="62" t="s">
        <v>153</v>
      </c>
      <c r="E99" s="27" t="s">
        <v>151</v>
      </c>
      <c r="F99" s="63">
        <v>5323</v>
      </c>
      <c r="G99" s="87" t="s">
        <v>176</v>
      </c>
    </row>
    <row r="100" spans="1:7">
      <c r="A100" s="7">
        <f t="shared" si="2"/>
        <v>8</v>
      </c>
      <c r="B100" s="60">
        <v>42844</v>
      </c>
      <c r="C100" s="62">
        <v>455048</v>
      </c>
      <c r="D100" s="62" t="s">
        <v>156</v>
      </c>
      <c r="E100" s="27" t="s">
        <v>31</v>
      </c>
      <c r="F100" s="63">
        <v>8000</v>
      </c>
      <c r="G100" s="87" t="s">
        <v>176</v>
      </c>
    </row>
    <row r="101" spans="1:7">
      <c r="A101" s="7">
        <f t="shared" si="2"/>
        <v>9</v>
      </c>
      <c r="B101" s="60">
        <v>42852</v>
      </c>
      <c r="C101" s="62">
        <v>455097</v>
      </c>
      <c r="D101" s="62" t="s">
        <v>57</v>
      </c>
      <c r="E101" s="62" t="s">
        <v>31</v>
      </c>
      <c r="F101" s="76">
        <v>2000</v>
      </c>
      <c r="G101" s="111" t="s">
        <v>176</v>
      </c>
    </row>
    <row r="102" spans="1:7">
      <c r="A102" s="7">
        <f t="shared" si="2"/>
        <v>10</v>
      </c>
      <c r="B102" s="60">
        <v>42853</v>
      </c>
      <c r="C102" s="62">
        <v>454809</v>
      </c>
      <c r="D102" s="62" t="s">
        <v>113</v>
      </c>
      <c r="E102" s="62" t="s">
        <v>31</v>
      </c>
      <c r="F102" s="76">
        <v>2200</v>
      </c>
      <c r="G102" s="87" t="s">
        <v>176</v>
      </c>
    </row>
    <row r="103" spans="1:7">
      <c r="A103" s="7">
        <f t="shared" si="2"/>
        <v>11</v>
      </c>
      <c r="B103" s="60">
        <v>42853</v>
      </c>
      <c r="C103" s="62">
        <v>454822</v>
      </c>
      <c r="D103" s="27" t="s">
        <v>167</v>
      </c>
      <c r="E103" s="62" t="s">
        <v>152</v>
      </c>
      <c r="F103" s="76">
        <v>2250</v>
      </c>
      <c r="G103" s="111" t="s">
        <v>176</v>
      </c>
    </row>
    <row r="104" spans="1:7">
      <c r="A104" s="7">
        <f t="shared" si="2"/>
        <v>12</v>
      </c>
      <c r="B104" s="60">
        <v>42853</v>
      </c>
      <c r="C104" s="62">
        <v>454823</v>
      </c>
      <c r="D104" s="27" t="s">
        <v>168</v>
      </c>
      <c r="E104" s="62" t="s">
        <v>152</v>
      </c>
      <c r="F104" s="76">
        <v>3800</v>
      </c>
      <c r="G104" s="111" t="s">
        <v>176</v>
      </c>
    </row>
    <row r="105" spans="1:7">
      <c r="A105" s="7">
        <f t="shared" si="2"/>
        <v>13</v>
      </c>
      <c r="B105" s="60">
        <v>42853</v>
      </c>
      <c r="C105" s="62">
        <v>454824</v>
      </c>
      <c r="D105" s="27" t="s">
        <v>169</v>
      </c>
      <c r="E105" s="62" t="s">
        <v>152</v>
      </c>
      <c r="F105" s="76">
        <v>1500</v>
      </c>
      <c r="G105" s="111" t="s">
        <v>176</v>
      </c>
    </row>
    <row r="106" spans="1:7">
      <c r="A106" s="7">
        <f t="shared" si="2"/>
        <v>14</v>
      </c>
      <c r="B106" s="60">
        <v>42853</v>
      </c>
      <c r="C106" s="62">
        <v>454825</v>
      </c>
      <c r="D106" s="27" t="s">
        <v>170</v>
      </c>
      <c r="E106" s="62" t="s">
        <v>152</v>
      </c>
      <c r="F106" s="76">
        <v>1000</v>
      </c>
      <c r="G106" s="87" t="s">
        <v>176</v>
      </c>
    </row>
    <row r="107" spans="1:7">
      <c r="A107" s="7">
        <f t="shared" si="2"/>
        <v>15</v>
      </c>
      <c r="B107" s="60">
        <v>42853</v>
      </c>
      <c r="C107" s="62">
        <v>454831</v>
      </c>
      <c r="D107" s="62" t="s">
        <v>79</v>
      </c>
      <c r="E107" s="62" t="s">
        <v>152</v>
      </c>
      <c r="F107" s="76">
        <v>1200</v>
      </c>
      <c r="G107" s="111" t="s">
        <v>176</v>
      </c>
    </row>
    <row r="108" spans="1:7">
      <c r="A108" s="7">
        <f t="shared" si="2"/>
        <v>16</v>
      </c>
      <c r="B108" s="60">
        <v>42853</v>
      </c>
      <c r="C108" s="62">
        <v>454834</v>
      </c>
      <c r="D108" s="62" t="s">
        <v>33</v>
      </c>
      <c r="E108" s="62" t="s">
        <v>152</v>
      </c>
      <c r="F108" s="76">
        <v>1000</v>
      </c>
      <c r="G108" s="111" t="s">
        <v>176</v>
      </c>
    </row>
    <row r="109" spans="1:7">
      <c r="A109" s="7">
        <f t="shared" si="2"/>
        <v>17</v>
      </c>
      <c r="B109" s="60">
        <v>42853</v>
      </c>
      <c r="C109" s="62">
        <v>454836</v>
      </c>
      <c r="D109" s="62" t="s">
        <v>94</v>
      </c>
      <c r="E109" s="62" t="s">
        <v>152</v>
      </c>
      <c r="F109" s="76">
        <v>800</v>
      </c>
      <c r="G109" s="87" t="s">
        <v>176</v>
      </c>
    </row>
    <row r="110" spans="1:7">
      <c r="A110" s="7">
        <f t="shared" si="2"/>
        <v>18</v>
      </c>
      <c r="B110" s="60">
        <v>42853</v>
      </c>
      <c r="C110" s="62">
        <v>454838</v>
      </c>
      <c r="D110" s="62" t="s">
        <v>81</v>
      </c>
      <c r="E110" s="62" t="s">
        <v>152</v>
      </c>
      <c r="F110" s="76">
        <v>1000</v>
      </c>
      <c r="G110" s="87" t="s">
        <v>176</v>
      </c>
    </row>
  </sheetData>
  <autoFilter ref="A8:H74">
    <filterColumn colId="6"/>
  </autoFilter>
  <pageMargins left="0.70866141732283472" right="0.70866141732283472" top="0.74803149606299213" bottom="0.74803149606299213" header="0.31496062992125984" footer="0.31496062992125984"/>
  <pageSetup paperSize="9" scale="9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O115"/>
  <sheetViews>
    <sheetView tabSelected="1" topLeftCell="B1" workbookViewId="0">
      <selection activeCell="D10" sqref="D10"/>
    </sheetView>
  </sheetViews>
  <sheetFormatPr defaultRowHeight="15"/>
  <cols>
    <col min="2" max="2" width="14.7109375" customWidth="1"/>
    <col min="3" max="3" width="11" bestFit="1" customWidth="1"/>
    <col min="4" max="4" width="46.7109375" customWidth="1"/>
    <col min="5" max="5" width="22.5703125" bestFit="1" customWidth="1"/>
    <col min="6" max="6" width="13" customWidth="1"/>
    <col min="7" max="7" width="14.28515625" style="84" customWidth="1"/>
    <col min="8" max="8" width="10.42578125" bestFit="1" customWidth="1"/>
    <col min="10" max="10" width="14.28515625" customWidth="1"/>
    <col min="12" max="12" width="12.140625" customWidth="1"/>
    <col min="13" max="13" width="25.28515625" bestFit="1" customWidth="1"/>
  </cols>
  <sheetData>
    <row r="3" spans="1:15">
      <c r="A3" s="26" t="s">
        <v>218</v>
      </c>
      <c r="B3" s="100"/>
      <c r="C3" s="100"/>
      <c r="D3" s="100"/>
      <c r="E3" s="100"/>
      <c r="F3" s="100"/>
      <c r="G3" s="83"/>
      <c r="H3" s="100"/>
      <c r="I3" s="100"/>
      <c r="J3" s="101"/>
      <c r="L3" s="1" t="s">
        <v>0</v>
      </c>
      <c r="M3" s="20" t="s">
        <v>224</v>
      </c>
    </row>
    <row r="4" spans="1:15">
      <c r="J4" s="2" t="s">
        <v>1</v>
      </c>
    </row>
    <row r="5" spans="1:15" ht="31.5" customHeight="1">
      <c r="B5" s="102" t="s">
        <v>219</v>
      </c>
      <c r="C5" s="103"/>
      <c r="D5" s="103"/>
      <c r="E5" s="103"/>
      <c r="F5" s="103"/>
      <c r="G5" s="83"/>
      <c r="H5" s="104"/>
      <c r="J5" s="143">
        <v>-9470203.5700000003</v>
      </c>
      <c r="L5" s="3">
        <v>-9470140.5700000003</v>
      </c>
      <c r="M5" s="17" t="s">
        <v>14</v>
      </c>
    </row>
    <row r="6" spans="1:15">
      <c r="J6" s="4"/>
      <c r="L6" s="18">
        <f>J5-L5</f>
        <v>-63</v>
      </c>
      <c r="M6" s="19" t="s">
        <v>13</v>
      </c>
    </row>
    <row r="7" spans="1:15">
      <c r="B7" s="5" t="s">
        <v>2</v>
      </c>
      <c r="J7" s="4"/>
    </row>
    <row r="8" spans="1:15">
      <c r="A8" s="6" t="s">
        <v>3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1</v>
      </c>
      <c r="G8" s="85" t="s">
        <v>8</v>
      </c>
      <c r="H8" s="6"/>
      <c r="J8" s="4"/>
    </row>
    <row r="9" spans="1:15">
      <c r="A9" s="7">
        <v>1</v>
      </c>
      <c r="B9" s="61">
        <v>42487</v>
      </c>
      <c r="C9" s="2">
        <v>710059</v>
      </c>
      <c r="D9" s="35" t="s">
        <v>36</v>
      </c>
      <c r="E9" s="2" t="s">
        <v>32</v>
      </c>
      <c r="F9" s="79">
        <v>1430</v>
      </c>
      <c r="G9" s="86" t="s">
        <v>47</v>
      </c>
      <c r="H9" s="77" t="s">
        <v>76</v>
      </c>
    </row>
    <row r="10" spans="1:15">
      <c r="A10" s="7">
        <f>A9+1</f>
        <v>2</v>
      </c>
      <c r="B10" s="61">
        <v>42782</v>
      </c>
      <c r="C10" s="2">
        <v>83971</v>
      </c>
      <c r="D10" s="35" t="s">
        <v>90</v>
      </c>
      <c r="E10" s="2" t="s">
        <v>16</v>
      </c>
      <c r="F10" s="13">
        <v>10350</v>
      </c>
      <c r="G10" s="87" t="s">
        <v>176</v>
      </c>
      <c r="H10" s="78"/>
    </row>
    <row r="11" spans="1:15">
      <c r="A11" s="7">
        <f t="shared" ref="A11:A74" si="0">A10+1</f>
        <v>3</v>
      </c>
      <c r="B11" s="61">
        <v>42825</v>
      </c>
      <c r="C11" s="2">
        <v>174923</v>
      </c>
      <c r="D11" s="35" t="s">
        <v>48</v>
      </c>
      <c r="E11" s="2" t="s">
        <v>31</v>
      </c>
      <c r="F11" s="80">
        <v>2000</v>
      </c>
      <c r="G11" s="87" t="s">
        <v>176</v>
      </c>
      <c r="H11" s="78"/>
      <c r="J11" s="72"/>
      <c r="K11" s="72"/>
      <c r="L11" s="72"/>
      <c r="M11" s="72"/>
      <c r="N11" s="82"/>
      <c r="O11" s="82"/>
    </row>
    <row r="12" spans="1:15">
      <c r="A12" s="7">
        <f t="shared" si="0"/>
        <v>4</v>
      </c>
      <c r="B12" s="60">
        <v>42828</v>
      </c>
      <c r="C12" s="62">
        <v>174964</v>
      </c>
      <c r="D12" s="62" t="s">
        <v>79</v>
      </c>
      <c r="E12" s="62" t="s">
        <v>152</v>
      </c>
      <c r="F12" s="63">
        <v>800</v>
      </c>
      <c r="G12" s="87" t="s">
        <v>176</v>
      </c>
      <c r="H12" s="78"/>
      <c r="J12" s="72"/>
      <c r="K12" s="72"/>
      <c r="L12" s="72"/>
      <c r="M12" s="72"/>
      <c r="N12" s="82"/>
      <c r="O12" s="82"/>
    </row>
    <row r="13" spans="1:15">
      <c r="A13" s="7">
        <f t="shared" si="0"/>
        <v>5</v>
      </c>
      <c r="B13" s="60">
        <v>42844</v>
      </c>
      <c r="C13" s="62">
        <v>455048</v>
      </c>
      <c r="D13" s="62" t="s">
        <v>156</v>
      </c>
      <c r="E13" s="27" t="s">
        <v>31</v>
      </c>
      <c r="F13" s="63">
        <v>8000</v>
      </c>
      <c r="G13" s="88">
        <v>42899</v>
      </c>
      <c r="H13" s="8"/>
      <c r="J13" s="72"/>
      <c r="K13" s="72"/>
      <c r="L13" s="72"/>
      <c r="M13" s="72"/>
      <c r="N13" s="82"/>
      <c r="O13" s="82"/>
    </row>
    <row r="14" spans="1:15">
      <c r="A14" s="7">
        <f t="shared" si="0"/>
        <v>6</v>
      </c>
      <c r="B14" s="60">
        <v>42852</v>
      </c>
      <c r="C14" s="62">
        <v>455097</v>
      </c>
      <c r="D14" s="62" t="s">
        <v>57</v>
      </c>
      <c r="E14" s="62" t="s">
        <v>31</v>
      </c>
      <c r="F14" s="76">
        <v>2000</v>
      </c>
      <c r="G14" s="87" t="s">
        <v>176</v>
      </c>
      <c r="H14" s="8"/>
      <c r="J14" s="64"/>
      <c r="K14" s="72"/>
      <c r="L14" s="72"/>
      <c r="M14" s="72"/>
      <c r="N14" s="25"/>
      <c r="O14" s="25"/>
    </row>
    <row r="15" spans="1:15">
      <c r="A15" s="7">
        <f t="shared" si="0"/>
        <v>7</v>
      </c>
      <c r="B15" s="60">
        <v>42853</v>
      </c>
      <c r="C15" s="62">
        <v>454822</v>
      </c>
      <c r="D15" s="27" t="s">
        <v>167</v>
      </c>
      <c r="E15" s="62" t="s">
        <v>152</v>
      </c>
      <c r="F15" s="76">
        <v>2250</v>
      </c>
      <c r="G15" s="88">
        <v>42893</v>
      </c>
      <c r="H15" s="22" t="s">
        <v>12</v>
      </c>
      <c r="J15" s="72"/>
      <c r="K15" s="72"/>
      <c r="L15" s="72"/>
      <c r="M15" s="72"/>
      <c r="N15" s="82"/>
      <c r="O15" s="82"/>
    </row>
    <row r="16" spans="1:15">
      <c r="A16" s="7">
        <f t="shared" si="0"/>
        <v>8</v>
      </c>
      <c r="B16" s="60">
        <v>42853</v>
      </c>
      <c r="C16" s="62">
        <v>454825</v>
      </c>
      <c r="D16" s="27" t="s">
        <v>170</v>
      </c>
      <c r="E16" s="62" t="s">
        <v>152</v>
      </c>
      <c r="F16" s="76">
        <v>1000</v>
      </c>
      <c r="G16" s="88">
        <v>42889</v>
      </c>
      <c r="H16" s="8" t="s">
        <v>12</v>
      </c>
      <c r="J16" s="4"/>
    </row>
    <row r="17" spans="1:10">
      <c r="A17" s="7">
        <f t="shared" si="0"/>
        <v>9</v>
      </c>
      <c r="B17" s="60">
        <v>42853</v>
      </c>
      <c r="C17" s="62">
        <v>454831</v>
      </c>
      <c r="D17" s="62" t="s">
        <v>79</v>
      </c>
      <c r="E17" s="62" t="s">
        <v>152</v>
      </c>
      <c r="F17" s="76">
        <v>1200</v>
      </c>
      <c r="G17" s="87" t="s">
        <v>176</v>
      </c>
      <c r="H17" s="8" t="s">
        <v>12</v>
      </c>
      <c r="J17" s="4"/>
    </row>
    <row r="18" spans="1:10">
      <c r="A18" s="7">
        <f t="shared" si="0"/>
        <v>10</v>
      </c>
      <c r="B18" s="60">
        <v>42853</v>
      </c>
      <c r="C18" s="62">
        <v>454838</v>
      </c>
      <c r="D18" s="62" t="s">
        <v>81</v>
      </c>
      <c r="E18" s="62" t="s">
        <v>152</v>
      </c>
      <c r="F18" s="76">
        <v>1000</v>
      </c>
      <c r="G18" s="87" t="s">
        <v>176</v>
      </c>
      <c r="H18" s="8" t="s">
        <v>12</v>
      </c>
      <c r="J18" s="4"/>
    </row>
    <row r="19" spans="1:10">
      <c r="A19" s="7">
        <f t="shared" si="0"/>
        <v>11</v>
      </c>
      <c r="B19" s="124">
        <v>42871</v>
      </c>
      <c r="C19" s="30">
        <v>919574</v>
      </c>
      <c r="D19" s="112" t="s">
        <v>179</v>
      </c>
      <c r="E19" s="27" t="s">
        <v>151</v>
      </c>
      <c r="F19" s="125">
        <v>14000</v>
      </c>
      <c r="G19" s="70">
        <v>42887</v>
      </c>
      <c r="H19" s="8" t="s">
        <v>12</v>
      </c>
      <c r="J19" s="4"/>
    </row>
    <row r="20" spans="1:10">
      <c r="A20" s="7">
        <f t="shared" si="0"/>
        <v>12</v>
      </c>
      <c r="B20" s="124">
        <v>42871</v>
      </c>
      <c r="C20" s="123">
        <v>919579</v>
      </c>
      <c r="D20" s="112" t="s">
        <v>154</v>
      </c>
      <c r="E20" s="27" t="s">
        <v>151</v>
      </c>
      <c r="F20" s="125">
        <v>1000</v>
      </c>
      <c r="G20" s="70">
        <v>42888</v>
      </c>
      <c r="H20" s="8"/>
      <c r="J20" s="4"/>
    </row>
    <row r="21" spans="1:10">
      <c r="A21" s="7">
        <f t="shared" si="0"/>
        <v>13</v>
      </c>
      <c r="B21" s="124">
        <v>42873</v>
      </c>
      <c r="C21" s="62">
        <v>919589</v>
      </c>
      <c r="D21" s="62" t="s">
        <v>180</v>
      </c>
      <c r="E21" s="27" t="s">
        <v>152</v>
      </c>
      <c r="F21" s="63">
        <v>8000</v>
      </c>
      <c r="G21" s="70">
        <v>42888</v>
      </c>
      <c r="H21" s="8"/>
      <c r="J21" s="4"/>
    </row>
    <row r="22" spans="1:10">
      <c r="A22" s="7">
        <f t="shared" si="0"/>
        <v>14</v>
      </c>
      <c r="B22" s="124">
        <v>42873</v>
      </c>
      <c r="C22" s="62">
        <v>919590</v>
      </c>
      <c r="D22" s="62" t="s">
        <v>181</v>
      </c>
      <c r="E22" s="27" t="s">
        <v>152</v>
      </c>
      <c r="F22" s="76">
        <v>4800</v>
      </c>
      <c r="G22" s="87" t="s">
        <v>176</v>
      </c>
      <c r="H22" s="8"/>
      <c r="J22" s="4"/>
    </row>
    <row r="23" spans="1:10">
      <c r="A23" s="7">
        <f t="shared" si="0"/>
        <v>15</v>
      </c>
      <c r="B23" s="124">
        <v>42873</v>
      </c>
      <c r="C23" s="62">
        <v>919591</v>
      </c>
      <c r="D23" s="62" t="s">
        <v>78</v>
      </c>
      <c r="E23" s="27" t="s">
        <v>152</v>
      </c>
      <c r="F23" s="76">
        <v>7471</v>
      </c>
      <c r="G23" s="70">
        <v>42891</v>
      </c>
      <c r="H23" s="8"/>
      <c r="J23" s="4"/>
    </row>
    <row r="24" spans="1:10">
      <c r="A24" s="7">
        <f t="shared" si="0"/>
        <v>16</v>
      </c>
      <c r="B24" s="124">
        <v>42878</v>
      </c>
      <c r="C24" s="62">
        <v>919619</v>
      </c>
      <c r="D24" s="27" t="s">
        <v>182</v>
      </c>
      <c r="E24" s="27" t="s">
        <v>31</v>
      </c>
      <c r="F24" s="76">
        <v>8000</v>
      </c>
      <c r="G24" s="88">
        <v>42899</v>
      </c>
      <c r="H24" s="8"/>
      <c r="J24" s="4"/>
    </row>
    <row r="25" spans="1:10">
      <c r="A25" s="7">
        <f t="shared" si="0"/>
        <v>17</v>
      </c>
      <c r="B25" s="124">
        <v>42881</v>
      </c>
      <c r="C25" s="62">
        <v>919627</v>
      </c>
      <c r="D25" s="27" t="s">
        <v>183</v>
      </c>
      <c r="E25" s="27" t="s">
        <v>151</v>
      </c>
      <c r="F25" s="76">
        <v>3000</v>
      </c>
      <c r="G25" s="70">
        <v>42887</v>
      </c>
      <c r="H25" s="8"/>
      <c r="J25" s="4"/>
    </row>
    <row r="26" spans="1:10">
      <c r="A26" s="7">
        <f t="shared" si="0"/>
        <v>18</v>
      </c>
      <c r="B26" s="124">
        <v>42881</v>
      </c>
      <c r="C26" s="62">
        <v>919628</v>
      </c>
      <c r="D26" s="27" t="s">
        <v>184</v>
      </c>
      <c r="E26" s="27" t="s">
        <v>151</v>
      </c>
      <c r="F26" s="76">
        <v>3000</v>
      </c>
      <c r="G26" s="70">
        <v>42887</v>
      </c>
      <c r="H26" s="8"/>
      <c r="J26" s="4"/>
    </row>
    <row r="27" spans="1:10">
      <c r="A27" s="7">
        <f t="shared" si="0"/>
        <v>19</v>
      </c>
      <c r="B27" s="124">
        <v>42884</v>
      </c>
      <c r="C27" s="62">
        <v>919631</v>
      </c>
      <c r="D27" s="27" t="s">
        <v>185</v>
      </c>
      <c r="E27" s="27" t="s">
        <v>152</v>
      </c>
      <c r="F27" s="76">
        <v>101874</v>
      </c>
      <c r="G27" s="70">
        <v>42887</v>
      </c>
      <c r="H27" s="8"/>
      <c r="J27" s="4"/>
    </row>
    <row r="28" spans="1:10">
      <c r="A28" s="7">
        <f t="shared" si="0"/>
        <v>20</v>
      </c>
      <c r="B28" s="124">
        <v>42884</v>
      </c>
      <c r="C28" s="62">
        <v>919632</v>
      </c>
      <c r="D28" s="27" t="s">
        <v>186</v>
      </c>
      <c r="E28" s="27" t="s">
        <v>31</v>
      </c>
      <c r="F28" s="76">
        <v>26000</v>
      </c>
      <c r="G28" s="88">
        <v>42895</v>
      </c>
      <c r="H28" s="8"/>
      <c r="J28" s="4"/>
    </row>
    <row r="29" spans="1:10">
      <c r="A29" s="7">
        <f t="shared" si="0"/>
        <v>21</v>
      </c>
      <c r="B29" s="124">
        <v>42884</v>
      </c>
      <c r="C29" s="62">
        <v>919633</v>
      </c>
      <c r="D29" s="27" t="s">
        <v>187</v>
      </c>
      <c r="E29" s="27" t="s">
        <v>31</v>
      </c>
      <c r="F29" s="76">
        <v>3000</v>
      </c>
      <c r="G29" s="70">
        <v>42891</v>
      </c>
      <c r="H29" s="8"/>
      <c r="J29" s="4"/>
    </row>
    <row r="30" spans="1:10">
      <c r="A30" s="7">
        <f t="shared" si="0"/>
        <v>22</v>
      </c>
      <c r="B30" s="124">
        <v>42884</v>
      </c>
      <c r="C30" s="62">
        <v>919634</v>
      </c>
      <c r="D30" s="27" t="s">
        <v>188</v>
      </c>
      <c r="E30" s="27" t="s">
        <v>31</v>
      </c>
      <c r="F30" s="76">
        <v>7920</v>
      </c>
      <c r="G30" s="70">
        <v>42889</v>
      </c>
      <c r="H30" s="8"/>
      <c r="J30" s="4"/>
    </row>
    <row r="31" spans="1:10">
      <c r="A31" s="7">
        <f t="shared" si="0"/>
        <v>23</v>
      </c>
      <c r="B31" s="124">
        <v>42884</v>
      </c>
      <c r="C31" s="62">
        <v>919635</v>
      </c>
      <c r="D31" s="27" t="s">
        <v>189</v>
      </c>
      <c r="E31" s="27" t="s">
        <v>31</v>
      </c>
      <c r="F31" s="76">
        <v>10660</v>
      </c>
      <c r="G31" s="70">
        <v>42888</v>
      </c>
      <c r="H31" s="8"/>
      <c r="J31" s="4"/>
    </row>
    <row r="32" spans="1:10">
      <c r="A32" s="7">
        <f t="shared" si="0"/>
        <v>24</v>
      </c>
      <c r="B32" s="124">
        <v>42884</v>
      </c>
      <c r="C32" s="62">
        <v>919637</v>
      </c>
      <c r="D32" s="27" t="s">
        <v>190</v>
      </c>
      <c r="E32" s="27" t="s">
        <v>151</v>
      </c>
      <c r="F32" s="76">
        <v>5400</v>
      </c>
      <c r="G32" s="87" t="s">
        <v>176</v>
      </c>
      <c r="H32" s="8"/>
      <c r="J32" s="4"/>
    </row>
    <row r="33" spans="1:10">
      <c r="A33" s="7">
        <f t="shared" si="0"/>
        <v>25</v>
      </c>
      <c r="B33" s="124">
        <v>42884</v>
      </c>
      <c r="C33" s="62">
        <v>919638</v>
      </c>
      <c r="D33" s="27" t="s">
        <v>191</v>
      </c>
      <c r="E33" s="27" t="s">
        <v>151</v>
      </c>
      <c r="F33" s="63">
        <v>114759</v>
      </c>
      <c r="G33" s="70">
        <v>42888</v>
      </c>
      <c r="H33" s="8"/>
      <c r="J33" s="4"/>
    </row>
    <row r="34" spans="1:10">
      <c r="A34" s="7">
        <f t="shared" si="0"/>
        <v>26</v>
      </c>
      <c r="B34" s="124">
        <v>42884</v>
      </c>
      <c r="C34" s="62">
        <v>919639</v>
      </c>
      <c r="D34" s="27" t="s">
        <v>192</v>
      </c>
      <c r="E34" s="27" t="s">
        <v>151</v>
      </c>
      <c r="F34" s="63">
        <v>12210</v>
      </c>
      <c r="G34" s="70">
        <v>42891</v>
      </c>
      <c r="H34" s="8"/>
      <c r="J34" s="4"/>
    </row>
    <row r="35" spans="1:10">
      <c r="A35" s="7">
        <f t="shared" si="0"/>
        <v>27</v>
      </c>
      <c r="B35" s="124">
        <v>42885</v>
      </c>
      <c r="C35" s="62">
        <v>919642</v>
      </c>
      <c r="D35" s="27" t="s">
        <v>193</v>
      </c>
      <c r="E35" s="27" t="s">
        <v>152</v>
      </c>
      <c r="F35" s="63">
        <v>9446</v>
      </c>
      <c r="G35" s="70">
        <v>42892</v>
      </c>
      <c r="H35" s="8"/>
      <c r="J35" s="4"/>
    </row>
    <row r="36" spans="1:10">
      <c r="A36" s="7">
        <f t="shared" si="0"/>
        <v>28</v>
      </c>
      <c r="B36" s="124">
        <v>42885</v>
      </c>
      <c r="C36" s="62">
        <v>919643</v>
      </c>
      <c r="D36" s="113" t="s">
        <v>194</v>
      </c>
      <c r="E36" s="27" t="s">
        <v>152</v>
      </c>
      <c r="F36" s="63">
        <v>49396</v>
      </c>
      <c r="G36" s="70">
        <v>42888</v>
      </c>
      <c r="H36" s="8"/>
      <c r="J36" s="4"/>
    </row>
    <row r="37" spans="1:10">
      <c r="A37" s="7">
        <f t="shared" si="0"/>
        <v>29</v>
      </c>
      <c r="B37" s="124">
        <v>42885</v>
      </c>
      <c r="C37" s="62">
        <v>919645</v>
      </c>
      <c r="D37" s="113" t="s">
        <v>45</v>
      </c>
      <c r="E37" s="27" t="s">
        <v>152</v>
      </c>
      <c r="F37" s="63">
        <v>18624</v>
      </c>
      <c r="G37" s="130">
        <v>42894</v>
      </c>
      <c r="H37" s="8" t="s">
        <v>12</v>
      </c>
      <c r="J37" s="4"/>
    </row>
    <row r="38" spans="1:10">
      <c r="A38" s="7">
        <f t="shared" si="0"/>
        <v>30</v>
      </c>
      <c r="B38" s="124">
        <v>42885</v>
      </c>
      <c r="C38" s="62">
        <v>919648</v>
      </c>
      <c r="D38" s="114" t="s">
        <v>24</v>
      </c>
      <c r="E38" s="27" t="s">
        <v>152</v>
      </c>
      <c r="F38" s="63">
        <v>1600</v>
      </c>
      <c r="G38" s="70">
        <v>42892</v>
      </c>
      <c r="H38" s="8" t="s">
        <v>12</v>
      </c>
      <c r="J38" s="4"/>
    </row>
    <row r="39" spans="1:10">
      <c r="A39" s="7">
        <f t="shared" si="0"/>
        <v>31</v>
      </c>
      <c r="B39" s="124">
        <v>42885</v>
      </c>
      <c r="C39" s="62">
        <v>919649</v>
      </c>
      <c r="D39" s="114" t="s">
        <v>66</v>
      </c>
      <c r="E39" s="27" t="s">
        <v>152</v>
      </c>
      <c r="F39" s="63">
        <v>1000</v>
      </c>
      <c r="G39" s="70">
        <v>42891</v>
      </c>
      <c r="H39" s="8" t="s">
        <v>12</v>
      </c>
      <c r="J39" s="4"/>
    </row>
    <row r="40" spans="1:10">
      <c r="A40" s="7">
        <f t="shared" si="0"/>
        <v>32</v>
      </c>
      <c r="B40" s="124">
        <v>42885</v>
      </c>
      <c r="C40" s="62">
        <v>919650</v>
      </c>
      <c r="D40" s="114" t="s">
        <v>79</v>
      </c>
      <c r="E40" s="27" t="s">
        <v>152</v>
      </c>
      <c r="F40" s="63">
        <v>800</v>
      </c>
      <c r="G40" s="87" t="s">
        <v>176</v>
      </c>
      <c r="H40" s="8" t="s">
        <v>12</v>
      </c>
      <c r="J40" s="4"/>
    </row>
    <row r="41" spans="1:10">
      <c r="A41" s="7">
        <f t="shared" si="0"/>
        <v>33</v>
      </c>
      <c r="B41" s="124">
        <v>42885</v>
      </c>
      <c r="C41" s="62">
        <v>919651</v>
      </c>
      <c r="D41" s="114" t="s">
        <v>33</v>
      </c>
      <c r="E41" s="27" t="s">
        <v>152</v>
      </c>
      <c r="F41" s="63">
        <v>1500</v>
      </c>
      <c r="G41" s="88">
        <v>42898</v>
      </c>
      <c r="H41" s="8" t="s">
        <v>12</v>
      </c>
      <c r="J41" s="4"/>
    </row>
    <row r="42" spans="1:10">
      <c r="A42" s="7">
        <f t="shared" si="0"/>
        <v>34</v>
      </c>
      <c r="B42" s="124">
        <v>42885</v>
      </c>
      <c r="C42" s="62">
        <v>919652</v>
      </c>
      <c r="D42" s="114" t="s">
        <v>80</v>
      </c>
      <c r="E42" s="27" t="s">
        <v>152</v>
      </c>
      <c r="F42" s="63">
        <v>800</v>
      </c>
      <c r="G42" s="70">
        <v>42891</v>
      </c>
      <c r="H42" s="8" t="s">
        <v>12</v>
      </c>
      <c r="J42" s="4"/>
    </row>
    <row r="43" spans="1:10">
      <c r="A43" s="7">
        <f t="shared" si="0"/>
        <v>35</v>
      </c>
      <c r="B43" s="124">
        <v>42885</v>
      </c>
      <c r="C43" s="62">
        <v>919653</v>
      </c>
      <c r="D43" s="114" t="s">
        <v>148</v>
      </c>
      <c r="E43" s="27" t="s">
        <v>152</v>
      </c>
      <c r="F43" s="63">
        <v>800</v>
      </c>
      <c r="G43" s="70">
        <v>42888</v>
      </c>
      <c r="H43" s="8"/>
      <c r="J43" s="4"/>
    </row>
    <row r="44" spans="1:10">
      <c r="A44" s="7">
        <f t="shared" si="0"/>
        <v>36</v>
      </c>
      <c r="B44" s="124">
        <v>42885</v>
      </c>
      <c r="C44" s="62">
        <v>919654</v>
      </c>
      <c r="D44" s="114" t="s">
        <v>150</v>
      </c>
      <c r="E44" s="27" t="s">
        <v>152</v>
      </c>
      <c r="F44" s="63">
        <v>1000</v>
      </c>
      <c r="G44" s="70">
        <v>42891</v>
      </c>
      <c r="H44" s="8"/>
      <c r="J44" s="4"/>
    </row>
    <row r="45" spans="1:10">
      <c r="A45" s="7">
        <f t="shared" si="0"/>
        <v>37</v>
      </c>
      <c r="B45" s="124">
        <v>42885</v>
      </c>
      <c r="C45" s="62">
        <v>919655</v>
      </c>
      <c r="D45" s="114" t="s">
        <v>81</v>
      </c>
      <c r="E45" s="27" t="s">
        <v>152</v>
      </c>
      <c r="F45" s="63">
        <v>1000</v>
      </c>
      <c r="G45" s="88">
        <v>42893</v>
      </c>
      <c r="H45" s="8"/>
      <c r="J45" s="4"/>
    </row>
    <row r="46" spans="1:10" ht="15.75">
      <c r="A46" s="7">
        <f t="shared" si="0"/>
        <v>38</v>
      </c>
      <c r="B46" s="124">
        <v>42885</v>
      </c>
      <c r="C46" s="62">
        <v>919656</v>
      </c>
      <c r="D46" s="115" t="s">
        <v>195</v>
      </c>
      <c r="E46" s="27" t="s">
        <v>152</v>
      </c>
      <c r="F46" s="63">
        <v>1200</v>
      </c>
      <c r="G46" s="70">
        <v>42889</v>
      </c>
      <c r="H46" s="8"/>
      <c r="J46" s="4"/>
    </row>
    <row r="47" spans="1:10" ht="15.75">
      <c r="A47" s="7">
        <f t="shared" si="0"/>
        <v>39</v>
      </c>
      <c r="B47" s="124">
        <v>42885</v>
      </c>
      <c r="C47" s="62">
        <v>919657</v>
      </c>
      <c r="D47" s="116" t="s">
        <v>196</v>
      </c>
      <c r="E47" s="27" t="s">
        <v>152</v>
      </c>
      <c r="F47" s="63">
        <v>800</v>
      </c>
      <c r="G47" s="70">
        <v>42888</v>
      </c>
      <c r="H47" s="8"/>
      <c r="J47" s="4"/>
    </row>
    <row r="48" spans="1:10">
      <c r="A48" s="7">
        <f t="shared" si="0"/>
        <v>40</v>
      </c>
      <c r="B48" s="124">
        <v>42885</v>
      </c>
      <c r="C48" s="62">
        <v>919658</v>
      </c>
      <c r="D48" s="117" t="s">
        <v>197</v>
      </c>
      <c r="E48" s="27" t="s">
        <v>152</v>
      </c>
      <c r="F48" s="63">
        <v>5646</v>
      </c>
      <c r="G48" s="70">
        <v>42889</v>
      </c>
      <c r="H48" s="8"/>
      <c r="J48" s="4"/>
    </row>
    <row r="49" spans="1:10">
      <c r="A49" s="7">
        <f t="shared" si="0"/>
        <v>41</v>
      </c>
      <c r="B49" s="124">
        <v>42885</v>
      </c>
      <c r="C49" s="62">
        <v>919659</v>
      </c>
      <c r="D49" s="27" t="s">
        <v>15</v>
      </c>
      <c r="E49" s="27" t="s">
        <v>151</v>
      </c>
      <c r="F49" s="63">
        <v>6000</v>
      </c>
      <c r="G49" s="70">
        <v>42892</v>
      </c>
      <c r="H49" s="8"/>
      <c r="J49" s="4"/>
    </row>
    <row r="50" spans="1:10">
      <c r="A50" s="7">
        <f t="shared" si="0"/>
        <v>42</v>
      </c>
      <c r="B50" s="124">
        <v>42885</v>
      </c>
      <c r="C50" s="62">
        <v>919660</v>
      </c>
      <c r="D50" s="27" t="s">
        <v>85</v>
      </c>
      <c r="E50" s="27" t="s">
        <v>151</v>
      </c>
      <c r="F50" s="63">
        <v>5000</v>
      </c>
      <c r="G50" s="70">
        <v>42889</v>
      </c>
      <c r="H50" s="8"/>
      <c r="J50" s="4"/>
    </row>
    <row r="51" spans="1:10" ht="15.75">
      <c r="A51" s="7">
        <f t="shared" si="0"/>
        <v>43</v>
      </c>
      <c r="B51" s="124">
        <v>42885</v>
      </c>
      <c r="C51" s="62">
        <v>919661</v>
      </c>
      <c r="D51" s="118" t="s">
        <v>198</v>
      </c>
      <c r="E51" s="27" t="s">
        <v>152</v>
      </c>
      <c r="F51" s="63">
        <v>19407</v>
      </c>
      <c r="G51" s="70">
        <v>42889</v>
      </c>
      <c r="H51" s="8"/>
      <c r="J51" s="4"/>
    </row>
    <row r="52" spans="1:10">
      <c r="A52" s="7">
        <f t="shared" si="0"/>
        <v>44</v>
      </c>
      <c r="B52" s="124">
        <v>42885</v>
      </c>
      <c r="C52" s="62">
        <v>919662</v>
      </c>
      <c r="D52" s="27" t="s">
        <v>64</v>
      </c>
      <c r="E52" s="27" t="s">
        <v>152</v>
      </c>
      <c r="F52" s="63">
        <v>5803</v>
      </c>
      <c r="G52" s="70">
        <v>42889</v>
      </c>
      <c r="H52" s="8"/>
      <c r="J52" s="4"/>
    </row>
    <row r="53" spans="1:10">
      <c r="A53" s="7">
        <f t="shared" si="0"/>
        <v>45</v>
      </c>
      <c r="B53" s="124">
        <v>42885</v>
      </c>
      <c r="C53" s="62">
        <v>919663</v>
      </c>
      <c r="D53" s="81" t="s">
        <v>199</v>
      </c>
      <c r="E53" s="27" t="s">
        <v>152</v>
      </c>
      <c r="F53" s="63">
        <v>10350</v>
      </c>
      <c r="G53" s="70">
        <v>42892</v>
      </c>
      <c r="H53" s="8"/>
      <c r="J53" s="4"/>
    </row>
    <row r="54" spans="1:10">
      <c r="A54" s="7">
        <f t="shared" si="0"/>
        <v>46</v>
      </c>
      <c r="B54" s="124">
        <v>42885</v>
      </c>
      <c r="C54" s="62">
        <v>919664</v>
      </c>
      <c r="D54" s="119" t="s">
        <v>200</v>
      </c>
      <c r="E54" s="27" t="s">
        <v>152</v>
      </c>
      <c r="F54" s="63">
        <v>8000</v>
      </c>
      <c r="G54" s="70">
        <v>42888</v>
      </c>
      <c r="H54" s="8"/>
      <c r="J54" s="4"/>
    </row>
    <row r="55" spans="1:10" ht="15.75">
      <c r="A55" s="7">
        <f t="shared" si="0"/>
        <v>47</v>
      </c>
      <c r="B55" s="124">
        <v>42885</v>
      </c>
      <c r="C55" s="62">
        <v>919665</v>
      </c>
      <c r="D55" s="118" t="s">
        <v>21</v>
      </c>
      <c r="E55" s="27" t="s">
        <v>152</v>
      </c>
      <c r="F55" s="63">
        <v>6319</v>
      </c>
      <c r="G55" s="70">
        <v>42889</v>
      </c>
      <c r="H55" s="8"/>
      <c r="J55" s="4"/>
    </row>
    <row r="56" spans="1:10">
      <c r="A56" s="7">
        <f t="shared" si="0"/>
        <v>48</v>
      </c>
      <c r="B56" s="124">
        <v>42885</v>
      </c>
      <c r="C56" s="62">
        <v>919666</v>
      </c>
      <c r="D56" s="27" t="s">
        <v>22</v>
      </c>
      <c r="E56" s="27" t="s">
        <v>151</v>
      </c>
      <c r="F56" s="63">
        <v>20817</v>
      </c>
      <c r="G56" s="70">
        <v>42887</v>
      </c>
      <c r="H56" s="8"/>
      <c r="J56" s="4"/>
    </row>
    <row r="57" spans="1:10">
      <c r="A57" s="7">
        <f t="shared" si="0"/>
        <v>49</v>
      </c>
      <c r="B57" s="124">
        <v>42885</v>
      </c>
      <c r="C57" s="62">
        <v>919668</v>
      </c>
      <c r="D57" s="27" t="s">
        <v>22</v>
      </c>
      <c r="E57" s="27" t="s">
        <v>152</v>
      </c>
      <c r="F57" s="63">
        <v>31482</v>
      </c>
      <c r="G57" s="70">
        <v>42887</v>
      </c>
      <c r="H57" s="8"/>
      <c r="J57" s="4"/>
    </row>
    <row r="58" spans="1:10">
      <c r="A58" s="7">
        <f t="shared" si="0"/>
        <v>50</v>
      </c>
      <c r="B58" s="124">
        <v>42885</v>
      </c>
      <c r="C58" s="62">
        <v>919669</v>
      </c>
      <c r="D58" s="117" t="s">
        <v>201</v>
      </c>
      <c r="E58" s="27" t="s">
        <v>152</v>
      </c>
      <c r="F58" s="63">
        <v>6090</v>
      </c>
      <c r="G58" s="70">
        <v>42889</v>
      </c>
      <c r="H58" s="8"/>
      <c r="J58" s="4"/>
    </row>
    <row r="59" spans="1:10">
      <c r="A59" s="7">
        <f t="shared" si="0"/>
        <v>51</v>
      </c>
      <c r="B59" s="124">
        <v>42885</v>
      </c>
      <c r="C59" s="62">
        <v>919669</v>
      </c>
      <c r="D59" s="117" t="s">
        <v>201</v>
      </c>
      <c r="E59" s="27" t="s">
        <v>152</v>
      </c>
      <c r="F59" s="63">
        <v>7550</v>
      </c>
      <c r="G59" s="70">
        <v>42889</v>
      </c>
      <c r="H59" s="8"/>
      <c r="J59" s="4"/>
    </row>
    <row r="60" spans="1:10">
      <c r="A60" s="7">
        <f t="shared" si="0"/>
        <v>52</v>
      </c>
      <c r="B60" s="124">
        <v>42885</v>
      </c>
      <c r="C60" s="62">
        <v>919670</v>
      </c>
      <c r="D60" s="27" t="s">
        <v>202</v>
      </c>
      <c r="E60" s="27" t="s">
        <v>152</v>
      </c>
      <c r="F60" s="63">
        <v>6784</v>
      </c>
      <c r="G60" s="88">
        <v>42899</v>
      </c>
      <c r="H60" s="8"/>
      <c r="J60" s="4"/>
    </row>
    <row r="61" spans="1:10">
      <c r="A61" s="7">
        <f t="shared" si="0"/>
        <v>53</v>
      </c>
      <c r="B61" s="124">
        <v>42885</v>
      </c>
      <c r="C61" s="62">
        <v>919672</v>
      </c>
      <c r="D61" s="62" t="s">
        <v>70</v>
      </c>
      <c r="E61" s="27" t="s">
        <v>31</v>
      </c>
      <c r="F61" s="63">
        <v>12750</v>
      </c>
      <c r="G61" s="88">
        <v>42898</v>
      </c>
      <c r="H61" s="8"/>
      <c r="J61" s="4"/>
    </row>
    <row r="62" spans="1:10">
      <c r="A62" s="7">
        <f t="shared" si="0"/>
        <v>54</v>
      </c>
      <c r="B62" s="124">
        <v>42885</v>
      </c>
      <c r="C62" s="62">
        <v>919673</v>
      </c>
      <c r="D62" s="27" t="s">
        <v>203</v>
      </c>
      <c r="E62" s="27" t="s">
        <v>31</v>
      </c>
      <c r="F62" s="76">
        <v>10406</v>
      </c>
      <c r="G62" s="87" t="s">
        <v>176</v>
      </c>
      <c r="H62" s="8"/>
      <c r="J62" s="4"/>
    </row>
    <row r="63" spans="1:10" ht="15.75">
      <c r="A63" s="7">
        <f t="shared" si="0"/>
        <v>55</v>
      </c>
      <c r="B63" s="124">
        <v>42886</v>
      </c>
      <c r="C63" s="27">
        <v>919674</v>
      </c>
      <c r="D63" s="118" t="s">
        <v>204</v>
      </c>
      <c r="E63" s="27" t="s">
        <v>151</v>
      </c>
      <c r="F63" s="126">
        <v>6633</v>
      </c>
      <c r="G63" s="70">
        <v>42892</v>
      </c>
      <c r="H63" s="8"/>
      <c r="J63" s="4"/>
    </row>
    <row r="64" spans="1:10" s="46" customFormat="1" ht="15.75">
      <c r="A64" s="7">
        <f t="shared" si="0"/>
        <v>56</v>
      </c>
      <c r="B64" s="131">
        <v>42886</v>
      </c>
      <c r="C64" s="132">
        <v>919675</v>
      </c>
      <c r="D64" s="133" t="s">
        <v>205</v>
      </c>
      <c r="E64" s="132" t="s">
        <v>151</v>
      </c>
      <c r="F64" s="134">
        <v>2400</v>
      </c>
      <c r="G64" s="88">
        <v>42894</v>
      </c>
      <c r="H64" s="31"/>
      <c r="J64" s="135"/>
    </row>
    <row r="65" spans="1:10" ht="15.75">
      <c r="A65" s="7">
        <f t="shared" si="0"/>
        <v>57</v>
      </c>
      <c r="B65" s="124">
        <v>42886</v>
      </c>
      <c r="C65" s="27">
        <v>919676</v>
      </c>
      <c r="D65" s="120" t="s">
        <v>206</v>
      </c>
      <c r="E65" s="27" t="s">
        <v>151</v>
      </c>
      <c r="F65" s="126">
        <v>6500</v>
      </c>
      <c r="G65" s="70">
        <v>42892</v>
      </c>
      <c r="H65" s="8"/>
      <c r="J65" s="4"/>
    </row>
    <row r="66" spans="1:10" ht="15.75">
      <c r="A66" s="7">
        <f t="shared" si="0"/>
        <v>58</v>
      </c>
      <c r="B66" s="124">
        <v>42886</v>
      </c>
      <c r="C66" s="27">
        <v>919677</v>
      </c>
      <c r="D66" s="118" t="s">
        <v>207</v>
      </c>
      <c r="E66" s="27" t="s">
        <v>151</v>
      </c>
      <c r="F66" s="126">
        <v>2800</v>
      </c>
      <c r="G66" s="70">
        <v>42889</v>
      </c>
      <c r="H66" s="8"/>
      <c r="J66" s="4"/>
    </row>
    <row r="67" spans="1:10" ht="15.75">
      <c r="A67" s="7">
        <f t="shared" si="0"/>
        <v>59</v>
      </c>
      <c r="B67" s="124">
        <v>42886</v>
      </c>
      <c r="C67" s="27">
        <v>919678</v>
      </c>
      <c r="D67" s="120" t="s">
        <v>208</v>
      </c>
      <c r="E67" s="27" t="s">
        <v>151</v>
      </c>
      <c r="F67" s="126">
        <v>9751</v>
      </c>
      <c r="G67" s="70">
        <v>42891</v>
      </c>
      <c r="H67" s="8"/>
      <c r="J67" s="4"/>
    </row>
    <row r="68" spans="1:10" ht="15.75">
      <c r="A68" s="7">
        <f t="shared" si="0"/>
        <v>60</v>
      </c>
      <c r="B68" s="124">
        <v>42886</v>
      </c>
      <c r="C68" s="27">
        <v>919680</v>
      </c>
      <c r="D68" s="118" t="s">
        <v>26</v>
      </c>
      <c r="E68" s="27" t="s">
        <v>151</v>
      </c>
      <c r="F68" s="126">
        <v>5000</v>
      </c>
      <c r="G68" s="70">
        <v>42892</v>
      </c>
      <c r="H68" s="8"/>
      <c r="J68" s="4"/>
    </row>
    <row r="69" spans="1:10" ht="15.75">
      <c r="A69" s="7">
        <f t="shared" si="0"/>
        <v>61</v>
      </c>
      <c r="B69" s="124">
        <v>42886</v>
      </c>
      <c r="C69" s="27">
        <v>919681</v>
      </c>
      <c r="D69" s="120" t="s">
        <v>209</v>
      </c>
      <c r="E69" s="27" t="s">
        <v>151</v>
      </c>
      <c r="F69" s="126">
        <v>11979</v>
      </c>
      <c r="G69" s="70">
        <v>42891</v>
      </c>
      <c r="H69" s="8"/>
      <c r="J69" s="4"/>
    </row>
    <row r="70" spans="1:10" ht="15.75">
      <c r="A70" s="7">
        <f t="shared" si="0"/>
        <v>62</v>
      </c>
      <c r="B70" s="124">
        <v>42886</v>
      </c>
      <c r="C70" s="27">
        <v>919682</v>
      </c>
      <c r="D70" s="120" t="s">
        <v>210</v>
      </c>
      <c r="E70" s="27" t="s">
        <v>151</v>
      </c>
      <c r="F70" s="126">
        <v>14553</v>
      </c>
      <c r="G70" s="70">
        <v>42892</v>
      </c>
      <c r="H70" s="8"/>
      <c r="J70" s="4"/>
    </row>
    <row r="71" spans="1:10" ht="15.75">
      <c r="A71" s="7">
        <f t="shared" si="0"/>
        <v>63</v>
      </c>
      <c r="B71" s="124">
        <v>42886</v>
      </c>
      <c r="C71" s="27">
        <v>919683</v>
      </c>
      <c r="D71" s="120" t="s">
        <v>28</v>
      </c>
      <c r="E71" s="27" t="s">
        <v>151</v>
      </c>
      <c r="F71" s="126">
        <v>5000</v>
      </c>
      <c r="G71" s="70">
        <v>42892</v>
      </c>
      <c r="H71" s="8"/>
      <c r="J71" s="4"/>
    </row>
    <row r="72" spans="1:10" ht="15.75">
      <c r="A72" s="7">
        <f t="shared" si="0"/>
        <v>64</v>
      </c>
      <c r="B72" s="124">
        <v>42886</v>
      </c>
      <c r="C72" s="27">
        <v>919684</v>
      </c>
      <c r="D72" s="120" t="s">
        <v>211</v>
      </c>
      <c r="E72" s="27" t="s">
        <v>151</v>
      </c>
      <c r="F72" s="126">
        <v>2500</v>
      </c>
      <c r="G72" s="70">
        <v>42889</v>
      </c>
      <c r="H72" s="8"/>
      <c r="J72" s="4"/>
    </row>
    <row r="73" spans="1:10" ht="15.75">
      <c r="A73" s="7">
        <f t="shared" si="0"/>
        <v>65</v>
      </c>
      <c r="B73" s="124">
        <v>42886</v>
      </c>
      <c r="C73" s="27">
        <v>919685</v>
      </c>
      <c r="D73" s="120" t="s">
        <v>212</v>
      </c>
      <c r="E73" s="27" t="s">
        <v>151</v>
      </c>
      <c r="F73" s="126">
        <v>20790</v>
      </c>
      <c r="G73" s="70">
        <v>42891</v>
      </c>
      <c r="H73" s="8"/>
      <c r="J73" s="4"/>
    </row>
    <row r="74" spans="1:10">
      <c r="A74" s="7">
        <f t="shared" si="0"/>
        <v>66</v>
      </c>
      <c r="B74" s="124">
        <v>42886</v>
      </c>
      <c r="C74" s="27">
        <v>919686</v>
      </c>
      <c r="D74" s="121" t="s">
        <v>86</v>
      </c>
      <c r="E74" s="27" t="s">
        <v>152</v>
      </c>
      <c r="F74" s="127">
        <v>24473</v>
      </c>
      <c r="G74" s="70">
        <v>42892</v>
      </c>
      <c r="H74" s="8"/>
      <c r="J74" s="4"/>
    </row>
    <row r="75" spans="1:10">
      <c r="A75" s="7">
        <f t="shared" ref="A75:A84" si="1">A74+1</f>
        <v>67</v>
      </c>
      <c r="B75" s="124">
        <v>42886</v>
      </c>
      <c r="C75" s="27">
        <v>919687</v>
      </c>
      <c r="D75" s="121" t="s">
        <v>213</v>
      </c>
      <c r="E75" s="27" t="s">
        <v>152</v>
      </c>
      <c r="F75" s="127">
        <v>34682</v>
      </c>
      <c r="G75" s="70">
        <v>42888</v>
      </c>
      <c r="H75" s="8"/>
      <c r="J75" s="4"/>
    </row>
    <row r="76" spans="1:10">
      <c r="A76" s="7">
        <f t="shared" si="1"/>
        <v>68</v>
      </c>
      <c r="B76" s="124">
        <v>42886</v>
      </c>
      <c r="C76" s="27">
        <v>919688</v>
      </c>
      <c r="D76" s="121" t="s">
        <v>61</v>
      </c>
      <c r="E76" s="27" t="s">
        <v>152</v>
      </c>
      <c r="F76" s="127">
        <v>15444</v>
      </c>
      <c r="G76" s="70">
        <v>42887</v>
      </c>
      <c r="H76" s="8"/>
      <c r="J76" s="4"/>
    </row>
    <row r="77" spans="1:10">
      <c r="A77" s="7">
        <f t="shared" si="1"/>
        <v>69</v>
      </c>
      <c r="B77" s="124">
        <v>42886</v>
      </c>
      <c r="C77" s="27">
        <v>919689</v>
      </c>
      <c r="D77" s="121" t="s">
        <v>30</v>
      </c>
      <c r="E77" s="27" t="s">
        <v>152</v>
      </c>
      <c r="F77" s="127">
        <v>46540</v>
      </c>
      <c r="G77" s="70">
        <v>42888</v>
      </c>
      <c r="H77" s="8"/>
      <c r="J77" s="4"/>
    </row>
    <row r="78" spans="1:10">
      <c r="A78" s="7">
        <f t="shared" si="1"/>
        <v>70</v>
      </c>
      <c r="B78" s="124">
        <v>42886</v>
      </c>
      <c r="C78" s="27">
        <v>919690</v>
      </c>
      <c r="D78" s="121" t="s">
        <v>42</v>
      </c>
      <c r="E78" s="27" t="s">
        <v>152</v>
      </c>
      <c r="F78" s="127">
        <v>27086</v>
      </c>
      <c r="G78" s="70">
        <v>42889</v>
      </c>
      <c r="H78" s="8"/>
      <c r="J78" s="4"/>
    </row>
    <row r="79" spans="1:10" ht="15.75">
      <c r="A79" s="7">
        <f t="shared" si="1"/>
        <v>71</v>
      </c>
      <c r="B79" s="124">
        <v>42886</v>
      </c>
      <c r="C79" s="27">
        <v>919691</v>
      </c>
      <c r="D79" s="118" t="s">
        <v>214</v>
      </c>
      <c r="E79" s="27" t="s">
        <v>18</v>
      </c>
      <c r="F79" s="128">
        <v>5000</v>
      </c>
      <c r="G79" s="70">
        <v>42888</v>
      </c>
      <c r="H79" s="8"/>
      <c r="J79" s="4"/>
    </row>
    <row r="80" spans="1:10" ht="15.75">
      <c r="A80" s="7">
        <f t="shared" si="1"/>
        <v>72</v>
      </c>
      <c r="B80" s="124">
        <v>42886</v>
      </c>
      <c r="C80" s="27">
        <v>919692</v>
      </c>
      <c r="D80" s="118" t="s">
        <v>215</v>
      </c>
      <c r="E80" s="27" t="s">
        <v>18</v>
      </c>
      <c r="F80" s="136">
        <v>2000</v>
      </c>
      <c r="G80" s="87" t="s">
        <v>176</v>
      </c>
      <c r="H80" s="8"/>
      <c r="J80" s="4"/>
    </row>
    <row r="81" spans="1:10" ht="15.75">
      <c r="A81" s="7">
        <f t="shared" si="1"/>
        <v>73</v>
      </c>
      <c r="B81" s="124">
        <v>42886</v>
      </c>
      <c r="C81" s="27">
        <v>919693</v>
      </c>
      <c r="D81" s="122" t="s">
        <v>155</v>
      </c>
      <c r="E81" s="27" t="s">
        <v>152</v>
      </c>
      <c r="F81" s="63">
        <v>9805</v>
      </c>
      <c r="G81" s="70">
        <v>42889</v>
      </c>
      <c r="H81" s="8"/>
      <c r="J81" s="4"/>
    </row>
    <row r="82" spans="1:10">
      <c r="A82" s="7">
        <f t="shared" si="1"/>
        <v>74</v>
      </c>
      <c r="B82" s="124">
        <v>42886</v>
      </c>
      <c r="C82" s="27">
        <v>919694</v>
      </c>
      <c r="D82" s="69" t="s">
        <v>58</v>
      </c>
      <c r="E82" s="27" t="s">
        <v>151</v>
      </c>
      <c r="F82" s="63">
        <v>19008</v>
      </c>
      <c r="G82" s="70">
        <v>42889</v>
      </c>
      <c r="H82" s="8"/>
      <c r="J82" s="4"/>
    </row>
    <row r="83" spans="1:10">
      <c r="A83" s="7">
        <f t="shared" si="1"/>
        <v>75</v>
      </c>
      <c r="B83" s="124">
        <v>42886</v>
      </c>
      <c r="C83" s="62">
        <v>919696</v>
      </c>
      <c r="D83" s="69" t="s">
        <v>216</v>
      </c>
      <c r="E83" s="27" t="s">
        <v>151</v>
      </c>
      <c r="F83" s="63">
        <v>6500</v>
      </c>
      <c r="G83" s="70">
        <v>42892</v>
      </c>
      <c r="H83" s="8"/>
      <c r="J83" s="4"/>
    </row>
    <row r="84" spans="1:10">
      <c r="A84" s="7">
        <f t="shared" si="1"/>
        <v>76</v>
      </c>
      <c r="B84" s="124">
        <v>42886</v>
      </c>
      <c r="C84" s="62">
        <v>919697</v>
      </c>
      <c r="D84" s="69" t="s">
        <v>217</v>
      </c>
      <c r="E84" s="27" t="s">
        <v>151</v>
      </c>
      <c r="F84" s="63">
        <v>32432</v>
      </c>
      <c r="G84" s="70">
        <v>42893</v>
      </c>
      <c r="H84" s="8"/>
      <c r="J84" s="4"/>
    </row>
    <row r="85" spans="1:10" ht="15.75">
      <c r="A85" s="7" t="s">
        <v>12</v>
      </c>
      <c r="B85" s="60"/>
      <c r="C85" s="62"/>
      <c r="D85" s="118" t="s">
        <v>12</v>
      </c>
      <c r="E85" s="62"/>
      <c r="F85" s="76" t="s">
        <v>12</v>
      </c>
      <c r="G85" s="129"/>
      <c r="H85" s="8"/>
      <c r="I85" t="s">
        <v>12</v>
      </c>
      <c r="J85" s="4"/>
    </row>
    <row r="86" spans="1:10">
      <c r="A86" s="7"/>
      <c r="B86" s="60"/>
      <c r="C86" s="30"/>
      <c r="D86" s="27"/>
      <c r="E86" s="62"/>
      <c r="F86" s="63"/>
      <c r="G86" s="91"/>
      <c r="H86" s="8"/>
      <c r="J86" s="4"/>
    </row>
    <row r="87" spans="1:10">
      <c r="A87" s="65"/>
      <c r="B87" s="66"/>
      <c r="C87" s="30" t="s">
        <v>12</v>
      </c>
      <c r="D87" s="67"/>
      <c r="E87" s="67"/>
      <c r="F87" s="68"/>
      <c r="G87" s="92"/>
      <c r="H87" s="8"/>
      <c r="J87" s="13">
        <f>SUM(F9:F86)</f>
        <v>922370</v>
      </c>
    </row>
    <row r="88" spans="1:10">
      <c r="A88" s="7"/>
      <c r="B88" s="8"/>
      <c r="C88" s="2"/>
      <c r="D88" s="30"/>
      <c r="E88" s="30"/>
      <c r="F88" s="9"/>
      <c r="G88" s="93"/>
      <c r="H88" s="8"/>
      <c r="J88" s="64"/>
    </row>
    <row r="89" spans="1:10">
      <c r="A89" s="10"/>
      <c r="B89" s="11"/>
      <c r="D89" s="25" t="s">
        <v>12</v>
      </c>
      <c r="E89" s="25" t="s">
        <v>12</v>
      </c>
      <c r="F89" s="12" t="s">
        <v>12</v>
      </c>
      <c r="G89" s="94"/>
      <c r="H89" s="11"/>
      <c r="J89" s="4">
        <f>J5+J87</f>
        <v>-8547833.5700000003</v>
      </c>
    </row>
    <row r="90" spans="1:10">
      <c r="B90" s="5" t="s">
        <v>9</v>
      </c>
      <c r="J90" s="4"/>
    </row>
    <row r="91" spans="1:10">
      <c r="A91" s="6" t="s">
        <v>3</v>
      </c>
      <c r="B91" s="6" t="s">
        <v>4</v>
      </c>
      <c r="C91" s="6" t="s">
        <v>5</v>
      </c>
      <c r="D91" s="6" t="s">
        <v>6</v>
      </c>
      <c r="E91" s="6" t="s">
        <v>7</v>
      </c>
      <c r="F91" s="6" t="s">
        <v>1</v>
      </c>
      <c r="G91" s="95" t="s">
        <v>10</v>
      </c>
      <c r="H91" s="6" t="s">
        <v>12</v>
      </c>
      <c r="J91" s="4"/>
    </row>
    <row r="92" spans="1:10">
      <c r="A92" s="7" t="s">
        <v>12</v>
      </c>
      <c r="B92" s="8"/>
      <c r="C92" s="62"/>
      <c r="D92" s="27"/>
      <c r="E92" s="2"/>
      <c r="F92" s="9"/>
      <c r="G92" s="96"/>
      <c r="H92" s="8"/>
      <c r="J92" s="4"/>
    </row>
    <row r="93" spans="1:10">
      <c r="A93" s="7">
        <v>1</v>
      </c>
      <c r="B93" s="2" t="s">
        <v>88</v>
      </c>
      <c r="C93" s="2">
        <v>438066</v>
      </c>
      <c r="D93" s="2" t="s">
        <v>68</v>
      </c>
      <c r="E93" s="2" t="s">
        <v>87</v>
      </c>
      <c r="F93" s="2">
        <v>2</v>
      </c>
      <c r="G93" s="93" t="s">
        <v>12</v>
      </c>
      <c r="H93" s="8" t="s">
        <v>12</v>
      </c>
      <c r="I93" t="s">
        <v>12</v>
      </c>
      <c r="J93" s="4"/>
    </row>
    <row r="94" spans="1:10">
      <c r="A94" s="7"/>
      <c r="B94" s="8"/>
      <c r="D94" s="2"/>
      <c r="E94" s="2"/>
      <c r="F94" s="9">
        <v>0</v>
      </c>
      <c r="G94" s="93"/>
      <c r="H94" s="8"/>
      <c r="J94" s="4"/>
    </row>
    <row r="95" spans="1:10">
      <c r="A95" s="7"/>
      <c r="B95" s="8"/>
      <c r="C95" s="73"/>
      <c r="D95" s="2"/>
      <c r="E95" s="2"/>
      <c r="F95" s="9"/>
      <c r="G95" s="93"/>
      <c r="H95" s="8"/>
      <c r="J95" s="4"/>
    </row>
    <row r="96" spans="1:10">
      <c r="A96" s="10"/>
      <c r="B96" s="11"/>
      <c r="C96" s="72"/>
      <c r="F96" s="12"/>
      <c r="G96" s="94"/>
      <c r="H96" s="11"/>
      <c r="J96" s="13">
        <f>SUM(F92:F95)</f>
        <v>2</v>
      </c>
    </row>
    <row r="97" spans="1:12">
      <c r="A97" s="10"/>
      <c r="B97" s="11"/>
      <c r="C97" s="71"/>
      <c r="F97" s="12"/>
      <c r="G97" s="94"/>
      <c r="H97" s="11"/>
      <c r="J97" s="4"/>
    </row>
    <row r="98" spans="1:12" ht="15.75" thickBot="1">
      <c r="B98" s="102" t="s">
        <v>225</v>
      </c>
      <c r="C98" s="109"/>
      <c r="D98" s="103"/>
      <c r="E98" s="103"/>
      <c r="F98" s="103"/>
      <c r="G98" s="83"/>
      <c r="H98" s="104"/>
      <c r="J98" s="15">
        <f>J89-J96</f>
        <v>-8547835.5700000003</v>
      </c>
    </row>
    <row r="99" spans="1:12" ht="15.75" thickTop="1">
      <c r="B99" s="105" t="s">
        <v>226</v>
      </c>
      <c r="C99" s="74"/>
      <c r="D99" s="106"/>
      <c r="E99" s="106"/>
      <c r="F99" s="106"/>
      <c r="G99" s="97"/>
      <c r="H99" s="107"/>
      <c r="J99" s="13">
        <v>-8547835.5700000003</v>
      </c>
    </row>
    <row r="100" spans="1:12">
      <c r="B100" s="108" t="s">
        <v>11</v>
      </c>
      <c r="C100" s="146" t="s">
        <v>222</v>
      </c>
      <c r="D100" s="146"/>
      <c r="E100" s="109" t="s">
        <v>12</v>
      </c>
      <c r="F100" s="109"/>
      <c r="G100" s="98"/>
      <c r="H100" s="110" t="s">
        <v>12</v>
      </c>
      <c r="J100" s="16">
        <f>J98-J99</f>
        <v>0</v>
      </c>
      <c r="L100" t="s">
        <v>12</v>
      </c>
    </row>
    <row r="101" spans="1:12">
      <c r="B101" s="11"/>
      <c r="F101" s="12"/>
      <c r="G101" s="94"/>
      <c r="H101" s="11" t="s">
        <v>12</v>
      </c>
      <c r="J101" s="4"/>
    </row>
    <row r="102" spans="1:12">
      <c r="B102" s="11"/>
      <c r="F102" s="12"/>
      <c r="G102" s="94"/>
      <c r="H102" s="11"/>
      <c r="J102" s="4"/>
    </row>
    <row r="103" spans="1:12">
      <c r="A103" s="6" t="s">
        <v>3</v>
      </c>
      <c r="B103" s="6" t="s">
        <v>4</v>
      </c>
      <c r="C103" s="6" t="s">
        <v>5</v>
      </c>
      <c r="D103" s="6" t="s">
        <v>6</v>
      </c>
      <c r="E103" s="6" t="s">
        <v>7</v>
      </c>
      <c r="F103" s="6" t="s">
        <v>1</v>
      </c>
      <c r="G103" s="85" t="s">
        <v>8</v>
      </c>
    </row>
    <row r="104" spans="1:12">
      <c r="A104" s="7">
        <v>1</v>
      </c>
      <c r="B104" s="61">
        <v>42487</v>
      </c>
      <c r="C104" s="2">
        <v>710059</v>
      </c>
      <c r="D104" s="35" t="s">
        <v>36</v>
      </c>
      <c r="E104" s="2" t="s">
        <v>32</v>
      </c>
      <c r="F104" s="79">
        <v>1430</v>
      </c>
      <c r="G104" s="86" t="s">
        <v>47</v>
      </c>
      <c r="H104" s="77" t="s">
        <v>76</v>
      </c>
    </row>
    <row r="105" spans="1:12">
      <c r="A105" s="7">
        <f>A104+1</f>
        <v>2</v>
      </c>
      <c r="B105" s="61">
        <v>42782</v>
      </c>
      <c r="C105" s="2">
        <v>83971</v>
      </c>
      <c r="D105" s="137" t="s">
        <v>90</v>
      </c>
      <c r="E105" s="2" t="s">
        <v>16</v>
      </c>
      <c r="F105" s="13">
        <v>10350</v>
      </c>
      <c r="G105" s="87" t="s">
        <v>176</v>
      </c>
    </row>
    <row r="106" spans="1:12">
      <c r="A106" s="7">
        <f t="shared" ref="A106:A115" si="2">A105+1</f>
        <v>3</v>
      </c>
      <c r="B106" s="61">
        <v>42825</v>
      </c>
      <c r="C106" s="2">
        <v>174923</v>
      </c>
      <c r="D106" s="137" t="s">
        <v>48</v>
      </c>
      <c r="E106" s="2" t="s">
        <v>31</v>
      </c>
      <c r="F106" s="80">
        <v>2000</v>
      </c>
      <c r="G106" s="87" t="s">
        <v>176</v>
      </c>
    </row>
    <row r="107" spans="1:12">
      <c r="A107" s="7">
        <f t="shared" si="2"/>
        <v>4</v>
      </c>
      <c r="B107" s="60">
        <v>42828</v>
      </c>
      <c r="C107" s="62">
        <v>174964</v>
      </c>
      <c r="D107" s="62" t="s">
        <v>79</v>
      </c>
      <c r="E107" s="62" t="s">
        <v>152</v>
      </c>
      <c r="F107" s="63">
        <v>800</v>
      </c>
      <c r="G107" s="87" t="s">
        <v>176</v>
      </c>
    </row>
    <row r="108" spans="1:12">
      <c r="A108" s="7">
        <f t="shared" si="2"/>
        <v>5</v>
      </c>
      <c r="B108" s="60">
        <v>42852</v>
      </c>
      <c r="C108" s="62">
        <v>455097</v>
      </c>
      <c r="D108" s="62" t="s">
        <v>57</v>
      </c>
      <c r="E108" s="62" t="s">
        <v>31</v>
      </c>
      <c r="F108" s="76">
        <v>2000</v>
      </c>
      <c r="G108" s="87" t="s">
        <v>176</v>
      </c>
    </row>
    <row r="109" spans="1:12">
      <c r="A109" s="7">
        <f t="shared" si="2"/>
        <v>6</v>
      </c>
      <c r="B109" s="60">
        <v>42853</v>
      </c>
      <c r="C109" s="62">
        <v>454831</v>
      </c>
      <c r="D109" s="62" t="s">
        <v>79</v>
      </c>
      <c r="E109" s="62" t="s">
        <v>152</v>
      </c>
      <c r="F109" s="76">
        <v>1200</v>
      </c>
      <c r="G109" s="87" t="s">
        <v>176</v>
      </c>
    </row>
    <row r="110" spans="1:12">
      <c r="A110" s="7">
        <f t="shared" si="2"/>
        <v>7</v>
      </c>
      <c r="B110" s="60">
        <v>42853</v>
      </c>
      <c r="C110" s="62">
        <v>454838</v>
      </c>
      <c r="D110" s="62" t="s">
        <v>81</v>
      </c>
      <c r="E110" s="62" t="s">
        <v>152</v>
      </c>
      <c r="F110" s="76">
        <v>1000</v>
      </c>
      <c r="G110" s="87" t="s">
        <v>176</v>
      </c>
    </row>
    <row r="111" spans="1:12">
      <c r="A111" s="7">
        <f t="shared" si="2"/>
        <v>8</v>
      </c>
      <c r="B111" s="124">
        <v>42873</v>
      </c>
      <c r="C111" s="62">
        <v>919590</v>
      </c>
      <c r="D111" s="62" t="s">
        <v>181</v>
      </c>
      <c r="E111" s="27" t="s">
        <v>152</v>
      </c>
      <c r="F111" s="76">
        <v>4800</v>
      </c>
      <c r="G111" s="87" t="s">
        <v>176</v>
      </c>
    </row>
    <row r="112" spans="1:12">
      <c r="A112" s="7">
        <f t="shared" si="2"/>
        <v>9</v>
      </c>
      <c r="B112" s="124">
        <v>42884</v>
      </c>
      <c r="C112" s="62">
        <v>919637</v>
      </c>
      <c r="D112" s="27" t="s">
        <v>190</v>
      </c>
      <c r="E112" s="27" t="s">
        <v>151</v>
      </c>
      <c r="F112" s="76">
        <v>5400</v>
      </c>
      <c r="G112" s="87" t="s">
        <v>176</v>
      </c>
    </row>
    <row r="113" spans="1:7">
      <c r="A113" s="7">
        <f t="shared" si="2"/>
        <v>10</v>
      </c>
      <c r="B113" s="124">
        <v>42885</v>
      </c>
      <c r="C113" s="62">
        <v>919650</v>
      </c>
      <c r="D113" s="114" t="s">
        <v>79</v>
      </c>
      <c r="E113" s="27" t="s">
        <v>152</v>
      </c>
      <c r="F113" s="63">
        <v>800</v>
      </c>
      <c r="G113" s="87" t="s">
        <v>176</v>
      </c>
    </row>
    <row r="114" spans="1:7">
      <c r="A114" s="7">
        <f t="shared" si="2"/>
        <v>11</v>
      </c>
      <c r="B114" s="124">
        <v>42885</v>
      </c>
      <c r="C114" s="62">
        <v>919673</v>
      </c>
      <c r="D114" s="27" t="s">
        <v>203</v>
      </c>
      <c r="E114" s="27" t="s">
        <v>31</v>
      </c>
      <c r="F114" s="76">
        <v>10406</v>
      </c>
      <c r="G114" s="87" t="s">
        <v>176</v>
      </c>
    </row>
    <row r="115" spans="1:7" ht="15.75">
      <c r="A115" s="7">
        <f t="shared" si="2"/>
        <v>12</v>
      </c>
      <c r="B115" s="124">
        <v>42886</v>
      </c>
      <c r="C115" s="27">
        <v>919692</v>
      </c>
      <c r="D115" s="118" t="s">
        <v>215</v>
      </c>
      <c r="E115" s="27" t="s">
        <v>18</v>
      </c>
      <c r="F115" s="136">
        <v>2000</v>
      </c>
      <c r="G115" s="87" t="s">
        <v>176</v>
      </c>
    </row>
  </sheetData>
  <autoFilter ref="A8:H85"/>
  <mergeCells count="1">
    <mergeCell ref="C100:D100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O92"/>
  <sheetViews>
    <sheetView topLeftCell="E1" workbookViewId="0">
      <selection activeCell="L5" sqref="L5"/>
    </sheetView>
  </sheetViews>
  <sheetFormatPr defaultRowHeight="15"/>
  <cols>
    <col min="2" max="2" width="14.7109375" customWidth="1"/>
    <col min="3" max="3" width="11" bestFit="1" customWidth="1"/>
    <col min="4" max="4" width="46.7109375" customWidth="1"/>
    <col min="5" max="5" width="22.5703125" bestFit="1" customWidth="1"/>
    <col min="6" max="6" width="13" customWidth="1"/>
    <col min="7" max="7" width="14.28515625" style="84" customWidth="1"/>
    <col min="8" max="8" width="10.42578125" bestFit="1" customWidth="1"/>
    <col min="10" max="10" width="14.28515625" customWidth="1"/>
    <col min="12" max="12" width="12.140625" customWidth="1"/>
    <col min="13" max="13" width="25.28515625" bestFit="1" customWidth="1"/>
  </cols>
  <sheetData>
    <row r="3" spans="1:15">
      <c r="A3" s="26" t="s">
        <v>218</v>
      </c>
      <c r="B3" s="100"/>
      <c r="C3" s="100"/>
      <c r="D3" s="100"/>
      <c r="E3" s="100"/>
      <c r="F3" s="100"/>
      <c r="G3" s="83"/>
      <c r="H3" s="100"/>
      <c r="I3" s="100"/>
      <c r="J3" s="101"/>
      <c r="L3" s="1" t="s">
        <v>0</v>
      </c>
      <c r="M3" s="20" t="s">
        <v>224</v>
      </c>
    </row>
    <row r="4" spans="1:15">
      <c r="J4" s="2" t="s">
        <v>1</v>
      </c>
    </row>
    <row r="5" spans="1:15" ht="31.5" customHeight="1">
      <c r="B5" s="102" t="s">
        <v>219</v>
      </c>
      <c r="C5" s="103"/>
      <c r="D5" s="103"/>
      <c r="E5" s="103"/>
      <c r="F5" s="103"/>
      <c r="G5" s="83"/>
      <c r="H5" s="104"/>
      <c r="J5" s="143">
        <v>-9463700.5700000003</v>
      </c>
      <c r="L5" s="3">
        <v>-9470140.5700000003</v>
      </c>
      <c r="M5" s="17" t="s">
        <v>14</v>
      </c>
    </row>
    <row r="6" spans="1:15">
      <c r="J6" s="4"/>
      <c r="L6" s="18">
        <f>J5-L5</f>
        <v>6440</v>
      </c>
      <c r="M6" s="19" t="s">
        <v>13</v>
      </c>
    </row>
    <row r="7" spans="1:15">
      <c r="B7" s="5" t="s">
        <v>2</v>
      </c>
      <c r="J7" s="4"/>
    </row>
    <row r="8" spans="1:15">
      <c r="A8" s="6" t="s">
        <v>3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1</v>
      </c>
      <c r="G8" s="85" t="s">
        <v>8</v>
      </c>
      <c r="H8" s="6"/>
      <c r="J8" s="4"/>
    </row>
    <row r="9" spans="1:15">
      <c r="A9" s="7">
        <v>1</v>
      </c>
      <c r="B9" s="61">
        <v>42487</v>
      </c>
      <c r="C9" s="2">
        <v>710059</v>
      </c>
      <c r="D9" s="35" t="s">
        <v>36</v>
      </c>
      <c r="E9" s="2" t="s">
        <v>32</v>
      </c>
      <c r="F9" s="79">
        <v>1430</v>
      </c>
      <c r="G9" s="99" t="s">
        <v>47</v>
      </c>
      <c r="H9" s="77" t="s">
        <v>76</v>
      </c>
    </row>
    <row r="10" spans="1:15">
      <c r="A10" s="7">
        <f>A9+1</f>
        <v>2</v>
      </c>
      <c r="B10" s="61">
        <v>42825</v>
      </c>
      <c r="C10" s="2">
        <v>174923</v>
      </c>
      <c r="D10" s="35" t="s">
        <v>48</v>
      </c>
      <c r="E10" s="2" t="s">
        <v>31</v>
      </c>
      <c r="F10" s="80">
        <v>2000</v>
      </c>
      <c r="G10" s="140" t="s">
        <v>229</v>
      </c>
      <c r="H10" s="78"/>
      <c r="J10" s="72"/>
      <c r="K10" s="72"/>
      <c r="L10" s="72"/>
      <c r="M10" s="72"/>
      <c r="N10" s="82"/>
      <c r="O10" s="82"/>
    </row>
    <row r="11" spans="1:15">
      <c r="A11" s="7">
        <f t="shared" ref="A11:A53" si="0">A10+1</f>
        <v>3</v>
      </c>
      <c r="B11" s="60">
        <v>42853</v>
      </c>
      <c r="C11" s="62">
        <v>454838</v>
      </c>
      <c r="D11" s="62" t="s">
        <v>81</v>
      </c>
      <c r="E11" s="62" t="s">
        <v>152</v>
      </c>
      <c r="F11" s="76">
        <v>1000</v>
      </c>
      <c r="G11" s="140" t="s">
        <v>176</v>
      </c>
      <c r="H11" s="8" t="s">
        <v>12</v>
      </c>
      <c r="J11" s="4"/>
    </row>
    <row r="12" spans="1:15">
      <c r="A12" s="7">
        <f t="shared" si="0"/>
        <v>4</v>
      </c>
      <c r="B12" s="138" t="s">
        <v>227</v>
      </c>
      <c r="C12" s="62">
        <v>919728</v>
      </c>
      <c r="D12" s="132" t="s">
        <v>228</v>
      </c>
      <c r="E12" s="27" t="s">
        <v>31</v>
      </c>
      <c r="F12" s="63">
        <v>3500</v>
      </c>
      <c r="G12" s="141" t="s">
        <v>229</v>
      </c>
      <c r="H12" s="8"/>
      <c r="J12" s="4"/>
    </row>
    <row r="13" spans="1:15">
      <c r="A13" s="7">
        <f t="shared" si="0"/>
        <v>5</v>
      </c>
      <c r="B13" s="138" t="s">
        <v>227</v>
      </c>
      <c r="C13" s="62">
        <v>919729</v>
      </c>
      <c r="D13" s="132" t="s">
        <v>48</v>
      </c>
      <c r="E13" s="27" t="s">
        <v>31</v>
      </c>
      <c r="F13" s="63">
        <v>2000</v>
      </c>
      <c r="G13" s="141" t="s">
        <v>267</v>
      </c>
      <c r="H13" s="8"/>
      <c r="J13" s="4"/>
    </row>
    <row r="14" spans="1:15">
      <c r="A14" s="7">
        <f t="shared" si="0"/>
        <v>6</v>
      </c>
      <c r="B14" s="138" t="s">
        <v>230</v>
      </c>
      <c r="C14" s="62">
        <v>175224</v>
      </c>
      <c r="D14" s="132" t="s">
        <v>56</v>
      </c>
      <c r="E14" s="27" t="s">
        <v>32</v>
      </c>
      <c r="F14" s="63">
        <v>800</v>
      </c>
      <c r="G14" s="142" t="s">
        <v>268</v>
      </c>
      <c r="H14" s="8"/>
      <c r="J14" s="4"/>
    </row>
    <row r="15" spans="1:15" ht="15.75">
      <c r="A15" s="7">
        <f t="shared" si="0"/>
        <v>7</v>
      </c>
      <c r="B15" s="138" t="s">
        <v>231</v>
      </c>
      <c r="C15" s="62">
        <v>175251</v>
      </c>
      <c r="D15" s="115" t="s">
        <v>232</v>
      </c>
      <c r="E15" s="27" t="s">
        <v>31</v>
      </c>
      <c r="F15" s="63">
        <v>3871</v>
      </c>
      <c r="G15" s="141" t="s">
        <v>269</v>
      </c>
      <c r="H15" s="8"/>
      <c r="J15" s="4"/>
    </row>
    <row r="16" spans="1:15" ht="15.75">
      <c r="A16" s="7">
        <f t="shared" si="0"/>
        <v>8</v>
      </c>
      <c r="B16" s="138" t="s">
        <v>233</v>
      </c>
      <c r="C16" s="62">
        <v>175264</v>
      </c>
      <c r="D16" s="116" t="s">
        <v>234</v>
      </c>
      <c r="E16" s="27" t="s">
        <v>18</v>
      </c>
      <c r="F16" s="63">
        <v>7320</v>
      </c>
      <c r="G16" s="141" t="s">
        <v>270</v>
      </c>
      <c r="H16" s="8"/>
      <c r="J16" s="4"/>
    </row>
    <row r="17" spans="1:10">
      <c r="A17" s="7">
        <f t="shared" si="0"/>
        <v>9</v>
      </c>
      <c r="B17" s="138" t="s">
        <v>233</v>
      </c>
      <c r="C17" s="62">
        <v>175265</v>
      </c>
      <c r="D17" s="117" t="s">
        <v>206</v>
      </c>
      <c r="E17" s="27" t="s">
        <v>32</v>
      </c>
      <c r="F17" s="63">
        <v>6500</v>
      </c>
      <c r="G17" s="141" t="s">
        <v>270</v>
      </c>
      <c r="H17" s="8"/>
      <c r="J17" s="4"/>
    </row>
    <row r="18" spans="1:10">
      <c r="A18" s="7">
        <f t="shared" si="0"/>
        <v>10</v>
      </c>
      <c r="B18" s="138" t="s">
        <v>233</v>
      </c>
      <c r="C18" s="62">
        <v>175266</v>
      </c>
      <c r="D18" s="27" t="s">
        <v>28</v>
      </c>
      <c r="E18" s="27" t="s">
        <v>32</v>
      </c>
      <c r="F18" s="63">
        <v>5000</v>
      </c>
      <c r="G18" s="141" t="s">
        <v>271</v>
      </c>
      <c r="H18" s="8"/>
      <c r="J18" s="4"/>
    </row>
    <row r="19" spans="1:10">
      <c r="A19" s="7">
        <f t="shared" si="0"/>
        <v>11</v>
      </c>
      <c r="B19" s="138" t="s">
        <v>233</v>
      </c>
      <c r="C19" s="62">
        <v>175267</v>
      </c>
      <c r="D19" s="27" t="s">
        <v>86</v>
      </c>
      <c r="E19" s="27" t="s">
        <v>152</v>
      </c>
      <c r="F19" s="63">
        <v>25289</v>
      </c>
      <c r="G19" s="141" t="s">
        <v>272</v>
      </c>
      <c r="H19" s="8"/>
      <c r="J19" s="4"/>
    </row>
    <row r="20" spans="1:10" ht="15.75">
      <c r="A20" s="7">
        <f t="shared" si="0"/>
        <v>12</v>
      </c>
      <c r="B20" s="138" t="s">
        <v>233</v>
      </c>
      <c r="C20" s="62">
        <v>175270</v>
      </c>
      <c r="D20" s="118" t="s">
        <v>30</v>
      </c>
      <c r="E20" s="27" t="s">
        <v>152</v>
      </c>
      <c r="F20" s="63">
        <v>49446</v>
      </c>
      <c r="G20" s="141" t="s">
        <v>273</v>
      </c>
      <c r="H20" s="8"/>
      <c r="J20" s="4"/>
    </row>
    <row r="21" spans="1:10">
      <c r="A21" s="7">
        <f t="shared" si="0"/>
        <v>13</v>
      </c>
      <c r="B21" s="138" t="s">
        <v>233</v>
      </c>
      <c r="C21" s="62">
        <v>175272</v>
      </c>
      <c r="D21" s="27" t="s">
        <v>235</v>
      </c>
      <c r="E21" s="27" t="s">
        <v>32</v>
      </c>
      <c r="F21" s="63">
        <v>20580</v>
      </c>
      <c r="G21" s="141" t="s">
        <v>268</v>
      </c>
      <c r="H21" s="8"/>
      <c r="J21" s="4"/>
    </row>
    <row r="22" spans="1:10">
      <c r="A22" s="7">
        <f t="shared" si="0"/>
        <v>14</v>
      </c>
      <c r="B22" s="138" t="s">
        <v>233</v>
      </c>
      <c r="C22" s="62">
        <v>175273</v>
      </c>
      <c r="D22" s="81" t="s">
        <v>236</v>
      </c>
      <c r="E22" s="27" t="s">
        <v>152</v>
      </c>
      <c r="F22" s="63">
        <v>2500</v>
      </c>
      <c r="G22" s="141" t="s">
        <v>268</v>
      </c>
      <c r="H22" s="8"/>
      <c r="J22" s="4"/>
    </row>
    <row r="23" spans="1:10">
      <c r="A23" s="7">
        <f t="shared" si="0"/>
        <v>15</v>
      </c>
      <c r="B23" s="138" t="s">
        <v>233</v>
      </c>
      <c r="C23" s="62">
        <v>175275</v>
      </c>
      <c r="D23" s="117" t="s">
        <v>215</v>
      </c>
      <c r="E23" s="27" t="s">
        <v>18</v>
      </c>
      <c r="F23" s="63">
        <v>2000</v>
      </c>
      <c r="G23" s="141" t="s">
        <v>272</v>
      </c>
      <c r="H23" s="8"/>
      <c r="J23" s="4"/>
    </row>
    <row r="24" spans="1:10" ht="15.75">
      <c r="A24" s="7">
        <f t="shared" si="0"/>
        <v>16</v>
      </c>
      <c r="B24" s="138" t="s">
        <v>233</v>
      </c>
      <c r="C24" s="62">
        <v>175276</v>
      </c>
      <c r="D24" s="118" t="s">
        <v>197</v>
      </c>
      <c r="E24" s="27" t="s">
        <v>152</v>
      </c>
      <c r="F24" s="63">
        <v>5357</v>
      </c>
      <c r="G24" s="141" t="s">
        <v>272</v>
      </c>
      <c r="H24" s="8"/>
      <c r="J24" s="4"/>
    </row>
    <row r="25" spans="1:10">
      <c r="A25" s="7">
        <f t="shared" si="0"/>
        <v>17</v>
      </c>
      <c r="B25" s="138" t="s">
        <v>233</v>
      </c>
      <c r="C25" s="62">
        <v>175278</v>
      </c>
      <c r="D25" s="27" t="s">
        <v>63</v>
      </c>
      <c r="E25" s="27" t="s">
        <v>151</v>
      </c>
      <c r="F25" s="63">
        <v>6000</v>
      </c>
      <c r="G25" s="141" t="s">
        <v>274</v>
      </c>
      <c r="H25" s="8"/>
      <c r="J25" s="4"/>
    </row>
    <row r="26" spans="1:10">
      <c r="A26" s="7">
        <f t="shared" si="0"/>
        <v>18</v>
      </c>
      <c r="B26" s="138" t="s">
        <v>233</v>
      </c>
      <c r="C26" s="62">
        <v>175280</v>
      </c>
      <c r="D26" s="27" t="s">
        <v>237</v>
      </c>
      <c r="E26" s="27" t="s">
        <v>32</v>
      </c>
      <c r="F26" s="63">
        <v>4574</v>
      </c>
      <c r="G26" s="141" t="s">
        <v>270</v>
      </c>
      <c r="H26" s="8"/>
      <c r="J26" s="4"/>
    </row>
    <row r="27" spans="1:10">
      <c r="A27" s="7">
        <f t="shared" si="0"/>
        <v>19</v>
      </c>
      <c r="B27" s="138" t="s">
        <v>233</v>
      </c>
      <c r="C27" s="62">
        <v>175282</v>
      </c>
      <c r="D27" s="117" t="s">
        <v>238</v>
      </c>
      <c r="E27" s="27" t="s">
        <v>152</v>
      </c>
      <c r="F27" s="63">
        <v>8000</v>
      </c>
      <c r="G27" s="141" t="s">
        <v>270</v>
      </c>
      <c r="H27" s="8"/>
      <c r="J27" s="4"/>
    </row>
    <row r="28" spans="1:10">
      <c r="A28" s="7">
        <f t="shared" si="0"/>
        <v>20</v>
      </c>
      <c r="B28" s="138" t="s">
        <v>233</v>
      </c>
      <c r="C28" s="62">
        <v>175283</v>
      </c>
      <c r="D28" s="117" t="s">
        <v>237</v>
      </c>
      <c r="E28" s="27" t="s">
        <v>152</v>
      </c>
      <c r="F28" s="63">
        <v>9332</v>
      </c>
      <c r="G28" s="141" t="s">
        <v>274</v>
      </c>
      <c r="H28" s="8"/>
      <c r="J28" s="4"/>
    </row>
    <row r="29" spans="1:10">
      <c r="A29" s="7">
        <f t="shared" si="0"/>
        <v>21</v>
      </c>
      <c r="B29" s="138" t="s">
        <v>233</v>
      </c>
      <c r="C29" s="62">
        <v>175284</v>
      </c>
      <c r="D29" s="27" t="s">
        <v>239</v>
      </c>
      <c r="E29" s="27" t="s">
        <v>152</v>
      </c>
      <c r="F29" s="63">
        <v>11300</v>
      </c>
      <c r="G29" s="142" t="s">
        <v>273</v>
      </c>
      <c r="H29" s="8"/>
      <c r="J29" s="4"/>
    </row>
    <row r="30" spans="1:10">
      <c r="A30" s="7">
        <f t="shared" si="0"/>
        <v>22</v>
      </c>
      <c r="B30" s="138" t="s">
        <v>233</v>
      </c>
      <c r="C30" s="62">
        <v>175286</v>
      </c>
      <c r="D30" s="27" t="s">
        <v>21</v>
      </c>
      <c r="E30" s="27" t="s">
        <v>152</v>
      </c>
      <c r="F30" s="63">
        <v>12058</v>
      </c>
      <c r="G30" s="142" t="s">
        <v>270</v>
      </c>
      <c r="H30" s="8"/>
      <c r="J30" s="4"/>
    </row>
    <row r="31" spans="1:10">
      <c r="A31" s="7">
        <f t="shared" si="0"/>
        <v>23</v>
      </c>
      <c r="B31" s="138" t="s">
        <v>233</v>
      </c>
      <c r="C31" s="62">
        <v>175287</v>
      </c>
      <c r="D31" s="27" t="s">
        <v>240</v>
      </c>
      <c r="E31" s="27" t="s">
        <v>18</v>
      </c>
      <c r="F31" s="76">
        <v>20500</v>
      </c>
      <c r="G31" s="140" t="s">
        <v>274</v>
      </c>
      <c r="H31" s="8"/>
      <c r="J31" s="4"/>
    </row>
    <row r="32" spans="1:10" ht="15.75">
      <c r="A32" s="7">
        <f t="shared" si="0"/>
        <v>24</v>
      </c>
      <c r="B32" s="138" t="s">
        <v>233</v>
      </c>
      <c r="C32" s="27">
        <v>175287</v>
      </c>
      <c r="D32" s="118" t="s">
        <v>240</v>
      </c>
      <c r="E32" s="27" t="s">
        <v>18</v>
      </c>
      <c r="F32" s="126">
        <v>3400</v>
      </c>
      <c r="G32" s="141" t="s">
        <v>274</v>
      </c>
      <c r="H32" s="8"/>
      <c r="J32" s="4"/>
    </row>
    <row r="33" spans="1:10" s="46" customFormat="1" ht="15.75">
      <c r="A33" s="7">
        <f t="shared" si="0"/>
        <v>25</v>
      </c>
      <c r="B33" s="138" t="s">
        <v>233</v>
      </c>
      <c r="C33" s="132">
        <v>175288</v>
      </c>
      <c r="D33" s="133" t="s">
        <v>237</v>
      </c>
      <c r="E33" s="132" t="s">
        <v>18</v>
      </c>
      <c r="F33" s="134">
        <v>3490</v>
      </c>
      <c r="G33" s="142" t="s">
        <v>274</v>
      </c>
      <c r="H33" s="31"/>
      <c r="J33" s="135"/>
    </row>
    <row r="34" spans="1:10" ht="15.75">
      <c r="A34" s="7">
        <f t="shared" si="0"/>
        <v>26</v>
      </c>
      <c r="B34" s="138" t="s">
        <v>233</v>
      </c>
      <c r="C34" s="27">
        <v>175290</v>
      </c>
      <c r="D34" s="120" t="s">
        <v>241</v>
      </c>
      <c r="E34" s="27" t="s">
        <v>151</v>
      </c>
      <c r="F34" s="126">
        <v>19700</v>
      </c>
      <c r="G34" s="141" t="s">
        <v>274</v>
      </c>
      <c r="H34" s="8"/>
      <c r="J34" s="4"/>
    </row>
    <row r="35" spans="1:10" ht="15.75">
      <c r="A35" s="7">
        <f t="shared" si="0"/>
        <v>27</v>
      </c>
      <c r="B35" s="138" t="s">
        <v>233</v>
      </c>
      <c r="C35" s="27">
        <v>175293</v>
      </c>
      <c r="D35" s="118" t="s">
        <v>54</v>
      </c>
      <c r="E35" s="27" t="s">
        <v>151</v>
      </c>
      <c r="F35" s="126">
        <v>3898</v>
      </c>
      <c r="G35" s="141" t="s">
        <v>271</v>
      </c>
      <c r="H35" s="8"/>
      <c r="J35" s="4"/>
    </row>
    <row r="36" spans="1:10" ht="15.75">
      <c r="A36" s="7">
        <f t="shared" si="0"/>
        <v>28</v>
      </c>
      <c r="B36" s="138" t="s">
        <v>233</v>
      </c>
      <c r="C36" s="27">
        <v>175294</v>
      </c>
      <c r="D36" s="120" t="s">
        <v>73</v>
      </c>
      <c r="E36" s="27" t="s">
        <v>151</v>
      </c>
      <c r="F36" s="126">
        <v>12774</v>
      </c>
      <c r="G36" s="141" t="s">
        <v>271</v>
      </c>
      <c r="H36" s="8"/>
      <c r="J36" s="4"/>
    </row>
    <row r="37" spans="1:10" ht="15.75">
      <c r="A37" s="7">
        <f t="shared" si="0"/>
        <v>29</v>
      </c>
      <c r="B37" s="138" t="s">
        <v>233</v>
      </c>
      <c r="C37" s="27">
        <v>175295</v>
      </c>
      <c r="D37" s="118" t="s">
        <v>242</v>
      </c>
      <c r="E37" s="27" t="s">
        <v>152</v>
      </c>
      <c r="F37" s="126">
        <v>6784</v>
      </c>
      <c r="G37" s="141" t="s">
        <v>272</v>
      </c>
      <c r="H37" s="8"/>
      <c r="J37" s="4"/>
    </row>
    <row r="38" spans="1:10" ht="15.75">
      <c r="A38" s="7">
        <f t="shared" si="0"/>
        <v>30</v>
      </c>
      <c r="B38" s="138" t="s">
        <v>233</v>
      </c>
      <c r="C38" s="27">
        <v>175297</v>
      </c>
      <c r="D38" s="120" t="s">
        <v>201</v>
      </c>
      <c r="E38" s="27" t="s">
        <v>152</v>
      </c>
      <c r="F38" s="126">
        <v>13640</v>
      </c>
      <c r="G38" s="141" t="s">
        <v>271</v>
      </c>
      <c r="H38" s="8"/>
      <c r="J38" s="4"/>
    </row>
    <row r="39" spans="1:10" ht="15.75">
      <c r="A39" s="7">
        <f t="shared" si="0"/>
        <v>31</v>
      </c>
      <c r="B39" s="138" t="s">
        <v>233</v>
      </c>
      <c r="C39" s="27">
        <v>175298</v>
      </c>
      <c r="D39" s="120" t="s">
        <v>70</v>
      </c>
      <c r="E39" s="27" t="s">
        <v>31</v>
      </c>
      <c r="F39" s="126">
        <v>25723</v>
      </c>
      <c r="G39" s="141" t="s">
        <v>271</v>
      </c>
      <c r="H39" s="8"/>
      <c r="J39" s="4"/>
    </row>
    <row r="40" spans="1:10" ht="15.75">
      <c r="A40" s="7">
        <f t="shared" si="0"/>
        <v>32</v>
      </c>
      <c r="B40" s="138" t="s">
        <v>233</v>
      </c>
      <c r="C40" s="27">
        <v>175299</v>
      </c>
      <c r="D40" s="120" t="s">
        <v>54</v>
      </c>
      <c r="E40" s="27" t="s">
        <v>31</v>
      </c>
      <c r="F40" s="126">
        <v>12569</v>
      </c>
      <c r="G40" s="141" t="s">
        <v>270</v>
      </c>
      <c r="H40" s="8"/>
      <c r="J40" s="4"/>
    </row>
    <row r="41" spans="1:10" ht="15.75">
      <c r="A41" s="7">
        <f t="shared" si="0"/>
        <v>33</v>
      </c>
      <c r="B41" s="138" t="s">
        <v>244</v>
      </c>
      <c r="C41" s="27">
        <v>175300</v>
      </c>
      <c r="D41" s="120" t="s">
        <v>243</v>
      </c>
      <c r="E41" s="27" t="s">
        <v>152</v>
      </c>
      <c r="F41" s="126">
        <v>137820</v>
      </c>
      <c r="G41" s="141" t="s">
        <v>268</v>
      </c>
      <c r="H41" s="8"/>
      <c r="J41" s="4"/>
    </row>
    <row r="42" spans="1:10" ht="15.75">
      <c r="A42" s="7">
        <f t="shared" si="0"/>
        <v>34</v>
      </c>
      <c r="B42" s="138" t="s">
        <v>244</v>
      </c>
      <c r="C42" s="27">
        <v>454901</v>
      </c>
      <c r="D42" s="120" t="s">
        <v>58</v>
      </c>
      <c r="E42" s="27" t="s">
        <v>32</v>
      </c>
      <c r="F42" s="126">
        <v>18711</v>
      </c>
      <c r="G42" s="141" t="s">
        <v>275</v>
      </c>
      <c r="H42" s="8"/>
      <c r="J42" s="4"/>
    </row>
    <row r="43" spans="1:10">
      <c r="A43" s="7">
        <f t="shared" si="0"/>
        <v>35</v>
      </c>
      <c r="B43" s="138" t="s">
        <v>244</v>
      </c>
      <c r="C43" s="27">
        <v>454902</v>
      </c>
      <c r="D43" s="139" t="s">
        <v>245</v>
      </c>
      <c r="E43" s="27" t="s">
        <v>32</v>
      </c>
      <c r="F43" s="127">
        <v>6500</v>
      </c>
      <c r="G43" s="141" t="s">
        <v>274</v>
      </c>
      <c r="H43" s="8"/>
      <c r="J43" s="4"/>
    </row>
    <row r="44" spans="1:10">
      <c r="A44" s="7">
        <f t="shared" si="0"/>
        <v>36</v>
      </c>
      <c r="B44" s="138" t="s">
        <v>244</v>
      </c>
      <c r="C44" s="27">
        <v>454903</v>
      </c>
      <c r="D44" s="139" t="s">
        <v>217</v>
      </c>
      <c r="E44" s="27" t="s">
        <v>32</v>
      </c>
      <c r="F44" s="127">
        <v>33513</v>
      </c>
      <c r="G44" s="141" t="s">
        <v>270</v>
      </c>
      <c r="H44" s="8"/>
      <c r="J44" s="4"/>
    </row>
    <row r="45" spans="1:10">
      <c r="A45" s="7">
        <f t="shared" si="0"/>
        <v>37</v>
      </c>
      <c r="B45" s="138" t="s">
        <v>244</v>
      </c>
      <c r="C45" s="27">
        <v>454904</v>
      </c>
      <c r="D45" s="139" t="s">
        <v>43</v>
      </c>
      <c r="E45" s="27" t="s">
        <v>32</v>
      </c>
      <c r="F45" s="127">
        <v>6821</v>
      </c>
      <c r="G45" s="141" t="s">
        <v>270</v>
      </c>
      <c r="H45" s="8"/>
      <c r="J45" s="4"/>
    </row>
    <row r="46" spans="1:10">
      <c r="A46" s="7">
        <f t="shared" si="0"/>
        <v>38</v>
      </c>
      <c r="B46" s="138" t="s">
        <v>244</v>
      </c>
      <c r="C46" s="27">
        <v>454905</v>
      </c>
      <c r="D46" s="139" t="s">
        <v>246</v>
      </c>
      <c r="E46" s="27" t="s">
        <v>32</v>
      </c>
      <c r="F46" s="127">
        <v>2400</v>
      </c>
      <c r="G46" s="141" t="s">
        <v>276</v>
      </c>
      <c r="H46" s="8"/>
      <c r="J46" s="4"/>
    </row>
    <row r="47" spans="1:10">
      <c r="A47" s="7">
        <f t="shared" si="0"/>
        <v>39</v>
      </c>
      <c r="B47" s="138" t="s">
        <v>244</v>
      </c>
      <c r="C47" s="27">
        <v>454906</v>
      </c>
      <c r="D47" s="139" t="s">
        <v>247</v>
      </c>
      <c r="E47" s="27" t="s">
        <v>32</v>
      </c>
      <c r="F47" s="127">
        <v>2860</v>
      </c>
      <c r="G47" s="141" t="s">
        <v>275</v>
      </c>
      <c r="H47" s="8"/>
      <c r="J47" s="4"/>
    </row>
    <row r="48" spans="1:10" ht="15.75">
      <c r="A48" s="7">
        <f t="shared" si="0"/>
        <v>40</v>
      </c>
      <c r="B48" s="138" t="s">
        <v>244</v>
      </c>
      <c r="C48" s="27">
        <v>454907</v>
      </c>
      <c r="D48" s="118" t="s">
        <v>248</v>
      </c>
      <c r="E48" s="27" t="s">
        <v>32</v>
      </c>
      <c r="F48" s="128">
        <v>5000</v>
      </c>
      <c r="G48" s="141" t="s">
        <v>272</v>
      </c>
      <c r="H48" s="8"/>
      <c r="J48" s="4"/>
    </row>
    <row r="49" spans="1:10" ht="15.75">
      <c r="A49" s="7">
        <f t="shared" si="0"/>
        <v>41</v>
      </c>
      <c r="B49" s="138" t="s">
        <v>244</v>
      </c>
      <c r="C49" s="27">
        <v>454908</v>
      </c>
      <c r="D49" s="118" t="s">
        <v>249</v>
      </c>
      <c r="E49" s="27" t="s">
        <v>32</v>
      </c>
      <c r="F49" s="136">
        <v>8613</v>
      </c>
      <c r="G49" s="140" t="s">
        <v>272</v>
      </c>
      <c r="H49" s="8"/>
      <c r="J49" s="4"/>
    </row>
    <row r="50" spans="1:10" ht="15.75">
      <c r="A50" s="7">
        <f t="shared" si="0"/>
        <v>42</v>
      </c>
      <c r="B50" s="138" t="s">
        <v>244</v>
      </c>
      <c r="C50" s="27">
        <v>454909</v>
      </c>
      <c r="D50" s="122" t="s">
        <v>250</v>
      </c>
      <c r="E50" s="27" t="s">
        <v>32</v>
      </c>
      <c r="F50" s="63">
        <v>11741</v>
      </c>
      <c r="G50" s="141" t="s">
        <v>274</v>
      </c>
      <c r="H50" s="8"/>
      <c r="J50" s="4"/>
    </row>
    <row r="51" spans="1:10">
      <c r="A51" s="7">
        <f t="shared" si="0"/>
        <v>43</v>
      </c>
      <c r="B51" s="138" t="s">
        <v>244</v>
      </c>
      <c r="C51" s="27">
        <v>454910</v>
      </c>
      <c r="D51" s="69" t="s">
        <v>37</v>
      </c>
      <c r="E51" s="27" t="s">
        <v>32</v>
      </c>
      <c r="F51" s="63">
        <v>13959</v>
      </c>
      <c r="G51" s="141" t="s">
        <v>270</v>
      </c>
      <c r="H51" s="8"/>
      <c r="J51" s="4"/>
    </row>
    <row r="52" spans="1:10">
      <c r="A52" s="7">
        <f t="shared" si="0"/>
        <v>44</v>
      </c>
      <c r="B52" s="138" t="s">
        <v>244</v>
      </c>
      <c r="C52" s="62">
        <v>454911</v>
      </c>
      <c r="D52" s="69" t="s">
        <v>27</v>
      </c>
      <c r="E52" s="27" t="s">
        <v>32</v>
      </c>
      <c r="F52" s="63">
        <v>2500</v>
      </c>
      <c r="G52" s="141" t="s">
        <v>275</v>
      </c>
      <c r="H52" s="8"/>
      <c r="J52" s="4"/>
    </row>
    <row r="53" spans="1:10">
      <c r="A53" s="7">
        <f t="shared" si="0"/>
        <v>45</v>
      </c>
      <c r="B53" s="138" t="s">
        <v>244</v>
      </c>
      <c r="C53" s="62">
        <v>454912</v>
      </c>
      <c r="D53" s="69" t="s">
        <v>251</v>
      </c>
      <c r="E53" s="27" t="s">
        <v>32</v>
      </c>
      <c r="F53" s="63">
        <v>20938</v>
      </c>
      <c r="G53" s="141" t="s">
        <v>274</v>
      </c>
      <c r="H53" s="8"/>
      <c r="J53" s="4"/>
    </row>
    <row r="54" spans="1:10">
      <c r="A54" s="7"/>
      <c r="B54" s="138" t="s">
        <v>244</v>
      </c>
      <c r="C54" s="62">
        <v>454914</v>
      </c>
      <c r="D54" s="69" t="s">
        <v>252</v>
      </c>
      <c r="E54" s="27" t="s">
        <v>152</v>
      </c>
      <c r="F54" s="63">
        <v>15959</v>
      </c>
      <c r="G54" s="141" t="s">
        <v>275</v>
      </c>
      <c r="H54" s="8"/>
      <c r="J54" s="4"/>
    </row>
    <row r="55" spans="1:10">
      <c r="A55" s="7"/>
      <c r="B55" s="138" t="s">
        <v>244</v>
      </c>
      <c r="C55" s="62">
        <v>454915</v>
      </c>
      <c r="D55" s="69" t="s">
        <v>253</v>
      </c>
      <c r="E55" s="27" t="s">
        <v>18</v>
      </c>
      <c r="F55" s="63">
        <v>29217</v>
      </c>
      <c r="G55" s="141" t="s">
        <v>271</v>
      </c>
      <c r="H55" s="8"/>
      <c r="J55" s="4"/>
    </row>
    <row r="56" spans="1:10">
      <c r="A56" s="7"/>
      <c r="B56" s="138" t="s">
        <v>244</v>
      </c>
      <c r="C56" s="62">
        <v>454916</v>
      </c>
      <c r="D56" s="69" t="s">
        <v>254</v>
      </c>
      <c r="E56" s="27" t="s">
        <v>18</v>
      </c>
      <c r="F56" s="63">
        <v>13601</v>
      </c>
      <c r="G56" s="141" t="s">
        <v>274</v>
      </c>
      <c r="H56" s="8"/>
      <c r="J56" s="4"/>
    </row>
    <row r="57" spans="1:10">
      <c r="A57" s="7"/>
      <c r="B57" s="138" t="s">
        <v>244</v>
      </c>
      <c r="C57" s="62">
        <v>454917</v>
      </c>
      <c r="D57" s="69" t="s">
        <v>255</v>
      </c>
      <c r="E57" s="27" t="s">
        <v>18</v>
      </c>
      <c r="F57" s="63">
        <v>41984</v>
      </c>
      <c r="G57" s="141" t="s">
        <v>270</v>
      </c>
      <c r="H57" s="8"/>
      <c r="J57" s="4"/>
    </row>
    <row r="58" spans="1:10">
      <c r="A58" s="7"/>
      <c r="B58" s="138" t="s">
        <v>244</v>
      </c>
      <c r="C58" s="62">
        <v>454918</v>
      </c>
      <c r="D58" s="69" t="s">
        <v>256</v>
      </c>
      <c r="E58" s="27" t="s">
        <v>18</v>
      </c>
      <c r="F58" s="63">
        <v>13860</v>
      </c>
      <c r="G58" s="141" t="s">
        <v>273</v>
      </c>
      <c r="H58" s="8"/>
      <c r="J58" s="4"/>
    </row>
    <row r="59" spans="1:10">
      <c r="A59" s="7"/>
      <c r="B59" s="138" t="s">
        <v>244</v>
      </c>
      <c r="C59" s="62">
        <v>454921</v>
      </c>
      <c r="D59" s="69" t="s">
        <v>42</v>
      </c>
      <c r="E59" s="27" t="s">
        <v>152</v>
      </c>
      <c r="F59" s="63">
        <v>27989</v>
      </c>
      <c r="G59" s="141" t="s">
        <v>271</v>
      </c>
      <c r="H59" s="8"/>
      <c r="J59" s="4"/>
    </row>
    <row r="60" spans="1:10" ht="15.75">
      <c r="A60" s="7"/>
      <c r="B60" s="60" t="s">
        <v>258</v>
      </c>
      <c r="C60" s="62">
        <v>454922</v>
      </c>
      <c r="D60" s="118" t="s">
        <v>257</v>
      </c>
      <c r="E60" s="27" t="s">
        <v>32</v>
      </c>
      <c r="F60" s="76">
        <v>2500</v>
      </c>
      <c r="G60" s="141" t="s">
        <v>277</v>
      </c>
      <c r="H60" s="8"/>
      <c r="J60" s="4"/>
    </row>
    <row r="61" spans="1:10">
      <c r="A61" s="7"/>
      <c r="B61" s="60" t="s">
        <v>258</v>
      </c>
      <c r="C61" s="30">
        <v>454923</v>
      </c>
      <c r="D61" s="27" t="s">
        <v>259</v>
      </c>
      <c r="E61" s="27" t="s">
        <v>152</v>
      </c>
      <c r="F61" s="63">
        <v>7250</v>
      </c>
      <c r="G61" s="141" t="s">
        <v>275</v>
      </c>
      <c r="H61" s="8"/>
      <c r="J61" s="4"/>
    </row>
    <row r="62" spans="1:10">
      <c r="A62" s="7"/>
      <c r="B62" s="60" t="s">
        <v>258</v>
      </c>
      <c r="C62" s="30">
        <v>454924</v>
      </c>
      <c r="D62" s="67" t="s">
        <v>126</v>
      </c>
      <c r="E62" s="67" t="s">
        <v>32</v>
      </c>
      <c r="F62" s="68">
        <v>20799</v>
      </c>
      <c r="G62" s="141" t="s">
        <v>275</v>
      </c>
      <c r="H62" s="8"/>
      <c r="J62" s="4"/>
    </row>
    <row r="63" spans="1:10">
      <c r="A63" s="7"/>
      <c r="B63" s="60" t="s">
        <v>258</v>
      </c>
      <c r="C63" s="62">
        <v>454926</v>
      </c>
      <c r="D63" s="69" t="s">
        <v>260</v>
      </c>
      <c r="E63" s="27" t="s">
        <v>152</v>
      </c>
      <c r="F63" s="63">
        <v>9200</v>
      </c>
      <c r="G63" s="141" t="s">
        <v>272</v>
      </c>
      <c r="H63" s="8"/>
      <c r="J63" s="4"/>
    </row>
    <row r="64" spans="1:10">
      <c r="A64" s="7"/>
      <c r="B64" s="60" t="s">
        <v>258</v>
      </c>
      <c r="C64" s="62">
        <v>454927</v>
      </c>
      <c r="D64" s="69" t="s">
        <v>261</v>
      </c>
      <c r="E64" s="27" t="s">
        <v>31</v>
      </c>
      <c r="F64" s="63">
        <v>49193</v>
      </c>
      <c r="G64" s="141" t="s">
        <v>275</v>
      </c>
      <c r="H64" s="8"/>
      <c r="J64" s="4"/>
    </row>
    <row r="65" spans="1:10">
      <c r="A65" s="7"/>
      <c r="B65" s="60" t="s">
        <v>258</v>
      </c>
      <c r="C65" s="62">
        <v>454928</v>
      </c>
      <c r="D65" s="69" t="s">
        <v>262</v>
      </c>
      <c r="E65" s="27" t="s">
        <v>32</v>
      </c>
      <c r="F65" s="63">
        <v>3000</v>
      </c>
      <c r="G65" s="141" t="s">
        <v>273</v>
      </c>
      <c r="H65" s="8"/>
      <c r="J65" s="4"/>
    </row>
    <row r="66" spans="1:10">
      <c r="A66" s="7"/>
      <c r="B66" s="60" t="s">
        <v>258</v>
      </c>
      <c r="C66" s="62">
        <v>454930</v>
      </c>
      <c r="D66" s="69" t="s">
        <v>263</v>
      </c>
      <c r="E66" s="27" t="s">
        <v>32</v>
      </c>
      <c r="F66" s="63">
        <v>3000</v>
      </c>
      <c r="G66" s="141" t="s">
        <v>273</v>
      </c>
      <c r="H66" s="8"/>
      <c r="J66" s="4"/>
    </row>
    <row r="67" spans="1:10">
      <c r="A67" s="7"/>
      <c r="B67" s="60" t="s">
        <v>258</v>
      </c>
      <c r="C67" s="62">
        <v>454931</v>
      </c>
      <c r="D67" s="69" t="s">
        <v>264</v>
      </c>
      <c r="E67" s="27" t="s">
        <v>32</v>
      </c>
      <c r="F67" s="63">
        <v>3000</v>
      </c>
      <c r="G67" s="141" t="s">
        <v>275</v>
      </c>
      <c r="H67" s="8"/>
      <c r="J67" s="4"/>
    </row>
    <row r="68" spans="1:10">
      <c r="A68" s="7"/>
      <c r="B68" s="60" t="s">
        <v>258</v>
      </c>
      <c r="C68" s="62">
        <v>454932</v>
      </c>
      <c r="D68" s="69" t="s">
        <v>264</v>
      </c>
      <c r="E68" s="27" t="s">
        <v>32</v>
      </c>
      <c r="F68" s="63">
        <v>3000</v>
      </c>
      <c r="G68" s="141" t="s">
        <v>275</v>
      </c>
      <c r="H68" s="8"/>
      <c r="J68" s="4"/>
    </row>
    <row r="69" spans="1:10">
      <c r="A69" s="7"/>
      <c r="B69" s="60" t="s">
        <v>258</v>
      </c>
      <c r="C69" s="62">
        <v>454933</v>
      </c>
      <c r="D69" s="69" t="s">
        <v>265</v>
      </c>
      <c r="E69" s="27" t="s">
        <v>31</v>
      </c>
      <c r="F69" s="63">
        <v>10273</v>
      </c>
      <c r="G69" s="141" t="s">
        <v>275</v>
      </c>
      <c r="H69" s="8"/>
      <c r="J69" s="4"/>
    </row>
    <row r="70" spans="1:10">
      <c r="A70" s="7"/>
      <c r="B70" s="60" t="s">
        <v>258</v>
      </c>
      <c r="C70" s="62">
        <v>454934</v>
      </c>
      <c r="D70" s="69" t="s">
        <v>266</v>
      </c>
      <c r="E70" s="27" t="s">
        <v>31</v>
      </c>
      <c r="F70" s="63">
        <v>12500</v>
      </c>
      <c r="G70" s="141" t="s">
        <v>278</v>
      </c>
      <c r="H70" s="8" t="s">
        <v>229</v>
      </c>
      <c r="J70" s="4"/>
    </row>
    <row r="71" spans="1:10">
      <c r="A71" s="7"/>
      <c r="B71" s="60" t="s">
        <v>258</v>
      </c>
      <c r="C71" s="62">
        <v>454935</v>
      </c>
      <c r="D71" s="69" t="s">
        <v>261</v>
      </c>
      <c r="E71" s="27" t="s">
        <v>32</v>
      </c>
      <c r="F71" s="63">
        <v>40000</v>
      </c>
      <c r="G71" s="141" t="s">
        <v>275</v>
      </c>
      <c r="H71" s="8"/>
      <c r="J71" s="4"/>
    </row>
    <row r="72" spans="1:10" ht="15.75">
      <c r="A72" s="7" t="s">
        <v>12</v>
      </c>
      <c r="B72" s="60" t="s">
        <v>12</v>
      </c>
      <c r="C72" s="27" t="s">
        <v>12</v>
      </c>
      <c r="D72" s="118" t="s">
        <v>12</v>
      </c>
      <c r="E72" s="27" t="s">
        <v>12</v>
      </c>
      <c r="F72" s="76" t="s">
        <v>12</v>
      </c>
      <c r="G72" s="129"/>
      <c r="H72" s="8"/>
      <c r="I72" t="s">
        <v>12</v>
      </c>
      <c r="J72" s="4"/>
    </row>
    <row r="73" spans="1:10">
      <c r="A73" s="7"/>
      <c r="B73" s="60"/>
      <c r="C73" s="30" t="s">
        <v>12</v>
      </c>
      <c r="D73" s="27" t="s">
        <v>12</v>
      </c>
      <c r="E73" s="27" t="s">
        <v>12</v>
      </c>
      <c r="F73" s="63" t="s">
        <v>12</v>
      </c>
      <c r="G73" s="91"/>
      <c r="H73" s="8"/>
      <c r="J73" s="4"/>
    </row>
    <row r="74" spans="1:10">
      <c r="A74" s="65"/>
      <c r="B74" s="66"/>
      <c r="C74" s="30" t="s">
        <v>12</v>
      </c>
      <c r="D74" s="67" t="s">
        <v>12</v>
      </c>
      <c r="E74" s="67" t="s">
        <v>12</v>
      </c>
      <c r="F74" s="68" t="s">
        <v>12</v>
      </c>
      <c r="G74" s="92"/>
      <c r="H74" s="8"/>
      <c r="J74" s="13">
        <f>SUM(F9:F73)</f>
        <v>890036</v>
      </c>
    </row>
    <row r="75" spans="1:10">
      <c r="A75" s="7"/>
      <c r="B75" s="8"/>
      <c r="C75" s="2"/>
      <c r="D75" s="30"/>
      <c r="E75" s="30"/>
      <c r="F75" s="9"/>
      <c r="G75" s="93"/>
      <c r="H75" s="8"/>
      <c r="J75" s="64"/>
    </row>
    <row r="76" spans="1:10">
      <c r="A76" s="10"/>
      <c r="B76" s="11"/>
      <c r="D76" s="25" t="s">
        <v>12</v>
      </c>
      <c r="E76" s="25" t="s">
        <v>12</v>
      </c>
      <c r="F76" s="12" t="s">
        <v>12</v>
      </c>
      <c r="G76" s="94"/>
      <c r="H76" s="11"/>
      <c r="J76" s="4">
        <f>J5+J74</f>
        <v>-8573664.5700000003</v>
      </c>
    </row>
    <row r="77" spans="1:10">
      <c r="B77" s="5" t="s">
        <v>9</v>
      </c>
      <c r="J77" s="4"/>
    </row>
    <row r="78" spans="1:10">
      <c r="A78" s="6" t="s">
        <v>3</v>
      </c>
      <c r="B78" s="6" t="s">
        <v>4</v>
      </c>
      <c r="C78" s="6" t="s">
        <v>5</v>
      </c>
      <c r="D78" s="6" t="s">
        <v>6</v>
      </c>
      <c r="E78" s="6" t="s">
        <v>7</v>
      </c>
      <c r="F78" s="6" t="s">
        <v>1</v>
      </c>
      <c r="G78" s="95" t="s">
        <v>10</v>
      </c>
      <c r="H78" s="6" t="s">
        <v>12</v>
      </c>
      <c r="J78" s="4"/>
    </row>
    <row r="79" spans="1:10">
      <c r="A79" s="7" t="s">
        <v>12</v>
      </c>
      <c r="B79" s="8"/>
      <c r="C79" s="62"/>
      <c r="D79" s="27"/>
      <c r="E79" s="2"/>
      <c r="F79" s="9"/>
      <c r="G79" s="96"/>
      <c r="H79" s="8"/>
      <c r="J79" s="4"/>
    </row>
    <row r="80" spans="1:10">
      <c r="A80" s="7">
        <v>1</v>
      </c>
      <c r="B80" s="2" t="s">
        <v>88</v>
      </c>
      <c r="C80" s="2">
        <v>438066</v>
      </c>
      <c r="D80" s="2" t="s">
        <v>68</v>
      </c>
      <c r="E80" s="2" t="s">
        <v>87</v>
      </c>
      <c r="F80" s="2">
        <v>2</v>
      </c>
      <c r="G80" s="93" t="s">
        <v>12</v>
      </c>
      <c r="H80" s="8" t="s">
        <v>12</v>
      </c>
      <c r="I80" t="s">
        <v>12</v>
      </c>
      <c r="J80" s="4"/>
    </row>
    <row r="81" spans="1:12">
      <c r="A81" s="7"/>
      <c r="B81" s="8"/>
      <c r="D81" s="2"/>
      <c r="E81" s="2"/>
      <c r="F81" s="9">
        <v>0</v>
      </c>
      <c r="G81" s="93"/>
      <c r="H81" s="8"/>
      <c r="J81" s="4"/>
    </row>
    <row r="82" spans="1:12">
      <c r="A82" s="7"/>
      <c r="B82" s="8"/>
      <c r="C82" s="73"/>
      <c r="D82" s="2"/>
      <c r="E82" s="2"/>
      <c r="F82" s="9"/>
      <c r="G82" s="93"/>
      <c r="H82" s="8"/>
      <c r="J82" s="4"/>
    </row>
    <row r="83" spans="1:12">
      <c r="A83" s="10"/>
      <c r="B83" s="11"/>
      <c r="C83" s="72"/>
      <c r="F83" s="12"/>
      <c r="G83" s="94"/>
      <c r="H83" s="11"/>
      <c r="J83" s="13">
        <f>SUM(F79:F82)</f>
        <v>2</v>
      </c>
    </row>
    <row r="84" spans="1:12">
      <c r="A84" s="10"/>
      <c r="B84" s="11"/>
      <c r="C84" s="71"/>
      <c r="F84" s="12"/>
      <c r="G84" s="94"/>
      <c r="H84" s="11"/>
      <c r="J84" s="4"/>
    </row>
    <row r="85" spans="1:12" ht="15.75" thickBot="1">
      <c r="B85" s="102" t="s">
        <v>225</v>
      </c>
      <c r="C85" s="109"/>
      <c r="D85" s="103"/>
      <c r="E85" s="103"/>
      <c r="F85" s="103"/>
      <c r="G85" s="83"/>
      <c r="H85" s="104"/>
      <c r="J85" s="15">
        <f>J76-J83</f>
        <v>-8573666.5700000003</v>
      </c>
    </row>
    <row r="86" spans="1:12" ht="15.75" thickTop="1">
      <c r="B86" s="105" t="s">
        <v>226</v>
      </c>
      <c r="C86" s="74"/>
      <c r="D86" s="106"/>
      <c r="E86" s="106"/>
      <c r="F86" s="106"/>
      <c r="G86" s="97"/>
      <c r="H86" s="107"/>
      <c r="J86" s="13">
        <v>-8573666.5700000003</v>
      </c>
    </row>
    <row r="87" spans="1:12">
      <c r="B87" s="108" t="s">
        <v>11</v>
      </c>
      <c r="C87" s="146" t="s">
        <v>222</v>
      </c>
      <c r="D87" s="146"/>
      <c r="E87" s="109" t="s">
        <v>12</v>
      </c>
      <c r="F87" s="109"/>
      <c r="G87" s="98"/>
      <c r="H87" s="110" t="s">
        <v>12</v>
      </c>
      <c r="J87" s="16">
        <f>J85-J86</f>
        <v>0</v>
      </c>
      <c r="L87" t="s">
        <v>12</v>
      </c>
    </row>
    <row r="88" spans="1:12">
      <c r="B88" s="11"/>
      <c r="F88" s="12"/>
      <c r="G88" s="94"/>
      <c r="H88" s="11" t="s">
        <v>12</v>
      </c>
      <c r="J88" s="4"/>
    </row>
    <row r="89" spans="1:12">
      <c r="B89" s="11"/>
      <c r="F89" s="12"/>
      <c r="G89" s="94"/>
      <c r="H89" s="11"/>
      <c r="J89" s="4"/>
    </row>
    <row r="90" spans="1:12">
      <c r="A90" s="6" t="s">
        <v>3</v>
      </c>
      <c r="B90" s="6" t="s">
        <v>4</v>
      </c>
      <c r="C90" s="6" t="s">
        <v>5</v>
      </c>
      <c r="D90" s="6" t="s">
        <v>6</v>
      </c>
      <c r="E90" s="6" t="s">
        <v>7</v>
      </c>
      <c r="F90" s="6" t="s">
        <v>1</v>
      </c>
      <c r="G90" s="85" t="s">
        <v>8</v>
      </c>
    </row>
    <row r="91" spans="1:12">
      <c r="A91" s="7">
        <v>1</v>
      </c>
      <c r="B91" s="61">
        <v>42487</v>
      </c>
      <c r="C91" s="2">
        <v>710059</v>
      </c>
      <c r="D91" s="35" t="s">
        <v>36</v>
      </c>
      <c r="E91" s="2" t="s">
        <v>32</v>
      </c>
      <c r="F91" s="79">
        <v>1430</v>
      </c>
      <c r="G91" s="86" t="s">
        <v>47</v>
      </c>
      <c r="H91" s="77" t="s">
        <v>76</v>
      </c>
    </row>
    <row r="92" spans="1:12" ht="16.5" customHeight="1">
      <c r="A92" s="7">
        <v>2</v>
      </c>
      <c r="B92" s="60">
        <v>42853</v>
      </c>
      <c r="C92" s="62">
        <v>454838</v>
      </c>
      <c r="D92" s="62" t="s">
        <v>81</v>
      </c>
      <c r="E92" s="62" t="s">
        <v>152</v>
      </c>
      <c r="F92" s="76">
        <v>1000</v>
      </c>
      <c r="G92" s="87" t="s">
        <v>176</v>
      </c>
    </row>
  </sheetData>
  <autoFilter ref="A8:H72"/>
  <mergeCells count="1">
    <mergeCell ref="C87:D87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3"/>
  <sheetViews>
    <sheetView workbookViewId="0">
      <selection activeCell="B3" sqref="B3"/>
    </sheetView>
  </sheetViews>
  <sheetFormatPr defaultRowHeight="15"/>
  <sheetData>
    <row r="3" spans="2:2">
      <c r="B3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JULY'17 </vt:lpstr>
      <vt:lpstr>MAR'17)</vt:lpstr>
      <vt:lpstr>APR'17)</vt:lpstr>
      <vt:lpstr>MAY 2017</vt:lpstr>
      <vt:lpstr>JUNE'17</vt:lpstr>
      <vt:lpstr>Sheet1</vt:lpstr>
      <vt:lpstr>'APR''17)'!Print_Area</vt:lpstr>
      <vt:lpstr>'JULY''17 '!Print_Area</vt:lpstr>
      <vt:lpstr>'JUNE''17'!Print_Area</vt:lpstr>
      <vt:lpstr>'MAR''17)'!Print_Area</vt:lpstr>
      <vt:lpstr>'MAY 2017'!Print_Area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</dc:creator>
  <cp:lastModifiedBy>PERSONAL</cp:lastModifiedBy>
  <cp:lastPrinted>2017-08-15T12:15:15Z</cp:lastPrinted>
  <dcterms:created xsi:type="dcterms:W3CDTF">2015-09-01T18:24:39Z</dcterms:created>
  <dcterms:modified xsi:type="dcterms:W3CDTF">2017-11-15T18:53:57Z</dcterms:modified>
</cp:coreProperties>
</file>