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508119\Documents\"/>
    </mc:Choice>
  </mc:AlternateContent>
  <xr:revisionPtr revIDLastSave="0" documentId="13_ncr:1_{D59FDD93-DFF3-4F9E-8FC9-EC6042C4C4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fl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" i="1"/>
  <c r="U2" i="1"/>
  <c r="V1" i="1"/>
  <c r="P4" i="1"/>
  <c r="O20" i="1" s="1"/>
  <c r="P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1" i="1"/>
  <c r="O23" i="1" l="1"/>
  <c r="O24" i="1"/>
  <c r="O21" i="1"/>
  <c r="O22" i="1"/>
</calcChain>
</file>

<file path=xl/sharedStrings.xml><?xml version="1.0" encoding="utf-8"?>
<sst xmlns="http://schemas.openxmlformats.org/spreadsheetml/2006/main" count="326" uniqueCount="170">
  <si>
    <t>Date</t>
  </si>
  <si>
    <t>Nflx Close/Last</t>
  </si>
  <si>
    <t>Nflx  Volume</t>
  </si>
  <si>
    <t>Nflx Open</t>
  </si>
  <si>
    <t>Nflx High</t>
  </si>
  <si>
    <t>Nflx Low</t>
  </si>
  <si>
    <t>Appl Close/Last</t>
  </si>
  <si>
    <t>Appl Volume</t>
  </si>
  <si>
    <t>Appl Open</t>
  </si>
  <si>
    <t>Appl High</t>
  </si>
  <si>
    <t>Appl Low</t>
  </si>
  <si>
    <t>Dropdown</t>
  </si>
  <si>
    <t>01-22-2024</t>
  </si>
  <si>
    <t>01-19-2024</t>
  </si>
  <si>
    <t>01-18-2024</t>
  </si>
  <si>
    <t>01-17-2024</t>
  </si>
  <si>
    <t>01-16-2024</t>
  </si>
  <si>
    <t>12-29-2023</t>
  </si>
  <si>
    <t>12-28-2023</t>
  </si>
  <si>
    <t>12-27-2023</t>
  </si>
  <si>
    <t>12-26-2023</t>
  </si>
  <si>
    <t>12-22-2023</t>
  </si>
  <si>
    <t>12-21-2023</t>
  </si>
  <si>
    <t>12-20-2023</t>
  </si>
  <si>
    <t>12-19-2023</t>
  </si>
  <si>
    <t>12-18-2023</t>
  </si>
  <si>
    <t>12-15-2023</t>
  </si>
  <si>
    <t>12-14-2023</t>
  </si>
  <si>
    <t>12-13-2023</t>
  </si>
  <si>
    <t>11-30-2023</t>
  </si>
  <si>
    <t>11-29-2023</t>
  </si>
  <si>
    <t>11-28-2023</t>
  </si>
  <si>
    <t>11-27-2023</t>
  </si>
  <si>
    <t>11-24-2023</t>
  </si>
  <si>
    <t>11-22-2023</t>
  </si>
  <si>
    <t>11-21-2023</t>
  </si>
  <si>
    <t>11-20-2023</t>
  </si>
  <si>
    <t>11-17-2023</t>
  </si>
  <si>
    <t>11-16-2023</t>
  </si>
  <si>
    <t>11-15-2023</t>
  </si>
  <si>
    <t>11-14-2023</t>
  </si>
  <si>
    <t>11-13-2023</t>
  </si>
  <si>
    <t>10-31-2023</t>
  </si>
  <si>
    <t>10-30-2023</t>
  </si>
  <si>
    <t>10-27-2023</t>
  </si>
  <si>
    <t>10-26-2023</t>
  </si>
  <si>
    <t>10-25-2023</t>
  </si>
  <si>
    <t>10-24-2023</t>
  </si>
  <si>
    <t>10-23-2023</t>
  </si>
  <si>
    <t>10-20-2023</t>
  </si>
  <si>
    <t>10-19-2023</t>
  </si>
  <si>
    <t>10-18-2023</t>
  </si>
  <si>
    <t>10-17-2023</t>
  </si>
  <si>
    <t>10-16-2023</t>
  </si>
  <si>
    <t>10-13-2023</t>
  </si>
  <si>
    <t>09-29-2023</t>
  </si>
  <si>
    <t>09-28-2023</t>
  </si>
  <si>
    <t>09-27-2023</t>
  </si>
  <si>
    <t>09-26-2023</t>
  </si>
  <si>
    <t>09-25-2023</t>
  </si>
  <si>
    <t>09-22-2023</t>
  </si>
  <si>
    <t>09-21-2023</t>
  </si>
  <si>
    <t>09-20-2023</t>
  </si>
  <si>
    <t>09-19-2023</t>
  </si>
  <si>
    <t>09-18-2023</t>
  </si>
  <si>
    <t>09-15-2023</t>
  </si>
  <si>
    <t>09-14-2023</t>
  </si>
  <si>
    <t>09-13-2023</t>
  </si>
  <si>
    <t>08-31-2023</t>
  </si>
  <si>
    <t>08-30-2023</t>
  </si>
  <si>
    <t>08-29-2023</t>
  </si>
  <si>
    <t>08-28-2023</t>
  </si>
  <si>
    <t>08-25-2023</t>
  </si>
  <si>
    <t>08-24-2023</t>
  </si>
  <si>
    <t>08-23-2023</t>
  </si>
  <si>
    <t>08-22-2023</t>
  </si>
  <si>
    <t>08-21-2023</t>
  </si>
  <si>
    <t>08-18-2023</t>
  </si>
  <si>
    <t>08-17-2023</t>
  </si>
  <si>
    <t>08-16-2023</t>
  </si>
  <si>
    <t>08-15-2023</t>
  </si>
  <si>
    <t>08-14-2023</t>
  </si>
  <si>
    <t>07-31-2023</t>
  </si>
  <si>
    <t>07-28-2023</t>
  </si>
  <si>
    <t>07-27-2023</t>
  </si>
  <si>
    <t>07-26-2023</t>
  </si>
  <si>
    <t>07-25-2023</t>
  </si>
  <si>
    <t>07-24-2023</t>
  </si>
  <si>
    <t>07-21-2023</t>
  </si>
  <si>
    <t>07-20-2023</t>
  </si>
  <si>
    <t>07-19-2023</t>
  </si>
  <si>
    <t>07-18-2023</t>
  </si>
  <si>
    <t>07-17-2023</t>
  </si>
  <si>
    <t>07-14-2023</t>
  </si>
  <si>
    <t>07-13-2023</t>
  </si>
  <si>
    <t>06-30-2023</t>
  </si>
  <si>
    <t>06-29-2023</t>
  </si>
  <si>
    <t>06-28-2023</t>
  </si>
  <si>
    <t>06-27-2023</t>
  </si>
  <si>
    <t>06-26-2023</t>
  </si>
  <si>
    <t>06-23-2023</t>
  </si>
  <si>
    <t>06-22-2023</t>
  </si>
  <si>
    <t>06-21-2023</t>
  </si>
  <si>
    <t>06-20-2023</t>
  </si>
  <si>
    <t>06-16-2023</t>
  </si>
  <si>
    <t>06-15-2023</t>
  </si>
  <si>
    <t>06-14-2023</t>
  </si>
  <si>
    <t>06-13-2023</t>
  </si>
  <si>
    <t>05-31-2023</t>
  </si>
  <si>
    <t>05-30-2023</t>
  </si>
  <si>
    <t>05-26-2023</t>
  </si>
  <si>
    <t>05-25-2023</t>
  </si>
  <si>
    <t>05-24-2023</t>
  </si>
  <si>
    <t>05-23-2023</t>
  </si>
  <si>
    <t>05-22-2023</t>
  </si>
  <si>
    <t>05-19-2023</t>
  </si>
  <si>
    <t>05-18-2023</t>
  </si>
  <si>
    <t>05-17-2023</t>
  </si>
  <si>
    <t>05-16-2023</t>
  </si>
  <si>
    <t>05-15-2023</t>
  </si>
  <si>
    <t>04-28-2023</t>
  </si>
  <si>
    <t>04-27-2023</t>
  </si>
  <si>
    <t>04-26-2023</t>
  </si>
  <si>
    <t>04-25-2023</t>
  </si>
  <si>
    <t>04-24-2023</t>
  </si>
  <si>
    <t>04-21-2023</t>
  </si>
  <si>
    <t>04-20-2023</t>
  </si>
  <si>
    <t>04-19-2023</t>
  </si>
  <si>
    <t>04-18-2023</t>
  </si>
  <si>
    <t>04-17-2023</t>
  </si>
  <si>
    <t>04-14-2023</t>
  </si>
  <si>
    <t>04-13-2023</t>
  </si>
  <si>
    <t>03-31-2023</t>
  </si>
  <si>
    <t>03-30-2023</t>
  </si>
  <si>
    <t>03-29-2023</t>
  </si>
  <si>
    <t>03-28-2023</t>
  </si>
  <si>
    <t>03-27-2023</t>
  </si>
  <si>
    <t>03-24-2023</t>
  </si>
  <si>
    <t>03-23-2023</t>
  </si>
  <si>
    <t>03-22-2023</t>
  </si>
  <si>
    <t>03-21-2023</t>
  </si>
  <si>
    <t>03-20-2023</t>
  </si>
  <si>
    <t>03-17-2023</t>
  </si>
  <si>
    <t>03-16-2023</t>
  </si>
  <si>
    <t>03-15-2023</t>
  </si>
  <si>
    <t>03-14-2023</t>
  </si>
  <si>
    <t>03-13-2023</t>
  </si>
  <si>
    <t>02-28-2023</t>
  </si>
  <si>
    <t>02-27-2023</t>
  </si>
  <si>
    <t>02-24-2023</t>
  </si>
  <si>
    <t>02-23-2023</t>
  </si>
  <si>
    <t>02-22-2023</t>
  </si>
  <si>
    <t>02-21-2023</t>
  </si>
  <si>
    <t>02-17-2023</t>
  </si>
  <si>
    <t>02-16-2023</t>
  </si>
  <si>
    <t>02-15-2023</t>
  </si>
  <si>
    <t>02-14-2023</t>
  </si>
  <si>
    <t>02-13-2023</t>
  </si>
  <si>
    <t>01-31-2023</t>
  </si>
  <si>
    <t>01-30-2023</t>
  </si>
  <si>
    <t>01-27-2023</t>
  </si>
  <si>
    <t>01-26-2023</t>
  </si>
  <si>
    <t>01-25-2023</t>
  </si>
  <si>
    <t>01-24-2023</t>
  </si>
  <si>
    <t>01-23-2023</t>
  </si>
  <si>
    <t>open</t>
  </si>
  <si>
    <t>low</t>
  </si>
  <si>
    <t>high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</si>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</sst>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Nflx!$U$1</c:f>
              <c:strCache>
                <c:ptCount val="1"/>
                <c:pt idx="0">
                  <c:v>Appl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Nflx!$T$2:$T$252</c:f>
              <c:strCache>
                <c:ptCount val="251"/>
                <c:pt idx="0">
                  <c:v>01-22-2024</c:v>
                </c:pt>
                <c:pt idx="1">
                  <c:v>01-19-2024</c:v>
                </c:pt>
                <c:pt idx="2">
                  <c:v>01-18-2024</c:v>
                </c:pt>
                <c:pt idx="3">
                  <c:v>01-17-2024</c:v>
                </c:pt>
                <c:pt idx="4">
                  <c:v>01-16-2024</c:v>
                </c:pt>
                <c:pt idx="5">
                  <c:v>01-12-2024</c:v>
                </c:pt>
                <c:pt idx="6">
                  <c:v>01-11-2024</c:v>
                </c:pt>
                <c:pt idx="7">
                  <c:v>01-10-2024</c:v>
                </c:pt>
                <c:pt idx="8">
                  <c:v>01-09-2024</c:v>
                </c:pt>
                <c:pt idx="9">
                  <c:v>01-08-2024</c:v>
                </c:pt>
                <c:pt idx="10">
                  <c:v>01-05-2024</c:v>
                </c:pt>
                <c:pt idx="11">
                  <c:v>01-04-2024</c:v>
                </c:pt>
                <c:pt idx="12">
                  <c:v>01-03-2024</c:v>
                </c:pt>
                <c:pt idx="13">
                  <c:v>01-02-2024</c:v>
                </c:pt>
                <c:pt idx="14">
                  <c:v>12-29-2023</c:v>
                </c:pt>
                <c:pt idx="15">
                  <c:v>12-28-2023</c:v>
                </c:pt>
                <c:pt idx="16">
                  <c:v>12-27-2023</c:v>
                </c:pt>
                <c:pt idx="17">
                  <c:v>12-26-2023</c:v>
                </c:pt>
                <c:pt idx="18">
                  <c:v>12-22-2023</c:v>
                </c:pt>
                <c:pt idx="19">
                  <c:v>12-21-2023</c:v>
                </c:pt>
                <c:pt idx="20">
                  <c:v>12-20-2023</c:v>
                </c:pt>
                <c:pt idx="21">
                  <c:v>12-19-2023</c:v>
                </c:pt>
                <c:pt idx="22">
                  <c:v>12-18-2023</c:v>
                </c:pt>
                <c:pt idx="23">
                  <c:v>12-15-2023</c:v>
                </c:pt>
                <c:pt idx="24">
                  <c:v>12-14-2023</c:v>
                </c:pt>
                <c:pt idx="25">
                  <c:v>12-13-2023</c:v>
                </c:pt>
                <c:pt idx="26">
                  <c:v>12-12-2023</c:v>
                </c:pt>
                <c:pt idx="27">
                  <c:v>12-11-2023</c:v>
                </c:pt>
                <c:pt idx="28">
                  <c:v>12-08-2023</c:v>
                </c:pt>
                <c:pt idx="29">
                  <c:v>12-07-2023</c:v>
                </c:pt>
                <c:pt idx="30">
                  <c:v>12-06-2023</c:v>
                </c:pt>
                <c:pt idx="31">
                  <c:v>12-05-2023</c:v>
                </c:pt>
                <c:pt idx="32">
                  <c:v>12-04-2023</c:v>
                </c:pt>
                <c:pt idx="33">
                  <c:v>12-01-2023</c:v>
                </c:pt>
                <c:pt idx="34">
                  <c:v>11-30-2023</c:v>
                </c:pt>
                <c:pt idx="35">
                  <c:v>11-29-2023</c:v>
                </c:pt>
                <c:pt idx="36">
                  <c:v>11-28-2023</c:v>
                </c:pt>
                <c:pt idx="37">
                  <c:v>11-27-2023</c:v>
                </c:pt>
                <c:pt idx="38">
                  <c:v>11-24-2023</c:v>
                </c:pt>
                <c:pt idx="39">
                  <c:v>11-22-2023</c:v>
                </c:pt>
                <c:pt idx="40">
                  <c:v>11-21-2023</c:v>
                </c:pt>
                <c:pt idx="41">
                  <c:v>11-20-2023</c:v>
                </c:pt>
                <c:pt idx="42">
                  <c:v>11-17-2023</c:v>
                </c:pt>
                <c:pt idx="43">
                  <c:v>11-16-2023</c:v>
                </c:pt>
                <c:pt idx="44">
                  <c:v>11-15-2023</c:v>
                </c:pt>
                <c:pt idx="45">
                  <c:v>11-14-2023</c:v>
                </c:pt>
                <c:pt idx="46">
                  <c:v>11-13-2023</c:v>
                </c:pt>
                <c:pt idx="47">
                  <c:v>11-10-2023</c:v>
                </c:pt>
                <c:pt idx="48">
                  <c:v>11-09-2023</c:v>
                </c:pt>
                <c:pt idx="49">
                  <c:v>11-08-2023</c:v>
                </c:pt>
                <c:pt idx="50">
                  <c:v>11-07-2023</c:v>
                </c:pt>
                <c:pt idx="51">
                  <c:v>11-06-2023</c:v>
                </c:pt>
                <c:pt idx="52">
                  <c:v>11-03-2023</c:v>
                </c:pt>
                <c:pt idx="53">
                  <c:v>11-02-2023</c:v>
                </c:pt>
                <c:pt idx="54">
                  <c:v>11-01-2023</c:v>
                </c:pt>
                <c:pt idx="55">
                  <c:v>10-31-2023</c:v>
                </c:pt>
                <c:pt idx="56">
                  <c:v>10-30-2023</c:v>
                </c:pt>
                <c:pt idx="57">
                  <c:v>10-27-2023</c:v>
                </c:pt>
                <c:pt idx="58">
                  <c:v>10-26-2023</c:v>
                </c:pt>
                <c:pt idx="59">
                  <c:v>10-25-2023</c:v>
                </c:pt>
                <c:pt idx="60">
                  <c:v>10-24-2023</c:v>
                </c:pt>
                <c:pt idx="61">
                  <c:v>10-23-2023</c:v>
                </c:pt>
                <c:pt idx="62">
                  <c:v>10-20-2023</c:v>
                </c:pt>
                <c:pt idx="63">
                  <c:v>10-19-2023</c:v>
                </c:pt>
                <c:pt idx="64">
                  <c:v>10-18-2023</c:v>
                </c:pt>
                <c:pt idx="65">
                  <c:v>10-17-2023</c:v>
                </c:pt>
                <c:pt idx="66">
                  <c:v>10-16-2023</c:v>
                </c:pt>
                <c:pt idx="67">
                  <c:v>10-13-2023</c:v>
                </c:pt>
                <c:pt idx="68">
                  <c:v>10-12-2023</c:v>
                </c:pt>
                <c:pt idx="69">
                  <c:v>10-11-2023</c:v>
                </c:pt>
                <c:pt idx="70">
                  <c:v>10-10-2023</c:v>
                </c:pt>
                <c:pt idx="71">
                  <c:v>10-09-2023</c:v>
                </c:pt>
                <c:pt idx="72">
                  <c:v>10-06-2023</c:v>
                </c:pt>
                <c:pt idx="73">
                  <c:v>10-05-2023</c:v>
                </c:pt>
                <c:pt idx="74">
                  <c:v>10-04-2023</c:v>
                </c:pt>
                <c:pt idx="75">
                  <c:v>10-03-2023</c:v>
                </c:pt>
                <c:pt idx="76">
                  <c:v>10-02-2023</c:v>
                </c:pt>
                <c:pt idx="77">
                  <c:v>09-29-2023</c:v>
                </c:pt>
                <c:pt idx="78">
                  <c:v>09-28-2023</c:v>
                </c:pt>
                <c:pt idx="79">
                  <c:v>09-27-2023</c:v>
                </c:pt>
                <c:pt idx="80">
                  <c:v>09-26-2023</c:v>
                </c:pt>
                <c:pt idx="81">
                  <c:v>09-25-2023</c:v>
                </c:pt>
                <c:pt idx="82">
                  <c:v>09-22-2023</c:v>
                </c:pt>
                <c:pt idx="83">
                  <c:v>09-21-2023</c:v>
                </c:pt>
                <c:pt idx="84">
                  <c:v>09-20-2023</c:v>
                </c:pt>
                <c:pt idx="85">
                  <c:v>09-19-2023</c:v>
                </c:pt>
                <c:pt idx="86">
                  <c:v>09-18-2023</c:v>
                </c:pt>
                <c:pt idx="87">
                  <c:v>09-15-2023</c:v>
                </c:pt>
                <c:pt idx="88">
                  <c:v>09-14-2023</c:v>
                </c:pt>
                <c:pt idx="89">
                  <c:v>09-13-2023</c:v>
                </c:pt>
                <c:pt idx="90">
                  <c:v>09-12-2023</c:v>
                </c:pt>
                <c:pt idx="91">
                  <c:v>09-11-2023</c:v>
                </c:pt>
                <c:pt idx="92">
                  <c:v>09-08-2023</c:v>
                </c:pt>
                <c:pt idx="93">
                  <c:v>09-07-2023</c:v>
                </c:pt>
                <c:pt idx="94">
                  <c:v>09-06-2023</c:v>
                </c:pt>
                <c:pt idx="95">
                  <c:v>09-05-2023</c:v>
                </c:pt>
                <c:pt idx="96">
                  <c:v>09-01-2023</c:v>
                </c:pt>
                <c:pt idx="97">
                  <c:v>08-31-2023</c:v>
                </c:pt>
                <c:pt idx="98">
                  <c:v>08-30-2023</c:v>
                </c:pt>
                <c:pt idx="99">
                  <c:v>08-29-2023</c:v>
                </c:pt>
                <c:pt idx="100">
                  <c:v>08-28-2023</c:v>
                </c:pt>
                <c:pt idx="101">
                  <c:v>08-25-2023</c:v>
                </c:pt>
                <c:pt idx="102">
                  <c:v>08-24-2023</c:v>
                </c:pt>
                <c:pt idx="103">
                  <c:v>08-23-2023</c:v>
                </c:pt>
                <c:pt idx="104">
                  <c:v>08-22-2023</c:v>
                </c:pt>
                <c:pt idx="105">
                  <c:v>08-21-2023</c:v>
                </c:pt>
                <c:pt idx="106">
                  <c:v>08-18-2023</c:v>
                </c:pt>
                <c:pt idx="107">
                  <c:v>08-17-2023</c:v>
                </c:pt>
                <c:pt idx="108">
                  <c:v>08-16-2023</c:v>
                </c:pt>
                <c:pt idx="109">
                  <c:v>08-15-2023</c:v>
                </c:pt>
                <c:pt idx="110">
                  <c:v>08-14-2023</c:v>
                </c:pt>
                <c:pt idx="111">
                  <c:v>08-11-2023</c:v>
                </c:pt>
                <c:pt idx="112">
                  <c:v>08-10-2023</c:v>
                </c:pt>
                <c:pt idx="113">
                  <c:v>08-09-2023</c:v>
                </c:pt>
                <c:pt idx="114">
                  <c:v>08-08-2023</c:v>
                </c:pt>
                <c:pt idx="115">
                  <c:v>08-07-2023</c:v>
                </c:pt>
                <c:pt idx="116">
                  <c:v>08-04-2023</c:v>
                </c:pt>
                <c:pt idx="117">
                  <c:v>08-03-2023</c:v>
                </c:pt>
                <c:pt idx="118">
                  <c:v>08-02-2023</c:v>
                </c:pt>
                <c:pt idx="119">
                  <c:v>08-01-2023</c:v>
                </c:pt>
                <c:pt idx="120">
                  <c:v>07-31-2023</c:v>
                </c:pt>
                <c:pt idx="121">
                  <c:v>07-28-2023</c:v>
                </c:pt>
                <c:pt idx="122">
                  <c:v>07-27-2023</c:v>
                </c:pt>
                <c:pt idx="123">
                  <c:v>07-26-2023</c:v>
                </c:pt>
                <c:pt idx="124">
                  <c:v>07-25-2023</c:v>
                </c:pt>
                <c:pt idx="125">
                  <c:v>07-24-2023</c:v>
                </c:pt>
                <c:pt idx="126">
                  <c:v>07-21-2023</c:v>
                </c:pt>
                <c:pt idx="127">
                  <c:v>07-20-2023</c:v>
                </c:pt>
                <c:pt idx="128">
                  <c:v>07-19-2023</c:v>
                </c:pt>
                <c:pt idx="129">
                  <c:v>07-18-2023</c:v>
                </c:pt>
                <c:pt idx="130">
                  <c:v>07-17-2023</c:v>
                </c:pt>
                <c:pt idx="131">
                  <c:v>07-14-2023</c:v>
                </c:pt>
                <c:pt idx="132">
                  <c:v>07-13-2023</c:v>
                </c:pt>
                <c:pt idx="133">
                  <c:v>07-12-2023</c:v>
                </c:pt>
                <c:pt idx="134">
                  <c:v>07-11-2023</c:v>
                </c:pt>
                <c:pt idx="135">
                  <c:v>07-10-2023</c:v>
                </c:pt>
                <c:pt idx="136">
                  <c:v>07-07-2023</c:v>
                </c:pt>
                <c:pt idx="137">
                  <c:v>07-06-2023</c:v>
                </c:pt>
                <c:pt idx="138">
                  <c:v>07-05-2023</c:v>
                </c:pt>
                <c:pt idx="139">
                  <c:v>07-03-2023</c:v>
                </c:pt>
                <c:pt idx="140">
                  <c:v>06-30-2023</c:v>
                </c:pt>
                <c:pt idx="141">
                  <c:v>06-29-2023</c:v>
                </c:pt>
                <c:pt idx="142">
                  <c:v>06-28-2023</c:v>
                </c:pt>
                <c:pt idx="143">
                  <c:v>06-27-2023</c:v>
                </c:pt>
                <c:pt idx="144">
                  <c:v>06-26-2023</c:v>
                </c:pt>
                <c:pt idx="145">
                  <c:v>06-23-2023</c:v>
                </c:pt>
                <c:pt idx="146">
                  <c:v>06-22-2023</c:v>
                </c:pt>
                <c:pt idx="147">
                  <c:v>06-21-2023</c:v>
                </c:pt>
                <c:pt idx="148">
                  <c:v>06-20-2023</c:v>
                </c:pt>
                <c:pt idx="149">
                  <c:v>06-16-2023</c:v>
                </c:pt>
                <c:pt idx="150">
                  <c:v>06-15-2023</c:v>
                </c:pt>
                <c:pt idx="151">
                  <c:v>06-14-2023</c:v>
                </c:pt>
                <c:pt idx="152">
                  <c:v>06-13-2023</c:v>
                </c:pt>
                <c:pt idx="153">
                  <c:v>06-12-2023</c:v>
                </c:pt>
                <c:pt idx="154">
                  <c:v>06-09-2023</c:v>
                </c:pt>
                <c:pt idx="155">
                  <c:v>06-08-2023</c:v>
                </c:pt>
                <c:pt idx="156">
                  <c:v>06-07-2023</c:v>
                </c:pt>
                <c:pt idx="157">
                  <c:v>06-06-2023</c:v>
                </c:pt>
                <c:pt idx="158">
                  <c:v>06-05-2023</c:v>
                </c:pt>
                <c:pt idx="159">
                  <c:v>06-02-2023</c:v>
                </c:pt>
                <c:pt idx="160">
                  <c:v>06-01-2023</c:v>
                </c:pt>
                <c:pt idx="161">
                  <c:v>05-31-2023</c:v>
                </c:pt>
                <c:pt idx="162">
                  <c:v>05-30-2023</c:v>
                </c:pt>
                <c:pt idx="163">
                  <c:v>05-26-2023</c:v>
                </c:pt>
                <c:pt idx="164">
                  <c:v>05-25-2023</c:v>
                </c:pt>
                <c:pt idx="165">
                  <c:v>05-24-2023</c:v>
                </c:pt>
                <c:pt idx="166">
                  <c:v>05-23-2023</c:v>
                </c:pt>
                <c:pt idx="167">
                  <c:v>05-22-2023</c:v>
                </c:pt>
                <c:pt idx="168">
                  <c:v>05-19-2023</c:v>
                </c:pt>
                <c:pt idx="169">
                  <c:v>05-18-2023</c:v>
                </c:pt>
                <c:pt idx="170">
                  <c:v>05-17-2023</c:v>
                </c:pt>
                <c:pt idx="171">
                  <c:v>05-16-2023</c:v>
                </c:pt>
                <c:pt idx="172">
                  <c:v>05-15-2023</c:v>
                </c:pt>
                <c:pt idx="173">
                  <c:v>05-12-2023</c:v>
                </c:pt>
                <c:pt idx="174">
                  <c:v>05-11-2023</c:v>
                </c:pt>
                <c:pt idx="175">
                  <c:v>05-10-2023</c:v>
                </c:pt>
                <c:pt idx="176">
                  <c:v>05-09-2023</c:v>
                </c:pt>
                <c:pt idx="177">
                  <c:v>05-08-2023</c:v>
                </c:pt>
                <c:pt idx="178">
                  <c:v>05-05-2023</c:v>
                </c:pt>
                <c:pt idx="179">
                  <c:v>05-04-2023</c:v>
                </c:pt>
                <c:pt idx="180">
                  <c:v>05-03-2023</c:v>
                </c:pt>
                <c:pt idx="181">
                  <c:v>05-02-2023</c:v>
                </c:pt>
                <c:pt idx="182">
                  <c:v>05-01-2023</c:v>
                </c:pt>
                <c:pt idx="183">
                  <c:v>04-28-2023</c:v>
                </c:pt>
                <c:pt idx="184">
                  <c:v>04-27-2023</c:v>
                </c:pt>
                <c:pt idx="185">
                  <c:v>04-26-2023</c:v>
                </c:pt>
                <c:pt idx="186">
                  <c:v>04-25-2023</c:v>
                </c:pt>
                <c:pt idx="187">
                  <c:v>04-24-2023</c:v>
                </c:pt>
                <c:pt idx="188">
                  <c:v>04-21-2023</c:v>
                </c:pt>
                <c:pt idx="189">
                  <c:v>04-20-2023</c:v>
                </c:pt>
                <c:pt idx="190">
                  <c:v>04-19-2023</c:v>
                </c:pt>
                <c:pt idx="191">
                  <c:v>04-18-2023</c:v>
                </c:pt>
                <c:pt idx="192">
                  <c:v>04-17-2023</c:v>
                </c:pt>
                <c:pt idx="193">
                  <c:v>04-14-2023</c:v>
                </c:pt>
                <c:pt idx="194">
                  <c:v>04-13-2023</c:v>
                </c:pt>
                <c:pt idx="195">
                  <c:v>04-12-2023</c:v>
                </c:pt>
                <c:pt idx="196">
                  <c:v>04-11-2023</c:v>
                </c:pt>
                <c:pt idx="197">
                  <c:v>04-10-2023</c:v>
                </c:pt>
                <c:pt idx="198">
                  <c:v>04-06-2023</c:v>
                </c:pt>
                <c:pt idx="199">
                  <c:v>04-05-2023</c:v>
                </c:pt>
                <c:pt idx="200">
                  <c:v>04-04-2023</c:v>
                </c:pt>
                <c:pt idx="201">
                  <c:v>04-03-2023</c:v>
                </c:pt>
                <c:pt idx="202">
                  <c:v>03-31-2023</c:v>
                </c:pt>
                <c:pt idx="203">
                  <c:v>03-30-2023</c:v>
                </c:pt>
                <c:pt idx="204">
                  <c:v>03-29-2023</c:v>
                </c:pt>
                <c:pt idx="205">
                  <c:v>03-28-2023</c:v>
                </c:pt>
                <c:pt idx="206">
                  <c:v>03-27-2023</c:v>
                </c:pt>
                <c:pt idx="207">
                  <c:v>03-24-2023</c:v>
                </c:pt>
                <c:pt idx="208">
                  <c:v>03-23-2023</c:v>
                </c:pt>
                <c:pt idx="209">
                  <c:v>03-22-2023</c:v>
                </c:pt>
                <c:pt idx="210">
                  <c:v>03-21-2023</c:v>
                </c:pt>
                <c:pt idx="211">
                  <c:v>03-20-2023</c:v>
                </c:pt>
                <c:pt idx="212">
                  <c:v>03-17-2023</c:v>
                </c:pt>
                <c:pt idx="213">
                  <c:v>03-16-2023</c:v>
                </c:pt>
                <c:pt idx="214">
                  <c:v>03-15-2023</c:v>
                </c:pt>
                <c:pt idx="215">
                  <c:v>03-14-2023</c:v>
                </c:pt>
                <c:pt idx="216">
                  <c:v>03-13-2023</c:v>
                </c:pt>
                <c:pt idx="217">
                  <c:v>03-10-2023</c:v>
                </c:pt>
                <c:pt idx="218">
                  <c:v>03-09-2023</c:v>
                </c:pt>
                <c:pt idx="219">
                  <c:v>03-08-2023</c:v>
                </c:pt>
                <c:pt idx="220">
                  <c:v>03-07-2023</c:v>
                </c:pt>
                <c:pt idx="221">
                  <c:v>03-06-2023</c:v>
                </c:pt>
                <c:pt idx="222">
                  <c:v>03-03-2023</c:v>
                </c:pt>
                <c:pt idx="223">
                  <c:v>03-02-2023</c:v>
                </c:pt>
                <c:pt idx="224">
                  <c:v>03-01-2023</c:v>
                </c:pt>
                <c:pt idx="225">
                  <c:v>02-28-2023</c:v>
                </c:pt>
                <c:pt idx="226">
                  <c:v>02-27-2023</c:v>
                </c:pt>
                <c:pt idx="227">
                  <c:v>02-24-2023</c:v>
                </c:pt>
                <c:pt idx="228">
                  <c:v>02-23-2023</c:v>
                </c:pt>
                <c:pt idx="229">
                  <c:v>02-22-2023</c:v>
                </c:pt>
                <c:pt idx="230">
                  <c:v>02-21-2023</c:v>
                </c:pt>
                <c:pt idx="231">
                  <c:v>02-17-2023</c:v>
                </c:pt>
                <c:pt idx="232">
                  <c:v>02-16-2023</c:v>
                </c:pt>
                <c:pt idx="233">
                  <c:v>02-15-2023</c:v>
                </c:pt>
                <c:pt idx="234">
                  <c:v>02-14-2023</c:v>
                </c:pt>
                <c:pt idx="235">
                  <c:v>02-13-2023</c:v>
                </c:pt>
                <c:pt idx="236">
                  <c:v>02-10-2023</c:v>
                </c:pt>
                <c:pt idx="237">
                  <c:v>02-09-2023</c:v>
                </c:pt>
                <c:pt idx="238">
                  <c:v>02-08-2023</c:v>
                </c:pt>
                <c:pt idx="239">
                  <c:v>02-07-2023</c:v>
                </c:pt>
                <c:pt idx="240">
                  <c:v>02-06-2023</c:v>
                </c:pt>
                <c:pt idx="241">
                  <c:v>02-03-2023</c:v>
                </c:pt>
                <c:pt idx="242">
                  <c:v>02-02-2023</c:v>
                </c:pt>
                <c:pt idx="243">
                  <c:v>02-01-2023</c:v>
                </c:pt>
                <c:pt idx="244">
                  <c:v>01-31-2023</c:v>
                </c:pt>
                <c:pt idx="245">
                  <c:v>01-30-2023</c:v>
                </c:pt>
                <c:pt idx="246">
                  <c:v>01-27-2023</c:v>
                </c:pt>
                <c:pt idx="247">
                  <c:v>01-26-2023</c:v>
                </c:pt>
                <c:pt idx="248">
                  <c:v>01-25-2023</c:v>
                </c:pt>
                <c:pt idx="249">
                  <c:v>01-24-2023</c:v>
                </c:pt>
                <c:pt idx="250">
                  <c:v>01-23-2023</c:v>
                </c:pt>
              </c:strCache>
            </c:strRef>
          </c:cat>
          <c:val>
            <c:numRef>
              <c:f>Nflx!$U$2:$U$252</c:f>
              <c:numCache>
                <c:formatCode>General</c:formatCode>
                <c:ptCount val="251"/>
                <c:pt idx="0">
                  <c:v>192.3</c:v>
                </c:pt>
                <c:pt idx="1">
                  <c:v>189.33</c:v>
                </c:pt>
                <c:pt idx="2">
                  <c:v>186.09</c:v>
                </c:pt>
                <c:pt idx="3">
                  <c:v>181.27</c:v>
                </c:pt>
                <c:pt idx="4">
                  <c:v>182.16</c:v>
                </c:pt>
                <c:pt idx="5">
                  <c:v>186.06</c:v>
                </c:pt>
                <c:pt idx="6">
                  <c:v>186.54</c:v>
                </c:pt>
                <c:pt idx="7">
                  <c:v>184.35</c:v>
                </c:pt>
                <c:pt idx="8">
                  <c:v>183.92</c:v>
                </c:pt>
                <c:pt idx="9">
                  <c:v>182.08500000000001</c:v>
                </c:pt>
                <c:pt idx="10">
                  <c:v>181.99</c:v>
                </c:pt>
                <c:pt idx="11">
                  <c:v>182.15</c:v>
                </c:pt>
                <c:pt idx="12">
                  <c:v>184.22</c:v>
                </c:pt>
                <c:pt idx="13">
                  <c:v>187.15</c:v>
                </c:pt>
                <c:pt idx="14">
                  <c:v>193.9</c:v>
                </c:pt>
                <c:pt idx="15">
                  <c:v>194.14</c:v>
                </c:pt>
                <c:pt idx="16">
                  <c:v>192.49</c:v>
                </c:pt>
                <c:pt idx="17">
                  <c:v>193.61</c:v>
                </c:pt>
                <c:pt idx="18">
                  <c:v>195.18</c:v>
                </c:pt>
                <c:pt idx="19">
                  <c:v>196.1</c:v>
                </c:pt>
                <c:pt idx="20">
                  <c:v>196.9</c:v>
                </c:pt>
                <c:pt idx="21">
                  <c:v>196.16</c:v>
                </c:pt>
                <c:pt idx="22">
                  <c:v>196.09</c:v>
                </c:pt>
                <c:pt idx="23">
                  <c:v>197.53</c:v>
                </c:pt>
                <c:pt idx="24">
                  <c:v>198.02</c:v>
                </c:pt>
                <c:pt idx="25">
                  <c:v>195.09</c:v>
                </c:pt>
                <c:pt idx="26">
                  <c:v>193.08</c:v>
                </c:pt>
                <c:pt idx="27">
                  <c:v>193.11</c:v>
                </c:pt>
                <c:pt idx="28">
                  <c:v>194.2</c:v>
                </c:pt>
                <c:pt idx="29">
                  <c:v>193.63</c:v>
                </c:pt>
                <c:pt idx="30">
                  <c:v>194.45</c:v>
                </c:pt>
                <c:pt idx="31">
                  <c:v>190.21</c:v>
                </c:pt>
                <c:pt idx="32">
                  <c:v>189.98</c:v>
                </c:pt>
                <c:pt idx="33">
                  <c:v>190.33</c:v>
                </c:pt>
                <c:pt idx="34">
                  <c:v>189.84</c:v>
                </c:pt>
                <c:pt idx="35">
                  <c:v>190.9</c:v>
                </c:pt>
                <c:pt idx="36">
                  <c:v>189.78</c:v>
                </c:pt>
                <c:pt idx="37">
                  <c:v>189.92</c:v>
                </c:pt>
                <c:pt idx="38">
                  <c:v>190.87</c:v>
                </c:pt>
                <c:pt idx="39">
                  <c:v>191.49</c:v>
                </c:pt>
                <c:pt idx="40">
                  <c:v>191.41</c:v>
                </c:pt>
                <c:pt idx="41">
                  <c:v>189.89</c:v>
                </c:pt>
                <c:pt idx="42">
                  <c:v>190.25</c:v>
                </c:pt>
                <c:pt idx="43">
                  <c:v>189.57</c:v>
                </c:pt>
                <c:pt idx="44">
                  <c:v>187.845</c:v>
                </c:pt>
                <c:pt idx="45">
                  <c:v>187.7</c:v>
                </c:pt>
                <c:pt idx="46">
                  <c:v>185.82</c:v>
                </c:pt>
                <c:pt idx="47">
                  <c:v>183.97</c:v>
                </c:pt>
                <c:pt idx="48">
                  <c:v>182.96</c:v>
                </c:pt>
                <c:pt idx="49">
                  <c:v>182.35</c:v>
                </c:pt>
                <c:pt idx="50">
                  <c:v>179.18</c:v>
                </c:pt>
                <c:pt idx="51">
                  <c:v>176.38</c:v>
                </c:pt>
                <c:pt idx="52">
                  <c:v>174.24</c:v>
                </c:pt>
                <c:pt idx="53">
                  <c:v>175.52</c:v>
                </c:pt>
                <c:pt idx="54">
                  <c:v>171</c:v>
                </c:pt>
                <c:pt idx="55">
                  <c:v>169.35</c:v>
                </c:pt>
                <c:pt idx="56">
                  <c:v>169.02</c:v>
                </c:pt>
                <c:pt idx="57">
                  <c:v>166.91</c:v>
                </c:pt>
                <c:pt idx="58">
                  <c:v>170.37</c:v>
                </c:pt>
                <c:pt idx="59">
                  <c:v>171.88</c:v>
                </c:pt>
                <c:pt idx="60">
                  <c:v>173.05</c:v>
                </c:pt>
                <c:pt idx="61">
                  <c:v>170.91</c:v>
                </c:pt>
                <c:pt idx="62">
                  <c:v>175.31</c:v>
                </c:pt>
                <c:pt idx="63">
                  <c:v>176.04</c:v>
                </c:pt>
                <c:pt idx="64">
                  <c:v>175.58</c:v>
                </c:pt>
                <c:pt idx="65">
                  <c:v>176.64500000000001</c:v>
                </c:pt>
                <c:pt idx="66">
                  <c:v>176.75</c:v>
                </c:pt>
                <c:pt idx="67">
                  <c:v>181.42</c:v>
                </c:pt>
                <c:pt idx="68">
                  <c:v>180.07</c:v>
                </c:pt>
                <c:pt idx="69">
                  <c:v>178.2</c:v>
                </c:pt>
                <c:pt idx="70">
                  <c:v>178.1</c:v>
                </c:pt>
                <c:pt idx="71">
                  <c:v>176.81</c:v>
                </c:pt>
                <c:pt idx="72">
                  <c:v>173.8</c:v>
                </c:pt>
                <c:pt idx="73">
                  <c:v>173.79</c:v>
                </c:pt>
                <c:pt idx="74">
                  <c:v>171.09</c:v>
                </c:pt>
                <c:pt idx="75">
                  <c:v>172.255</c:v>
                </c:pt>
                <c:pt idx="76">
                  <c:v>171.22</c:v>
                </c:pt>
                <c:pt idx="77">
                  <c:v>172.02</c:v>
                </c:pt>
                <c:pt idx="78">
                  <c:v>169.34</c:v>
                </c:pt>
                <c:pt idx="79">
                  <c:v>172.62</c:v>
                </c:pt>
                <c:pt idx="80">
                  <c:v>174.82</c:v>
                </c:pt>
                <c:pt idx="81">
                  <c:v>174.2</c:v>
                </c:pt>
                <c:pt idx="82">
                  <c:v>174.67</c:v>
                </c:pt>
                <c:pt idx="83">
                  <c:v>174.55</c:v>
                </c:pt>
                <c:pt idx="84">
                  <c:v>179.26</c:v>
                </c:pt>
                <c:pt idx="85">
                  <c:v>177.52</c:v>
                </c:pt>
                <c:pt idx="86">
                  <c:v>176.48</c:v>
                </c:pt>
                <c:pt idx="87">
                  <c:v>176.48</c:v>
                </c:pt>
                <c:pt idx="88">
                  <c:v>174</c:v>
                </c:pt>
                <c:pt idx="89">
                  <c:v>176.51</c:v>
                </c:pt>
                <c:pt idx="90">
                  <c:v>179.49</c:v>
                </c:pt>
                <c:pt idx="91">
                  <c:v>180.07</c:v>
                </c:pt>
                <c:pt idx="92">
                  <c:v>178.35</c:v>
                </c:pt>
                <c:pt idx="93">
                  <c:v>175.18</c:v>
                </c:pt>
                <c:pt idx="94">
                  <c:v>188.4</c:v>
                </c:pt>
                <c:pt idx="95">
                  <c:v>188.28</c:v>
                </c:pt>
                <c:pt idx="96">
                  <c:v>189.48500000000001</c:v>
                </c:pt>
                <c:pt idx="97">
                  <c:v>187.84</c:v>
                </c:pt>
                <c:pt idx="98">
                  <c:v>184.94</c:v>
                </c:pt>
                <c:pt idx="99">
                  <c:v>179.69499999999999</c:v>
                </c:pt>
                <c:pt idx="100">
                  <c:v>180.09</c:v>
                </c:pt>
                <c:pt idx="101">
                  <c:v>177.38</c:v>
                </c:pt>
                <c:pt idx="102">
                  <c:v>180.67400000000001</c:v>
                </c:pt>
                <c:pt idx="103">
                  <c:v>178.52</c:v>
                </c:pt>
                <c:pt idx="104">
                  <c:v>177.06</c:v>
                </c:pt>
                <c:pt idx="105">
                  <c:v>175.07</c:v>
                </c:pt>
                <c:pt idx="106">
                  <c:v>172.3</c:v>
                </c:pt>
                <c:pt idx="107">
                  <c:v>177.14</c:v>
                </c:pt>
                <c:pt idx="108">
                  <c:v>177.13</c:v>
                </c:pt>
                <c:pt idx="109">
                  <c:v>178.88</c:v>
                </c:pt>
                <c:pt idx="110">
                  <c:v>177.97</c:v>
                </c:pt>
                <c:pt idx="111">
                  <c:v>177.32</c:v>
                </c:pt>
                <c:pt idx="112">
                  <c:v>179.48</c:v>
                </c:pt>
                <c:pt idx="113">
                  <c:v>180.87</c:v>
                </c:pt>
                <c:pt idx="114">
                  <c:v>179.69</c:v>
                </c:pt>
                <c:pt idx="115">
                  <c:v>182.13</c:v>
                </c:pt>
                <c:pt idx="116">
                  <c:v>185.52</c:v>
                </c:pt>
                <c:pt idx="117">
                  <c:v>191.57</c:v>
                </c:pt>
                <c:pt idx="118">
                  <c:v>195.04</c:v>
                </c:pt>
                <c:pt idx="119">
                  <c:v>196.23500000000001</c:v>
                </c:pt>
                <c:pt idx="120">
                  <c:v>196.06</c:v>
                </c:pt>
                <c:pt idx="121">
                  <c:v>194.67</c:v>
                </c:pt>
                <c:pt idx="122">
                  <c:v>196.02</c:v>
                </c:pt>
                <c:pt idx="123">
                  <c:v>193.67</c:v>
                </c:pt>
                <c:pt idx="124">
                  <c:v>193.33</c:v>
                </c:pt>
                <c:pt idx="125">
                  <c:v>193.41</c:v>
                </c:pt>
                <c:pt idx="126">
                  <c:v>194.1</c:v>
                </c:pt>
                <c:pt idx="127">
                  <c:v>195.09</c:v>
                </c:pt>
                <c:pt idx="128">
                  <c:v>193.1</c:v>
                </c:pt>
                <c:pt idx="129">
                  <c:v>193.35</c:v>
                </c:pt>
                <c:pt idx="130">
                  <c:v>191.9</c:v>
                </c:pt>
                <c:pt idx="131">
                  <c:v>190.23</c:v>
                </c:pt>
                <c:pt idx="132">
                  <c:v>190.5</c:v>
                </c:pt>
                <c:pt idx="133">
                  <c:v>189.68</c:v>
                </c:pt>
                <c:pt idx="134">
                  <c:v>189.16</c:v>
                </c:pt>
                <c:pt idx="135">
                  <c:v>189.26</c:v>
                </c:pt>
                <c:pt idx="136">
                  <c:v>191.41</c:v>
                </c:pt>
                <c:pt idx="137">
                  <c:v>189.84</c:v>
                </c:pt>
                <c:pt idx="138">
                  <c:v>191.565</c:v>
                </c:pt>
                <c:pt idx="139">
                  <c:v>193.78</c:v>
                </c:pt>
                <c:pt idx="140">
                  <c:v>191.63</c:v>
                </c:pt>
                <c:pt idx="141">
                  <c:v>189.08</c:v>
                </c:pt>
                <c:pt idx="142">
                  <c:v>187.93</c:v>
                </c:pt>
                <c:pt idx="143">
                  <c:v>185.89</c:v>
                </c:pt>
                <c:pt idx="144">
                  <c:v>186.83</c:v>
                </c:pt>
                <c:pt idx="145">
                  <c:v>185.55</c:v>
                </c:pt>
                <c:pt idx="146">
                  <c:v>183.74</c:v>
                </c:pt>
                <c:pt idx="147">
                  <c:v>184.9</c:v>
                </c:pt>
                <c:pt idx="148">
                  <c:v>184.41</c:v>
                </c:pt>
                <c:pt idx="149">
                  <c:v>186.73</c:v>
                </c:pt>
                <c:pt idx="150">
                  <c:v>183.96</c:v>
                </c:pt>
                <c:pt idx="151">
                  <c:v>183.37</c:v>
                </c:pt>
                <c:pt idx="152">
                  <c:v>182.8</c:v>
                </c:pt>
                <c:pt idx="153">
                  <c:v>181.27</c:v>
                </c:pt>
                <c:pt idx="154">
                  <c:v>181.5</c:v>
                </c:pt>
                <c:pt idx="155">
                  <c:v>177.89500000000001</c:v>
                </c:pt>
                <c:pt idx="156">
                  <c:v>178.44</c:v>
                </c:pt>
                <c:pt idx="157">
                  <c:v>179.965</c:v>
                </c:pt>
                <c:pt idx="158">
                  <c:v>182.63</c:v>
                </c:pt>
                <c:pt idx="159">
                  <c:v>181.03</c:v>
                </c:pt>
                <c:pt idx="160">
                  <c:v>177.7</c:v>
                </c:pt>
                <c:pt idx="161">
                  <c:v>177.32499999999999</c:v>
                </c:pt>
                <c:pt idx="162">
                  <c:v>176.96</c:v>
                </c:pt>
                <c:pt idx="163">
                  <c:v>173.32</c:v>
                </c:pt>
                <c:pt idx="164">
                  <c:v>172.41</c:v>
                </c:pt>
                <c:pt idx="165">
                  <c:v>171.09</c:v>
                </c:pt>
                <c:pt idx="166">
                  <c:v>173.13</c:v>
                </c:pt>
                <c:pt idx="167">
                  <c:v>173.98</c:v>
                </c:pt>
                <c:pt idx="168">
                  <c:v>176.39</c:v>
                </c:pt>
                <c:pt idx="169">
                  <c:v>173</c:v>
                </c:pt>
                <c:pt idx="170">
                  <c:v>171.71</c:v>
                </c:pt>
                <c:pt idx="171">
                  <c:v>171.99</c:v>
                </c:pt>
                <c:pt idx="172">
                  <c:v>173.16</c:v>
                </c:pt>
                <c:pt idx="173">
                  <c:v>173.62</c:v>
                </c:pt>
                <c:pt idx="174">
                  <c:v>173.85</c:v>
                </c:pt>
                <c:pt idx="175">
                  <c:v>173.02</c:v>
                </c:pt>
                <c:pt idx="176">
                  <c:v>173.05</c:v>
                </c:pt>
                <c:pt idx="177">
                  <c:v>172.48</c:v>
                </c:pt>
                <c:pt idx="178">
                  <c:v>170.97499999999999</c:v>
                </c:pt>
                <c:pt idx="179">
                  <c:v>164.89</c:v>
                </c:pt>
                <c:pt idx="180">
                  <c:v>169.5</c:v>
                </c:pt>
                <c:pt idx="181">
                  <c:v>170.09</c:v>
                </c:pt>
                <c:pt idx="182">
                  <c:v>169.28</c:v>
                </c:pt>
                <c:pt idx="183">
                  <c:v>168.49</c:v>
                </c:pt>
                <c:pt idx="184">
                  <c:v>165.19</c:v>
                </c:pt>
                <c:pt idx="185">
                  <c:v>163.05500000000001</c:v>
                </c:pt>
                <c:pt idx="186">
                  <c:v>165.19</c:v>
                </c:pt>
                <c:pt idx="187">
                  <c:v>165</c:v>
                </c:pt>
                <c:pt idx="188">
                  <c:v>165.05</c:v>
                </c:pt>
                <c:pt idx="189">
                  <c:v>166.09</c:v>
                </c:pt>
                <c:pt idx="190">
                  <c:v>165.8</c:v>
                </c:pt>
                <c:pt idx="191">
                  <c:v>166.1</c:v>
                </c:pt>
                <c:pt idx="192">
                  <c:v>165.09</c:v>
                </c:pt>
                <c:pt idx="193">
                  <c:v>164.59</c:v>
                </c:pt>
                <c:pt idx="194">
                  <c:v>161.63</c:v>
                </c:pt>
                <c:pt idx="195">
                  <c:v>161.22</c:v>
                </c:pt>
                <c:pt idx="196">
                  <c:v>162.35</c:v>
                </c:pt>
                <c:pt idx="197">
                  <c:v>161.41999999999999</c:v>
                </c:pt>
                <c:pt idx="198">
                  <c:v>162.43</c:v>
                </c:pt>
                <c:pt idx="199">
                  <c:v>164.74</c:v>
                </c:pt>
                <c:pt idx="200">
                  <c:v>166.595</c:v>
                </c:pt>
                <c:pt idx="201">
                  <c:v>164.27</c:v>
                </c:pt>
                <c:pt idx="202">
                  <c:v>162.44</c:v>
                </c:pt>
                <c:pt idx="203">
                  <c:v>161.53</c:v>
                </c:pt>
                <c:pt idx="204">
                  <c:v>159.37</c:v>
                </c:pt>
                <c:pt idx="205">
                  <c:v>157.97</c:v>
                </c:pt>
                <c:pt idx="206">
                  <c:v>159.94</c:v>
                </c:pt>
                <c:pt idx="207">
                  <c:v>158.86000000000001</c:v>
                </c:pt>
                <c:pt idx="208">
                  <c:v>158.83000000000001</c:v>
                </c:pt>
                <c:pt idx="209">
                  <c:v>159.30000000000001</c:v>
                </c:pt>
                <c:pt idx="210">
                  <c:v>157.32</c:v>
                </c:pt>
                <c:pt idx="211">
                  <c:v>155.07</c:v>
                </c:pt>
                <c:pt idx="212">
                  <c:v>156.08000000000001</c:v>
                </c:pt>
                <c:pt idx="213">
                  <c:v>152.16</c:v>
                </c:pt>
                <c:pt idx="214">
                  <c:v>151.19</c:v>
                </c:pt>
                <c:pt idx="215">
                  <c:v>151.28</c:v>
                </c:pt>
                <c:pt idx="216">
                  <c:v>147.80500000000001</c:v>
                </c:pt>
                <c:pt idx="217">
                  <c:v>150.21</c:v>
                </c:pt>
                <c:pt idx="218">
                  <c:v>153.559</c:v>
                </c:pt>
                <c:pt idx="219">
                  <c:v>152.81</c:v>
                </c:pt>
                <c:pt idx="220">
                  <c:v>153.69999999999999</c:v>
                </c:pt>
                <c:pt idx="221">
                  <c:v>153.785</c:v>
                </c:pt>
                <c:pt idx="222">
                  <c:v>148.04499999999999</c:v>
                </c:pt>
                <c:pt idx="223">
                  <c:v>144.38</c:v>
                </c:pt>
                <c:pt idx="224">
                  <c:v>146.83000000000001</c:v>
                </c:pt>
                <c:pt idx="225">
                  <c:v>147.05000000000001</c:v>
                </c:pt>
                <c:pt idx="226">
                  <c:v>147.71</c:v>
                </c:pt>
                <c:pt idx="227">
                  <c:v>147.11000000000001</c:v>
                </c:pt>
                <c:pt idx="228">
                  <c:v>150.09</c:v>
                </c:pt>
                <c:pt idx="229">
                  <c:v>148.87</c:v>
                </c:pt>
                <c:pt idx="230">
                  <c:v>150.19999999999999</c:v>
                </c:pt>
                <c:pt idx="231">
                  <c:v>152.35</c:v>
                </c:pt>
                <c:pt idx="232">
                  <c:v>153.51</c:v>
                </c:pt>
                <c:pt idx="233">
                  <c:v>153.11000000000001</c:v>
                </c:pt>
                <c:pt idx="234">
                  <c:v>152.12</c:v>
                </c:pt>
                <c:pt idx="235">
                  <c:v>150.952</c:v>
                </c:pt>
                <c:pt idx="236">
                  <c:v>149.46</c:v>
                </c:pt>
                <c:pt idx="237">
                  <c:v>153.77500000000001</c:v>
                </c:pt>
                <c:pt idx="238">
                  <c:v>153.88</c:v>
                </c:pt>
                <c:pt idx="239">
                  <c:v>150.63999999999999</c:v>
                </c:pt>
                <c:pt idx="240">
                  <c:v>152.57499999999999</c:v>
                </c:pt>
                <c:pt idx="241">
                  <c:v>148.03</c:v>
                </c:pt>
                <c:pt idx="242">
                  <c:v>148.9</c:v>
                </c:pt>
                <c:pt idx="243">
                  <c:v>143.97</c:v>
                </c:pt>
                <c:pt idx="244">
                  <c:v>142.69999999999999</c:v>
                </c:pt>
                <c:pt idx="245">
                  <c:v>144.95500000000001</c:v>
                </c:pt>
                <c:pt idx="246">
                  <c:v>143.155</c:v>
                </c:pt>
                <c:pt idx="247">
                  <c:v>143.16999999999999</c:v>
                </c:pt>
                <c:pt idx="248">
                  <c:v>140.88999999999999</c:v>
                </c:pt>
                <c:pt idx="249">
                  <c:v>140.30500000000001</c:v>
                </c:pt>
                <c:pt idx="250">
                  <c:v>138.12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402F-85E7-A145ECE6CBB1}"/>
            </c:ext>
          </c:extLst>
        </c:ser>
        <c:ser>
          <c:idx val="1"/>
          <c:order val="1"/>
          <c:tx>
            <c:strRef>
              <c:f>Nflx!$V$1</c:f>
              <c:strCache>
                <c:ptCount val="1"/>
                <c:pt idx="0">
                  <c:v>Nflx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Nflx!$T$2:$T$252</c:f>
              <c:strCache>
                <c:ptCount val="251"/>
                <c:pt idx="0">
                  <c:v>01-22-2024</c:v>
                </c:pt>
                <c:pt idx="1">
                  <c:v>01-19-2024</c:v>
                </c:pt>
                <c:pt idx="2">
                  <c:v>01-18-2024</c:v>
                </c:pt>
                <c:pt idx="3">
                  <c:v>01-17-2024</c:v>
                </c:pt>
                <c:pt idx="4">
                  <c:v>01-16-2024</c:v>
                </c:pt>
                <c:pt idx="5">
                  <c:v>01-12-2024</c:v>
                </c:pt>
                <c:pt idx="6">
                  <c:v>01-11-2024</c:v>
                </c:pt>
                <c:pt idx="7">
                  <c:v>01-10-2024</c:v>
                </c:pt>
                <c:pt idx="8">
                  <c:v>01-09-2024</c:v>
                </c:pt>
                <c:pt idx="9">
                  <c:v>01-08-2024</c:v>
                </c:pt>
                <c:pt idx="10">
                  <c:v>01-05-2024</c:v>
                </c:pt>
                <c:pt idx="11">
                  <c:v>01-04-2024</c:v>
                </c:pt>
                <c:pt idx="12">
                  <c:v>01-03-2024</c:v>
                </c:pt>
                <c:pt idx="13">
                  <c:v>01-02-2024</c:v>
                </c:pt>
                <c:pt idx="14">
                  <c:v>12-29-2023</c:v>
                </c:pt>
                <c:pt idx="15">
                  <c:v>12-28-2023</c:v>
                </c:pt>
                <c:pt idx="16">
                  <c:v>12-27-2023</c:v>
                </c:pt>
                <c:pt idx="17">
                  <c:v>12-26-2023</c:v>
                </c:pt>
                <c:pt idx="18">
                  <c:v>12-22-2023</c:v>
                </c:pt>
                <c:pt idx="19">
                  <c:v>12-21-2023</c:v>
                </c:pt>
                <c:pt idx="20">
                  <c:v>12-20-2023</c:v>
                </c:pt>
                <c:pt idx="21">
                  <c:v>12-19-2023</c:v>
                </c:pt>
                <c:pt idx="22">
                  <c:v>12-18-2023</c:v>
                </c:pt>
                <c:pt idx="23">
                  <c:v>12-15-2023</c:v>
                </c:pt>
                <c:pt idx="24">
                  <c:v>12-14-2023</c:v>
                </c:pt>
                <c:pt idx="25">
                  <c:v>12-13-2023</c:v>
                </c:pt>
                <c:pt idx="26">
                  <c:v>12-12-2023</c:v>
                </c:pt>
                <c:pt idx="27">
                  <c:v>12-11-2023</c:v>
                </c:pt>
                <c:pt idx="28">
                  <c:v>12-08-2023</c:v>
                </c:pt>
                <c:pt idx="29">
                  <c:v>12-07-2023</c:v>
                </c:pt>
                <c:pt idx="30">
                  <c:v>12-06-2023</c:v>
                </c:pt>
                <c:pt idx="31">
                  <c:v>12-05-2023</c:v>
                </c:pt>
                <c:pt idx="32">
                  <c:v>12-04-2023</c:v>
                </c:pt>
                <c:pt idx="33">
                  <c:v>12-01-2023</c:v>
                </c:pt>
                <c:pt idx="34">
                  <c:v>11-30-2023</c:v>
                </c:pt>
                <c:pt idx="35">
                  <c:v>11-29-2023</c:v>
                </c:pt>
                <c:pt idx="36">
                  <c:v>11-28-2023</c:v>
                </c:pt>
                <c:pt idx="37">
                  <c:v>11-27-2023</c:v>
                </c:pt>
                <c:pt idx="38">
                  <c:v>11-24-2023</c:v>
                </c:pt>
                <c:pt idx="39">
                  <c:v>11-22-2023</c:v>
                </c:pt>
                <c:pt idx="40">
                  <c:v>11-21-2023</c:v>
                </c:pt>
                <c:pt idx="41">
                  <c:v>11-20-2023</c:v>
                </c:pt>
                <c:pt idx="42">
                  <c:v>11-17-2023</c:v>
                </c:pt>
                <c:pt idx="43">
                  <c:v>11-16-2023</c:v>
                </c:pt>
                <c:pt idx="44">
                  <c:v>11-15-2023</c:v>
                </c:pt>
                <c:pt idx="45">
                  <c:v>11-14-2023</c:v>
                </c:pt>
                <c:pt idx="46">
                  <c:v>11-13-2023</c:v>
                </c:pt>
                <c:pt idx="47">
                  <c:v>11-10-2023</c:v>
                </c:pt>
                <c:pt idx="48">
                  <c:v>11-09-2023</c:v>
                </c:pt>
                <c:pt idx="49">
                  <c:v>11-08-2023</c:v>
                </c:pt>
                <c:pt idx="50">
                  <c:v>11-07-2023</c:v>
                </c:pt>
                <c:pt idx="51">
                  <c:v>11-06-2023</c:v>
                </c:pt>
                <c:pt idx="52">
                  <c:v>11-03-2023</c:v>
                </c:pt>
                <c:pt idx="53">
                  <c:v>11-02-2023</c:v>
                </c:pt>
                <c:pt idx="54">
                  <c:v>11-01-2023</c:v>
                </c:pt>
                <c:pt idx="55">
                  <c:v>10-31-2023</c:v>
                </c:pt>
                <c:pt idx="56">
                  <c:v>10-30-2023</c:v>
                </c:pt>
                <c:pt idx="57">
                  <c:v>10-27-2023</c:v>
                </c:pt>
                <c:pt idx="58">
                  <c:v>10-26-2023</c:v>
                </c:pt>
                <c:pt idx="59">
                  <c:v>10-25-2023</c:v>
                </c:pt>
                <c:pt idx="60">
                  <c:v>10-24-2023</c:v>
                </c:pt>
                <c:pt idx="61">
                  <c:v>10-23-2023</c:v>
                </c:pt>
                <c:pt idx="62">
                  <c:v>10-20-2023</c:v>
                </c:pt>
                <c:pt idx="63">
                  <c:v>10-19-2023</c:v>
                </c:pt>
                <c:pt idx="64">
                  <c:v>10-18-2023</c:v>
                </c:pt>
                <c:pt idx="65">
                  <c:v>10-17-2023</c:v>
                </c:pt>
                <c:pt idx="66">
                  <c:v>10-16-2023</c:v>
                </c:pt>
                <c:pt idx="67">
                  <c:v>10-13-2023</c:v>
                </c:pt>
                <c:pt idx="68">
                  <c:v>10-12-2023</c:v>
                </c:pt>
                <c:pt idx="69">
                  <c:v>10-11-2023</c:v>
                </c:pt>
                <c:pt idx="70">
                  <c:v>10-10-2023</c:v>
                </c:pt>
                <c:pt idx="71">
                  <c:v>10-09-2023</c:v>
                </c:pt>
                <c:pt idx="72">
                  <c:v>10-06-2023</c:v>
                </c:pt>
                <c:pt idx="73">
                  <c:v>10-05-2023</c:v>
                </c:pt>
                <c:pt idx="74">
                  <c:v>10-04-2023</c:v>
                </c:pt>
                <c:pt idx="75">
                  <c:v>10-03-2023</c:v>
                </c:pt>
                <c:pt idx="76">
                  <c:v>10-02-2023</c:v>
                </c:pt>
                <c:pt idx="77">
                  <c:v>09-29-2023</c:v>
                </c:pt>
                <c:pt idx="78">
                  <c:v>09-28-2023</c:v>
                </c:pt>
                <c:pt idx="79">
                  <c:v>09-27-2023</c:v>
                </c:pt>
                <c:pt idx="80">
                  <c:v>09-26-2023</c:v>
                </c:pt>
                <c:pt idx="81">
                  <c:v>09-25-2023</c:v>
                </c:pt>
                <c:pt idx="82">
                  <c:v>09-22-2023</c:v>
                </c:pt>
                <c:pt idx="83">
                  <c:v>09-21-2023</c:v>
                </c:pt>
                <c:pt idx="84">
                  <c:v>09-20-2023</c:v>
                </c:pt>
                <c:pt idx="85">
                  <c:v>09-19-2023</c:v>
                </c:pt>
                <c:pt idx="86">
                  <c:v>09-18-2023</c:v>
                </c:pt>
                <c:pt idx="87">
                  <c:v>09-15-2023</c:v>
                </c:pt>
                <c:pt idx="88">
                  <c:v>09-14-2023</c:v>
                </c:pt>
                <c:pt idx="89">
                  <c:v>09-13-2023</c:v>
                </c:pt>
                <c:pt idx="90">
                  <c:v>09-12-2023</c:v>
                </c:pt>
                <c:pt idx="91">
                  <c:v>09-11-2023</c:v>
                </c:pt>
                <c:pt idx="92">
                  <c:v>09-08-2023</c:v>
                </c:pt>
                <c:pt idx="93">
                  <c:v>09-07-2023</c:v>
                </c:pt>
                <c:pt idx="94">
                  <c:v>09-06-2023</c:v>
                </c:pt>
                <c:pt idx="95">
                  <c:v>09-05-2023</c:v>
                </c:pt>
                <c:pt idx="96">
                  <c:v>09-01-2023</c:v>
                </c:pt>
                <c:pt idx="97">
                  <c:v>08-31-2023</c:v>
                </c:pt>
                <c:pt idx="98">
                  <c:v>08-30-2023</c:v>
                </c:pt>
                <c:pt idx="99">
                  <c:v>08-29-2023</c:v>
                </c:pt>
                <c:pt idx="100">
                  <c:v>08-28-2023</c:v>
                </c:pt>
                <c:pt idx="101">
                  <c:v>08-25-2023</c:v>
                </c:pt>
                <c:pt idx="102">
                  <c:v>08-24-2023</c:v>
                </c:pt>
                <c:pt idx="103">
                  <c:v>08-23-2023</c:v>
                </c:pt>
                <c:pt idx="104">
                  <c:v>08-22-2023</c:v>
                </c:pt>
                <c:pt idx="105">
                  <c:v>08-21-2023</c:v>
                </c:pt>
                <c:pt idx="106">
                  <c:v>08-18-2023</c:v>
                </c:pt>
                <c:pt idx="107">
                  <c:v>08-17-2023</c:v>
                </c:pt>
                <c:pt idx="108">
                  <c:v>08-16-2023</c:v>
                </c:pt>
                <c:pt idx="109">
                  <c:v>08-15-2023</c:v>
                </c:pt>
                <c:pt idx="110">
                  <c:v>08-14-2023</c:v>
                </c:pt>
                <c:pt idx="111">
                  <c:v>08-11-2023</c:v>
                </c:pt>
                <c:pt idx="112">
                  <c:v>08-10-2023</c:v>
                </c:pt>
                <c:pt idx="113">
                  <c:v>08-09-2023</c:v>
                </c:pt>
                <c:pt idx="114">
                  <c:v>08-08-2023</c:v>
                </c:pt>
                <c:pt idx="115">
                  <c:v>08-07-2023</c:v>
                </c:pt>
                <c:pt idx="116">
                  <c:v>08-04-2023</c:v>
                </c:pt>
                <c:pt idx="117">
                  <c:v>08-03-2023</c:v>
                </c:pt>
                <c:pt idx="118">
                  <c:v>08-02-2023</c:v>
                </c:pt>
                <c:pt idx="119">
                  <c:v>08-01-2023</c:v>
                </c:pt>
                <c:pt idx="120">
                  <c:v>07-31-2023</c:v>
                </c:pt>
                <c:pt idx="121">
                  <c:v>07-28-2023</c:v>
                </c:pt>
                <c:pt idx="122">
                  <c:v>07-27-2023</c:v>
                </c:pt>
                <c:pt idx="123">
                  <c:v>07-26-2023</c:v>
                </c:pt>
                <c:pt idx="124">
                  <c:v>07-25-2023</c:v>
                </c:pt>
                <c:pt idx="125">
                  <c:v>07-24-2023</c:v>
                </c:pt>
                <c:pt idx="126">
                  <c:v>07-21-2023</c:v>
                </c:pt>
                <c:pt idx="127">
                  <c:v>07-20-2023</c:v>
                </c:pt>
                <c:pt idx="128">
                  <c:v>07-19-2023</c:v>
                </c:pt>
                <c:pt idx="129">
                  <c:v>07-18-2023</c:v>
                </c:pt>
                <c:pt idx="130">
                  <c:v>07-17-2023</c:v>
                </c:pt>
                <c:pt idx="131">
                  <c:v>07-14-2023</c:v>
                </c:pt>
                <c:pt idx="132">
                  <c:v>07-13-2023</c:v>
                </c:pt>
                <c:pt idx="133">
                  <c:v>07-12-2023</c:v>
                </c:pt>
                <c:pt idx="134">
                  <c:v>07-11-2023</c:v>
                </c:pt>
                <c:pt idx="135">
                  <c:v>07-10-2023</c:v>
                </c:pt>
                <c:pt idx="136">
                  <c:v>07-07-2023</c:v>
                </c:pt>
                <c:pt idx="137">
                  <c:v>07-06-2023</c:v>
                </c:pt>
                <c:pt idx="138">
                  <c:v>07-05-2023</c:v>
                </c:pt>
                <c:pt idx="139">
                  <c:v>07-03-2023</c:v>
                </c:pt>
                <c:pt idx="140">
                  <c:v>06-30-2023</c:v>
                </c:pt>
                <c:pt idx="141">
                  <c:v>06-29-2023</c:v>
                </c:pt>
                <c:pt idx="142">
                  <c:v>06-28-2023</c:v>
                </c:pt>
                <c:pt idx="143">
                  <c:v>06-27-2023</c:v>
                </c:pt>
                <c:pt idx="144">
                  <c:v>06-26-2023</c:v>
                </c:pt>
                <c:pt idx="145">
                  <c:v>06-23-2023</c:v>
                </c:pt>
                <c:pt idx="146">
                  <c:v>06-22-2023</c:v>
                </c:pt>
                <c:pt idx="147">
                  <c:v>06-21-2023</c:v>
                </c:pt>
                <c:pt idx="148">
                  <c:v>06-20-2023</c:v>
                </c:pt>
                <c:pt idx="149">
                  <c:v>06-16-2023</c:v>
                </c:pt>
                <c:pt idx="150">
                  <c:v>06-15-2023</c:v>
                </c:pt>
                <c:pt idx="151">
                  <c:v>06-14-2023</c:v>
                </c:pt>
                <c:pt idx="152">
                  <c:v>06-13-2023</c:v>
                </c:pt>
                <c:pt idx="153">
                  <c:v>06-12-2023</c:v>
                </c:pt>
                <c:pt idx="154">
                  <c:v>06-09-2023</c:v>
                </c:pt>
                <c:pt idx="155">
                  <c:v>06-08-2023</c:v>
                </c:pt>
                <c:pt idx="156">
                  <c:v>06-07-2023</c:v>
                </c:pt>
                <c:pt idx="157">
                  <c:v>06-06-2023</c:v>
                </c:pt>
                <c:pt idx="158">
                  <c:v>06-05-2023</c:v>
                </c:pt>
                <c:pt idx="159">
                  <c:v>06-02-2023</c:v>
                </c:pt>
                <c:pt idx="160">
                  <c:v>06-01-2023</c:v>
                </c:pt>
                <c:pt idx="161">
                  <c:v>05-31-2023</c:v>
                </c:pt>
                <c:pt idx="162">
                  <c:v>05-30-2023</c:v>
                </c:pt>
                <c:pt idx="163">
                  <c:v>05-26-2023</c:v>
                </c:pt>
                <c:pt idx="164">
                  <c:v>05-25-2023</c:v>
                </c:pt>
                <c:pt idx="165">
                  <c:v>05-24-2023</c:v>
                </c:pt>
                <c:pt idx="166">
                  <c:v>05-23-2023</c:v>
                </c:pt>
                <c:pt idx="167">
                  <c:v>05-22-2023</c:v>
                </c:pt>
                <c:pt idx="168">
                  <c:v>05-19-2023</c:v>
                </c:pt>
                <c:pt idx="169">
                  <c:v>05-18-2023</c:v>
                </c:pt>
                <c:pt idx="170">
                  <c:v>05-17-2023</c:v>
                </c:pt>
                <c:pt idx="171">
                  <c:v>05-16-2023</c:v>
                </c:pt>
                <c:pt idx="172">
                  <c:v>05-15-2023</c:v>
                </c:pt>
                <c:pt idx="173">
                  <c:v>05-12-2023</c:v>
                </c:pt>
                <c:pt idx="174">
                  <c:v>05-11-2023</c:v>
                </c:pt>
                <c:pt idx="175">
                  <c:v>05-10-2023</c:v>
                </c:pt>
                <c:pt idx="176">
                  <c:v>05-09-2023</c:v>
                </c:pt>
                <c:pt idx="177">
                  <c:v>05-08-2023</c:v>
                </c:pt>
                <c:pt idx="178">
                  <c:v>05-05-2023</c:v>
                </c:pt>
                <c:pt idx="179">
                  <c:v>05-04-2023</c:v>
                </c:pt>
                <c:pt idx="180">
                  <c:v>05-03-2023</c:v>
                </c:pt>
                <c:pt idx="181">
                  <c:v>05-02-2023</c:v>
                </c:pt>
                <c:pt idx="182">
                  <c:v>05-01-2023</c:v>
                </c:pt>
                <c:pt idx="183">
                  <c:v>04-28-2023</c:v>
                </c:pt>
                <c:pt idx="184">
                  <c:v>04-27-2023</c:v>
                </c:pt>
                <c:pt idx="185">
                  <c:v>04-26-2023</c:v>
                </c:pt>
                <c:pt idx="186">
                  <c:v>04-25-2023</c:v>
                </c:pt>
                <c:pt idx="187">
                  <c:v>04-24-2023</c:v>
                </c:pt>
                <c:pt idx="188">
                  <c:v>04-21-2023</c:v>
                </c:pt>
                <c:pt idx="189">
                  <c:v>04-20-2023</c:v>
                </c:pt>
                <c:pt idx="190">
                  <c:v>04-19-2023</c:v>
                </c:pt>
                <c:pt idx="191">
                  <c:v>04-18-2023</c:v>
                </c:pt>
                <c:pt idx="192">
                  <c:v>04-17-2023</c:v>
                </c:pt>
                <c:pt idx="193">
                  <c:v>04-14-2023</c:v>
                </c:pt>
                <c:pt idx="194">
                  <c:v>04-13-2023</c:v>
                </c:pt>
                <c:pt idx="195">
                  <c:v>04-12-2023</c:v>
                </c:pt>
                <c:pt idx="196">
                  <c:v>04-11-2023</c:v>
                </c:pt>
                <c:pt idx="197">
                  <c:v>04-10-2023</c:v>
                </c:pt>
                <c:pt idx="198">
                  <c:v>04-06-2023</c:v>
                </c:pt>
                <c:pt idx="199">
                  <c:v>04-05-2023</c:v>
                </c:pt>
                <c:pt idx="200">
                  <c:v>04-04-2023</c:v>
                </c:pt>
                <c:pt idx="201">
                  <c:v>04-03-2023</c:v>
                </c:pt>
                <c:pt idx="202">
                  <c:v>03-31-2023</c:v>
                </c:pt>
                <c:pt idx="203">
                  <c:v>03-30-2023</c:v>
                </c:pt>
                <c:pt idx="204">
                  <c:v>03-29-2023</c:v>
                </c:pt>
                <c:pt idx="205">
                  <c:v>03-28-2023</c:v>
                </c:pt>
                <c:pt idx="206">
                  <c:v>03-27-2023</c:v>
                </c:pt>
                <c:pt idx="207">
                  <c:v>03-24-2023</c:v>
                </c:pt>
                <c:pt idx="208">
                  <c:v>03-23-2023</c:v>
                </c:pt>
                <c:pt idx="209">
                  <c:v>03-22-2023</c:v>
                </c:pt>
                <c:pt idx="210">
                  <c:v>03-21-2023</c:v>
                </c:pt>
                <c:pt idx="211">
                  <c:v>03-20-2023</c:v>
                </c:pt>
                <c:pt idx="212">
                  <c:v>03-17-2023</c:v>
                </c:pt>
                <c:pt idx="213">
                  <c:v>03-16-2023</c:v>
                </c:pt>
                <c:pt idx="214">
                  <c:v>03-15-2023</c:v>
                </c:pt>
                <c:pt idx="215">
                  <c:v>03-14-2023</c:v>
                </c:pt>
                <c:pt idx="216">
                  <c:v>03-13-2023</c:v>
                </c:pt>
                <c:pt idx="217">
                  <c:v>03-10-2023</c:v>
                </c:pt>
                <c:pt idx="218">
                  <c:v>03-09-2023</c:v>
                </c:pt>
                <c:pt idx="219">
                  <c:v>03-08-2023</c:v>
                </c:pt>
                <c:pt idx="220">
                  <c:v>03-07-2023</c:v>
                </c:pt>
                <c:pt idx="221">
                  <c:v>03-06-2023</c:v>
                </c:pt>
                <c:pt idx="222">
                  <c:v>03-03-2023</c:v>
                </c:pt>
                <c:pt idx="223">
                  <c:v>03-02-2023</c:v>
                </c:pt>
                <c:pt idx="224">
                  <c:v>03-01-2023</c:v>
                </c:pt>
                <c:pt idx="225">
                  <c:v>02-28-2023</c:v>
                </c:pt>
                <c:pt idx="226">
                  <c:v>02-27-2023</c:v>
                </c:pt>
                <c:pt idx="227">
                  <c:v>02-24-2023</c:v>
                </c:pt>
                <c:pt idx="228">
                  <c:v>02-23-2023</c:v>
                </c:pt>
                <c:pt idx="229">
                  <c:v>02-22-2023</c:v>
                </c:pt>
                <c:pt idx="230">
                  <c:v>02-21-2023</c:v>
                </c:pt>
                <c:pt idx="231">
                  <c:v>02-17-2023</c:v>
                </c:pt>
                <c:pt idx="232">
                  <c:v>02-16-2023</c:v>
                </c:pt>
                <c:pt idx="233">
                  <c:v>02-15-2023</c:v>
                </c:pt>
                <c:pt idx="234">
                  <c:v>02-14-2023</c:v>
                </c:pt>
                <c:pt idx="235">
                  <c:v>02-13-2023</c:v>
                </c:pt>
                <c:pt idx="236">
                  <c:v>02-10-2023</c:v>
                </c:pt>
                <c:pt idx="237">
                  <c:v>02-09-2023</c:v>
                </c:pt>
                <c:pt idx="238">
                  <c:v>02-08-2023</c:v>
                </c:pt>
                <c:pt idx="239">
                  <c:v>02-07-2023</c:v>
                </c:pt>
                <c:pt idx="240">
                  <c:v>02-06-2023</c:v>
                </c:pt>
                <c:pt idx="241">
                  <c:v>02-03-2023</c:v>
                </c:pt>
                <c:pt idx="242">
                  <c:v>02-02-2023</c:v>
                </c:pt>
                <c:pt idx="243">
                  <c:v>02-01-2023</c:v>
                </c:pt>
                <c:pt idx="244">
                  <c:v>01-31-2023</c:v>
                </c:pt>
                <c:pt idx="245">
                  <c:v>01-30-2023</c:v>
                </c:pt>
                <c:pt idx="246">
                  <c:v>01-27-2023</c:v>
                </c:pt>
                <c:pt idx="247">
                  <c:v>01-26-2023</c:v>
                </c:pt>
                <c:pt idx="248">
                  <c:v>01-25-2023</c:v>
                </c:pt>
                <c:pt idx="249">
                  <c:v>01-24-2023</c:v>
                </c:pt>
                <c:pt idx="250">
                  <c:v>01-23-2023</c:v>
                </c:pt>
              </c:strCache>
            </c:strRef>
          </c:cat>
          <c:val>
            <c:numRef>
              <c:f>Nflx!$V$2:$V$252</c:f>
              <c:numCache>
                <c:formatCode>General</c:formatCode>
                <c:ptCount val="251"/>
                <c:pt idx="0">
                  <c:v>487.55</c:v>
                </c:pt>
                <c:pt idx="1">
                  <c:v>484.98</c:v>
                </c:pt>
                <c:pt idx="2">
                  <c:v>480.03</c:v>
                </c:pt>
                <c:pt idx="3">
                  <c:v>484.5</c:v>
                </c:pt>
                <c:pt idx="4">
                  <c:v>490</c:v>
                </c:pt>
                <c:pt idx="5">
                  <c:v>500.51</c:v>
                </c:pt>
                <c:pt idx="6">
                  <c:v>492.54</c:v>
                </c:pt>
                <c:pt idx="7">
                  <c:v>481.6</c:v>
                </c:pt>
                <c:pt idx="8">
                  <c:v>475.53</c:v>
                </c:pt>
                <c:pt idx="9">
                  <c:v>473.89</c:v>
                </c:pt>
                <c:pt idx="10">
                  <c:v>476.5</c:v>
                </c:pt>
                <c:pt idx="11">
                  <c:v>472.98</c:v>
                </c:pt>
                <c:pt idx="12">
                  <c:v>467.32</c:v>
                </c:pt>
                <c:pt idx="13">
                  <c:v>483.185</c:v>
                </c:pt>
                <c:pt idx="14">
                  <c:v>490.37</c:v>
                </c:pt>
                <c:pt idx="15">
                  <c:v>492</c:v>
                </c:pt>
                <c:pt idx="16">
                  <c:v>491.24</c:v>
                </c:pt>
                <c:pt idx="17">
                  <c:v>489.39</c:v>
                </c:pt>
                <c:pt idx="18">
                  <c:v>494</c:v>
                </c:pt>
                <c:pt idx="19">
                  <c:v>492.66</c:v>
                </c:pt>
                <c:pt idx="20">
                  <c:v>492</c:v>
                </c:pt>
                <c:pt idx="21">
                  <c:v>488.4</c:v>
                </c:pt>
                <c:pt idx="22">
                  <c:v>476.3</c:v>
                </c:pt>
                <c:pt idx="23">
                  <c:v>467.3</c:v>
                </c:pt>
                <c:pt idx="24">
                  <c:v>480.36</c:v>
                </c:pt>
                <c:pt idx="25">
                  <c:v>461.98</c:v>
                </c:pt>
                <c:pt idx="26">
                  <c:v>465.23</c:v>
                </c:pt>
                <c:pt idx="27">
                  <c:v>459.36</c:v>
                </c:pt>
                <c:pt idx="28">
                  <c:v>450.76</c:v>
                </c:pt>
                <c:pt idx="29">
                  <c:v>450.85</c:v>
                </c:pt>
                <c:pt idx="30">
                  <c:v>460</c:v>
                </c:pt>
                <c:pt idx="31">
                  <c:v>450.7</c:v>
                </c:pt>
                <c:pt idx="32">
                  <c:v>460.99</c:v>
                </c:pt>
                <c:pt idx="33">
                  <c:v>473.17</c:v>
                </c:pt>
                <c:pt idx="34">
                  <c:v>475.31</c:v>
                </c:pt>
                <c:pt idx="35">
                  <c:v>479</c:v>
                </c:pt>
                <c:pt idx="36">
                  <c:v>478.11</c:v>
                </c:pt>
                <c:pt idx="37">
                  <c:v>479.03</c:v>
                </c:pt>
                <c:pt idx="38">
                  <c:v>477.11</c:v>
                </c:pt>
                <c:pt idx="39">
                  <c:v>476.8</c:v>
                </c:pt>
                <c:pt idx="40">
                  <c:v>472.63</c:v>
                </c:pt>
                <c:pt idx="41">
                  <c:v>465.4</c:v>
                </c:pt>
                <c:pt idx="42">
                  <c:v>466.95</c:v>
                </c:pt>
                <c:pt idx="43">
                  <c:v>463</c:v>
                </c:pt>
                <c:pt idx="44">
                  <c:v>452.81</c:v>
                </c:pt>
                <c:pt idx="45">
                  <c:v>448.78</c:v>
                </c:pt>
                <c:pt idx="46">
                  <c:v>447.25</c:v>
                </c:pt>
                <c:pt idx="47">
                  <c:v>437.48</c:v>
                </c:pt>
                <c:pt idx="48">
                  <c:v>438.03</c:v>
                </c:pt>
                <c:pt idx="49">
                  <c:v>435</c:v>
                </c:pt>
                <c:pt idx="50">
                  <c:v>436.18</c:v>
                </c:pt>
                <c:pt idx="51">
                  <c:v>434.38</c:v>
                </c:pt>
                <c:pt idx="52">
                  <c:v>428.76</c:v>
                </c:pt>
                <c:pt idx="53">
                  <c:v>421.17</c:v>
                </c:pt>
                <c:pt idx="54">
                  <c:v>414.77</c:v>
                </c:pt>
                <c:pt idx="55">
                  <c:v>409.24</c:v>
                </c:pt>
                <c:pt idx="56">
                  <c:v>402.35</c:v>
                </c:pt>
                <c:pt idx="57">
                  <c:v>406.42</c:v>
                </c:pt>
                <c:pt idx="58">
                  <c:v>411.42</c:v>
                </c:pt>
                <c:pt idx="59">
                  <c:v>416.02</c:v>
                </c:pt>
                <c:pt idx="60">
                  <c:v>409.68</c:v>
                </c:pt>
                <c:pt idx="61">
                  <c:v>403.32</c:v>
                </c:pt>
                <c:pt idx="62">
                  <c:v>405.63</c:v>
                </c:pt>
                <c:pt idx="63">
                  <c:v>404.74</c:v>
                </c:pt>
                <c:pt idx="64">
                  <c:v>351</c:v>
                </c:pt>
                <c:pt idx="65">
                  <c:v>361.1</c:v>
                </c:pt>
                <c:pt idx="66">
                  <c:v>356.21</c:v>
                </c:pt>
                <c:pt idx="67">
                  <c:v>355.64</c:v>
                </c:pt>
                <c:pt idx="68">
                  <c:v>366.48</c:v>
                </c:pt>
                <c:pt idx="69">
                  <c:v>372.77499999999998</c:v>
                </c:pt>
                <c:pt idx="70">
                  <c:v>385.58</c:v>
                </c:pt>
                <c:pt idx="71">
                  <c:v>378.05</c:v>
                </c:pt>
                <c:pt idx="72">
                  <c:v>368.43</c:v>
                </c:pt>
                <c:pt idx="73">
                  <c:v>378.01</c:v>
                </c:pt>
                <c:pt idx="74">
                  <c:v>376.5</c:v>
                </c:pt>
                <c:pt idx="75">
                  <c:v>377.11</c:v>
                </c:pt>
                <c:pt idx="76">
                  <c:v>377.48</c:v>
                </c:pt>
                <c:pt idx="77">
                  <c:v>380</c:v>
                </c:pt>
                <c:pt idx="78">
                  <c:v>375.6</c:v>
                </c:pt>
                <c:pt idx="79">
                  <c:v>382.4</c:v>
                </c:pt>
                <c:pt idx="80">
                  <c:v>382.88</c:v>
                </c:pt>
                <c:pt idx="81">
                  <c:v>382.9</c:v>
                </c:pt>
                <c:pt idx="82">
                  <c:v>385</c:v>
                </c:pt>
                <c:pt idx="83">
                  <c:v>386.5</c:v>
                </c:pt>
                <c:pt idx="84">
                  <c:v>397.05</c:v>
                </c:pt>
                <c:pt idx="85">
                  <c:v>392.84</c:v>
                </c:pt>
                <c:pt idx="86">
                  <c:v>395.5</c:v>
                </c:pt>
                <c:pt idx="87">
                  <c:v>401</c:v>
                </c:pt>
                <c:pt idx="88">
                  <c:v>410.4</c:v>
                </c:pt>
                <c:pt idx="89">
                  <c:v>435.5</c:v>
                </c:pt>
                <c:pt idx="90">
                  <c:v>442.85</c:v>
                </c:pt>
                <c:pt idx="91">
                  <c:v>443.07</c:v>
                </c:pt>
                <c:pt idx="92">
                  <c:v>443.56</c:v>
                </c:pt>
                <c:pt idx="93">
                  <c:v>441.15</c:v>
                </c:pt>
                <c:pt idx="94">
                  <c:v>448.61</c:v>
                </c:pt>
                <c:pt idx="95">
                  <c:v>438.39</c:v>
                </c:pt>
                <c:pt idx="96">
                  <c:v>437.72500000000002</c:v>
                </c:pt>
                <c:pt idx="97">
                  <c:v>431.23</c:v>
                </c:pt>
                <c:pt idx="98">
                  <c:v>430.85</c:v>
                </c:pt>
                <c:pt idx="99">
                  <c:v>416</c:v>
                </c:pt>
                <c:pt idx="100">
                  <c:v>418.04</c:v>
                </c:pt>
                <c:pt idx="101">
                  <c:v>412</c:v>
                </c:pt>
                <c:pt idx="102">
                  <c:v>425.41</c:v>
                </c:pt>
                <c:pt idx="103">
                  <c:v>418.4</c:v>
                </c:pt>
                <c:pt idx="104">
                  <c:v>409</c:v>
                </c:pt>
                <c:pt idx="105">
                  <c:v>402.23</c:v>
                </c:pt>
                <c:pt idx="106">
                  <c:v>399.33</c:v>
                </c:pt>
                <c:pt idx="107">
                  <c:v>415</c:v>
                </c:pt>
                <c:pt idx="108">
                  <c:v>423.73</c:v>
                </c:pt>
                <c:pt idx="109">
                  <c:v>424.41</c:v>
                </c:pt>
                <c:pt idx="110">
                  <c:v>421.99</c:v>
                </c:pt>
                <c:pt idx="111">
                  <c:v>428.98</c:v>
                </c:pt>
                <c:pt idx="112">
                  <c:v>431.12</c:v>
                </c:pt>
                <c:pt idx="113">
                  <c:v>439.74</c:v>
                </c:pt>
                <c:pt idx="114">
                  <c:v>440.36</c:v>
                </c:pt>
                <c:pt idx="115">
                  <c:v>436.45499999999998</c:v>
                </c:pt>
                <c:pt idx="116">
                  <c:v>433.06</c:v>
                </c:pt>
                <c:pt idx="117">
                  <c:v>427.8</c:v>
                </c:pt>
                <c:pt idx="118">
                  <c:v>435.23</c:v>
                </c:pt>
                <c:pt idx="119">
                  <c:v>437.37</c:v>
                </c:pt>
                <c:pt idx="120">
                  <c:v>426.51</c:v>
                </c:pt>
                <c:pt idx="121">
                  <c:v>415.56</c:v>
                </c:pt>
                <c:pt idx="122">
                  <c:v>426.9</c:v>
                </c:pt>
                <c:pt idx="123">
                  <c:v>424.2</c:v>
                </c:pt>
                <c:pt idx="124">
                  <c:v>427.18</c:v>
                </c:pt>
                <c:pt idx="125">
                  <c:v>425</c:v>
                </c:pt>
                <c:pt idx="126">
                  <c:v>437.37</c:v>
                </c:pt>
                <c:pt idx="127">
                  <c:v>447</c:v>
                </c:pt>
                <c:pt idx="128">
                  <c:v>476.86</c:v>
                </c:pt>
                <c:pt idx="129">
                  <c:v>451</c:v>
                </c:pt>
                <c:pt idx="130">
                  <c:v>445.57</c:v>
                </c:pt>
                <c:pt idx="131">
                  <c:v>452.78500000000003</c:v>
                </c:pt>
                <c:pt idx="132">
                  <c:v>447</c:v>
                </c:pt>
                <c:pt idx="133">
                  <c:v>444.55</c:v>
                </c:pt>
                <c:pt idx="134">
                  <c:v>438.65</c:v>
                </c:pt>
                <c:pt idx="135">
                  <c:v>438.52</c:v>
                </c:pt>
                <c:pt idx="136">
                  <c:v>438.6</c:v>
                </c:pt>
                <c:pt idx="137">
                  <c:v>440</c:v>
                </c:pt>
                <c:pt idx="138">
                  <c:v>444.91</c:v>
                </c:pt>
                <c:pt idx="139">
                  <c:v>439.76</c:v>
                </c:pt>
                <c:pt idx="140">
                  <c:v>431.1</c:v>
                </c:pt>
                <c:pt idx="141">
                  <c:v>434.33</c:v>
                </c:pt>
                <c:pt idx="142">
                  <c:v>423.1</c:v>
                </c:pt>
                <c:pt idx="143">
                  <c:v>417.39</c:v>
                </c:pt>
                <c:pt idx="144">
                  <c:v>422.435</c:v>
                </c:pt>
                <c:pt idx="145">
                  <c:v>418.59</c:v>
                </c:pt>
                <c:pt idx="146">
                  <c:v>422.93</c:v>
                </c:pt>
                <c:pt idx="147">
                  <c:v>432.65</c:v>
                </c:pt>
                <c:pt idx="148">
                  <c:v>430.18</c:v>
                </c:pt>
                <c:pt idx="149">
                  <c:v>446.15</c:v>
                </c:pt>
                <c:pt idx="150">
                  <c:v>444.1</c:v>
                </c:pt>
                <c:pt idx="151">
                  <c:v>434.99</c:v>
                </c:pt>
                <c:pt idx="152">
                  <c:v>430.01</c:v>
                </c:pt>
                <c:pt idx="153">
                  <c:v>418.83</c:v>
                </c:pt>
                <c:pt idx="154">
                  <c:v>424.5</c:v>
                </c:pt>
                <c:pt idx="155">
                  <c:v>399.77</c:v>
                </c:pt>
                <c:pt idx="156">
                  <c:v>410.43</c:v>
                </c:pt>
                <c:pt idx="157">
                  <c:v>405</c:v>
                </c:pt>
                <c:pt idx="158">
                  <c:v>400.47</c:v>
                </c:pt>
                <c:pt idx="159">
                  <c:v>402.89</c:v>
                </c:pt>
                <c:pt idx="160">
                  <c:v>397.41</c:v>
                </c:pt>
                <c:pt idx="161">
                  <c:v>391.89</c:v>
                </c:pt>
                <c:pt idx="162">
                  <c:v>397.48</c:v>
                </c:pt>
                <c:pt idx="163">
                  <c:v>361.1</c:v>
                </c:pt>
                <c:pt idx="164">
                  <c:v>359.61</c:v>
                </c:pt>
                <c:pt idx="165">
                  <c:v>356.93</c:v>
                </c:pt>
                <c:pt idx="166">
                  <c:v>360.24</c:v>
                </c:pt>
                <c:pt idx="167">
                  <c:v>365.36</c:v>
                </c:pt>
                <c:pt idx="168">
                  <c:v>369.86</c:v>
                </c:pt>
                <c:pt idx="169">
                  <c:v>347.25</c:v>
                </c:pt>
                <c:pt idx="170">
                  <c:v>331.76</c:v>
                </c:pt>
                <c:pt idx="171">
                  <c:v>334</c:v>
                </c:pt>
                <c:pt idx="172">
                  <c:v>340.62</c:v>
                </c:pt>
                <c:pt idx="173">
                  <c:v>344.76</c:v>
                </c:pt>
                <c:pt idx="174">
                  <c:v>334.98</c:v>
                </c:pt>
                <c:pt idx="175">
                  <c:v>335.21</c:v>
                </c:pt>
                <c:pt idx="176">
                  <c:v>330.67</c:v>
                </c:pt>
                <c:pt idx="177">
                  <c:v>322.99</c:v>
                </c:pt>
                <c:pt idx="178">
                  <c:v>323.61</c:v>
                </c:pt>
                <c:pt idx="179">
                  <c:v>319.01</c:v>
                </c:pt>
                <c:pt idx="180">
                  <c:v>317.55</c:v>
                </c:pt>
                <c:pt idx="181">
                  <c:v>325</c:v>
                </c:pt>
                <c:pt idx="182">
                  <c:v>329.435</c:v>
                </c:pt>
                <c:pt idx="183">
                  <c:v>325.24</c:v>
                </c:pt>
                <c:pt idx="184">
                  <c:v>324.3</c:v>
                </c:pt>
                <c:pt idx="185">
                  <c:v>321.36</c:v>
                </c:pt>
                <c:pt idx="186">
                  <c:v>328.5</c:v>
                </c:pt>
                <c:pt idx="187">
                  <c:v>330.2</c:v>
                </c:pt>
                <c:pt idx="188">
                  <c:v>323</c:v>
                </c:pt>
                <c:pt idx="189">
                  <c:v>320.39</c:v>
                </c:pt>
                <c:pt idx="190">
                  <c:v>324.20999999999998</c:v>
                </c:pt>
                <c:pt idx="191">
                  <c:v>335</c:v>
                </c:pt>
                <c:pt idx="192">
                  <c:v>338</c:v>
                </c:pt>
                <c:pt idx="193">
                  <c:v>342.94</c:v>
                </c:pt>
                <c:pt idx="194">
                  <c:v>339.99</c:v>
                </c:pt>
                <c:pt idx="195">
                  <c:v>340.81</c:v>
                </c:pt>
                <c:pt idx="196">
                  <c:v>343.45</c:v>
                </c:pt>
                <c:pt idx="197">
                  <c:v>335.27</c:v>
                </c:pt>
                <c:pt idx="198">
                  <c:v>339.34</c:v>
                </c:pt>
                <c:pt idx="199">
                  <c:v>345.3</c:v>
                </c:pt>
                <c:pt idx="200">
                  <c:v>348.49</c:v>
                </c:pt>
                <c:pt idx="201">
                  <c:v>341.83</c:v>
                </c:pt>
                <c:pt idx="202">
                  <c:v>340.05</c:v>
                </c:pt>
                <c:pt idx="203">
                  <c:v>340.27</c:v>
                </c:pt>
                <c:pt idx="204">
                  <c:v>326.29000000000002</c:v>
                </c:pt>
                <c:pt idx="205">
                  <c:v>326.06</c:v>
                </c:pt>
                <c:pt idx="206">
                  <c:v>327.55</c:v>
                </c:pt>
                <c:pt idx="207">
                  <c:v>320.63</c:v>
                </c:pt>
                <c:pt idx="208">
                  <c:v>304.68</c:v>
                </c:pt>
                <c:pt idx="209">
                  <c:v>306.31</c:v>
                </c:pt>
                <c:pt idx="210">
                  <c:v>306.32</c:v>
                </c:pt>
                <c:pt idx="211">
                  <c:v>299.79000000000002</c:v>
                </c:pt>
                <c:pt idx="212">
                  <c:v>310.06</c:v>
                </c:pt>
                <c:pt idx="213">
                  <c:v>304.75</c:v>
                </c:pt>
                <c:pt idx="214">
                  <c:v>292.51</c:v>
                </c:pt>
                <c:pt idx="215">
                  <c:v>295.97000000000003</c:v>
                </c:pt>
                <c:pt idx="216">
                  <c:v>287.33999999999997</c:v>
                </c:pt>
                <c:pt idx="217">
                  <c:v>297.90499999999997</c:v>
                </c:pt>
                <c:pt idx="218">
                  <c:v>312.08</c:v>
                </c:pt>
                <c:pt idx="219">
                  <c:v>309.29000000000002</c:v>
                </c:pt>
                <c:pt idx="220">
                  <c:v>312.67500000000001</c:v>
                </c:pt>
                <c:pt idx="221">
                  <c:v>317</c:v>
                </c:pt>
                <c:pt idx="222">
                  <c:v>315.45</c:v>
                </c:pt>
                <c:pt idx="223">
                  <c:v>310.95999999999998</c:v>
                </c:pt>
                <c:pt idx="224">
                  <c:v>321.55</c:v>
                </c:pt>
                <c:pt idx="225">
                  <c:v>323.7</c:v>
                </c:pt>
                <c:pt idx="226">
                  <c:v>323.87</c:v>
                </c:pt>
                <c:pt idx="227">
                  <c:v>319.3</c:v>
                </c:pt>
                <c:pt idx="228">
                  <c:v>331.23</c:v>
                </c:pt>
                <c:pt idx="229">
                  <c:v>337.5</c:v>
                </c:pt>
                <c:pt idx="230">
                  <c:v>342.85</c:v>
                </c:pt>
                <c:pt idx="231">
                  <c:v>347.90499999999997</c:v>
                </c:pt>
                <c:pt idx="232">
                  <c:v>355</c:v>
                </c:pt>
                <c:pt idx="233">
                  <c:v>356.63</c:v>
                </c:pt>
                <c:pt idx="234">
                  <c:v>357.55</c:v>
                </c:pt>
                <c:pt idx="235">
                  <c:v>349.5</c:v>
                </c:pt>
                <c:pt idx="236">
                  <c:v>359.16</c:v>
                </c:pt>
                <c:pt idx="237">
                  <c:v>372.41</c:v>
                </c:pt>
                <c:pt idx="238">
                  <c:v>360.02</c:v>
                </c:pt>
                <c:pt idx="239">
                  <c:v>358.51</c:v>
                </c:pt>
                <c:pt idx="240">
                  <c:v>363.642</c:v>
                </c:pt>
                <c:pt idx="241">
                  <c:v>359.08</c:v>
                </c:pt>
                <c:pt idx="242">
                  <c:v>365.16</c:v>
                </c:pt>
                <c:pt idx="243">
                  <c:v>353.86</c:v>
                </c:pt>
                <c:pt idx="244">
                  <c:v>349.98</c:v>
                </c:pt>
                <c:pt idx="245">
                  <c:v>358.44</c:v>
                </c:pt>
                <c:pt idx="246">
                  <c:v>363.2</c:v>
                </c:pt>
                <c:pt idx="247">
                  <c:v>368.77</c:v>
                </c:pt>
                <c:pt idx="248">
                  <c:v>360.57</c:v>
                </c:pt>
                <c:pt idx="249">
                  <c:v>357.53</c:v>
                </c:pt>
                <c:pt idx="250">
                  <c:v>341.71499999999997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402F-85E7-A145ECE6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97744"/>
        <c:axId val="702182560"/>
      </c:lineChart>
      <c:catAx>
        <c:axId val="7322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82560"/>
        <c:crosses val="autoZero"/>
        <c:auto val="1"/>
        <c:lblAlgn val="ctr"/>
        <c:lblOffset val="100"/>
        <c:noMultiLvlLbl val="0"/>
      </c:catAx>
      <c:valAx>
        <c:axId val="7021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4</xdr:row>
      <xdr:rowOff>123825</xdr:rowOff>
    </xdr:from>
    <xdr:to>
      <xdr:col>18</xdr:col>
      <xdr:colOff>241300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4EF60-ED3C-0CCC-7EF5-18E55D82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2"/>
  <sheetViews>
    <sheetView tabSelected="1" topLeftCell="J13" workbookViewId="0">
      <selection activeCell="O20" sqref="O20"/>
    </sheetView>
  </sheetViews>
  <sheetFormatPr defaultRowHeight="18.5" x14ac:dyDescent="0.45"/>
  <cols>
    <col min="1" max="1" width="10.0703125" bestFit="1" customWidth="1"/>
    <col min="20" max="20" width="10.0703125" style="1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  <c r="T1" s="1" t="s">
        <v>0</v>
      </c>
      <c r="U1" t="str">
        <f>P2</f>
        <v>Appl Open</v>
      </c>
      <c r="V1" t="str">
        <f>O2</f>
        <v>Nflx Open</v>
      </c>
    </row>
    <row r="2" spans="1:22" x14ac:dyDescent="0.45">
      <c r="A2" t="s">
        <v>12</v>
      </c>
      <c r="B2">
        <v>485.71</v>
      </c>
      <c r="C2">
        <v>5212309</v>
      </c>
      <c r="D2">
        <v>487.55</v>
      </c>
      <c r="E2">
        <v>489.8</v>
      </c>
      <c r="F2">
        <v>479.9</v>
      </c>
      <c r="G2">
        <v>193.89</v>
      </c>
      <c r="H2">
        <v>60133850</v>
      </c>
      <c r="I2">
        <v>192.3</v>
      </c>
      <c r="J2">
        <v>195.33</v>
      </c>
      <c r="K2">
        <v>192.26</v>
      </c>
      <c r="O2" t="s">
        <v>3</v>
      </c>
      <c r="P2" t="s">
        <v>8</v>
      </c>
      <c r="T2" s="1" t="s">
        <v>12</v>
      </c>
      <c r="U2">
        <f>INDEX(A:K,MATCH(T2,A:A,0),MATCH($P$2,$A$1:$K$1,0))</f>
        <v>192.3</v>
      </c>
      <c r="V2">
        <f>INDEX(A:K,MATCH(T2,A:A,0),MATCH($O$2,$A$1:$K$1,0))</f>
        <v>487.55</v>
      </c>
    </row>
    <row r="3" spans="1:22" x14ac:dyDescent="0.45">
      <c r="A3" t="s">
        <v>13</v>
      </c>
      <c r="B3">
        <v>482.95</v>
      </c>
      <c r="C3">
        <v>5672351</v>
      </c>
      <c r="D3">
        <v>484.98</v>
      </c>
      <c r="E3">
        <v>485.67</v>
      </c>
      <c r="F3">
        <v>476.06</v>
      </c>
      <c r="G3">
        <v>191.56</v>
      </c>
      <c r="H3">
        <v>68902990</v>
      </c>
      <c r="I3">
        <v>189.33</v>
      </c>
      <c r="J3">
        <v>191.95</v>
      </c>
      <c r="K3">
        <v>188.82</v>
      </c>
      <c r="P3">
        <f>FIND(" ",P2,1)</f>
        <v>5</v>
      </c>
      <c r="T3" s="1" t="s">
        <v>13</v>
      </c>
      <c r="U3">
        <f t="shared" ref="U3:U66" si="0">INDEX(A:K,MATCH(T3,A:A,0),MATCH($P$2,$A$1:$K$1,0))</f>
        <v>189.33</v>
      </c>
      <c r="V3">
        <f t="shared" ref="V3:V66" si="1">INDEX(A:K,MATCH(T3,A:A,0),MATCH($O$2,$A$1:$K$1,0))</f>
        <v>484.98</v>
      </c>
    </row>
    <row r="4" spans="1:22" x14ac:dyDescent="0.45">
      <c r="A4" t="s">
        <v>14</v>
      </c>
      <c r="B4">
        <v>485.31</v>
      </c>
      <c r="C4">
        <v>4054399</v>
      </c>
      <c r="D4">
        <v>480.03</v>
      </c>
      <c r="E4">
        <v>485.77</v>
      </c>
      <c r="F4">
        <v>478.02</v>
      </c>
      <c r="G4">
        <v>188.63</v>
      </c>
      <c r="H4">
        <v>78005750</v>
      </c>
      <c r="I4">
        <v>186.09</v>
      </c>
      <c r="J4">
        <v>189.14</v>
      </c>
      <c r="K4">
        <v>185.83</v>
      </c>
      <c r="P4" t="str">
        <f>LEFT(P2,FIND(" ",P2,1)-1)</f>
        <v>Appl</v>
      </c>
      <c r="T4" s="1" t="s">
        <v>14</v>
      </c>
      <c r="U4">
        <f t="shared" si="0"/>
        <v>186.09</v>
      </c>
      <c r="V4">
        <f t="shared" si="1"/>
        <v>480.03</v>
      </c>
    </row>
    <row r="5" spans="1:22" x14ac:dyDescent="0.45">
      <c r="A5" t="s">
        <v>15</v>
      </c>
      <c r="B5">
        <v>480.33</v>
      </c>
      <c r="C5">
        <v>4894593</v>
      </c>
      <c r="D5">
        <v>484.5</v>
      </c>
      <c r="E5">
        <v>486.21</v>
      </c>
      <c r="F5">
        <v>475.26420000000002</v>
      </c>
      <c r="G5">
        <v>182.68</v>
      </c>
      <c r="H5">
        <v>47317430</v>
      </c>
      <c r="I5">
        <v>181.27</v>
      </c>
      <c r="J5">
        <v>182.93</v>
      </c>
      <c r="K5">
        <v>180.3</v>
      </c>
      <c r="T5" s="1" t="s">
        <v>15</v>
      </c>
      <c r="U5">
        <f t="shared" si="0"/>
        <v>181.27</v>
      </c>
      <c r="V5">
        <f t="shared" si="1"/>
        <v>484.5</v>
      </c>
    </row>
    <row r="6" spans="1:22" x14ac:dyDescent="0.45">
      <c r="A6" t="s">
        <v>16</v>
      </c>
      <c r="B6">
        <v>481.24</v>
      </c>
      <c r="C6">
        <v>4678974</v>
      </c>
      <c r="D6">
        <v>490</v>
      </c>
      <c r="E6">
        <v>494.15</v>
      </c>
      <c r="F6">
        <v>478.02</v>
      </c>
      <c r="G6">
        <v>183.63</v>
      </c>
      <c r="H6">
        <v>65603040</v>
      </c>
      <c r="I6">
        <v>182.16</v>
      </c>
      <c r="J6">
        <v>184.26</v>
      </c>
      <c r="K6">
        <v>180.934</v>
      </c>
      <c r="T6" s="1" t="s">
        <v>16</v>
      </c>
      <c r="U6">
        <f t="shared" si="0"/>
        <v>182.16</v>
      </c>
      <c r="V6">
        <f t="shared" si="1"/>
        <v>490</v>
      </c>
    </row>
    <row r="7" spans="1:22" x14ac:dyDescent="0.45">
      <c r="A7" s="1">
        <v>45627</v>
      </c>
      <c r="B7">
        <v>492.16</v>
      </c>
      <c r="C7">
        <v>5003718</v>
      </c>
      <c r="D7">
        <v>500.51</v>
      </c>
      <c r="E7">
        <v>500.79</v>
      </c>
      <c r="F7">
        <v>490.61</v>
      </c>
      <c r="G7">
        <v>185.92</v>
      </c>
      <c r="H7">
        <v>40477780</v>
      </c>
      <c r="I7">
        <v>186.06</v>
      </c>
      <c r="J7">
        <v>186.74</v>
      </c>
      <c r="K7">
        <v>185.19</v>
      </c>
      <c r="T7" s="1">
        <v>45627</v>
      </c>
      <c r="U7">
        <f t="shared" si="0"/>
        <v>186.06</v>
      </c>
      <c r="V7">
        <f t="shared" si="1"/>
        <v>500.51</v>
      </c>
    </row>
    <row r="8" spans="1:22" x14ac:dyDescent="0.45">
      <c r="A8" s="1">
        <v>45597</v>
      </c>
      <c r="B8">
        <v>492.23</v>
      </c>
      <c r="C8">
        <v>7993265</v>
      </c>
      <c r="D8">
        <v>492.54</v>
      </c>
      <c r="E8">
        <v>503.41</v>
      </c>
      <c r="F8">
        <v>483.82</v>
      </c>
      <c r="G8">
        <v>185.59</v>
      </c>
      <c r="H8">
        <v>49128410</v>
      </c>
      <c r="I8">
        <v>186.54</v>
      </c>
      <c r="J8">
        <v>187.05</v>
      </c>
      <c r="K8">
        <v>183.62</v>
      </c>
      <c r="T8" s="1">
        <v>45597</v>
      </c>
      <c r="U8">
        <f t="shared" si="0"/>
        <v>186.54</v>
      </c>
      <c r="V8">
        <f t="shared" si="1"/>
        <v>492.54</v>
      </c>
    </row>
    <row r="9" spans="1:22" x14ac:dyDescent="0.45">
      <c r="A9" s="1">
        <v>45566</v>
      </c>
      <c r="B9">
        <v>478.33</v>
      </c>
      <c r="C9">
        <v>4342448</v>
      </c>
      <c r="D9">
        <v>481.6</v>
      </c>
      <c r="E9">
        <v>487</v>
      </c>
      <c r="F9">
        <v>472.95</v>
      </c>
      <c r="G9">
        <v>186.19</v>
      </c>
      <c r="H9">
        <v>46792910</v>
      </c>
      <c r="I9">
        <v>184.35</v>
      </c>
      <c r="J9">
        <v>186.4</v>
      </c>
      <c r="K9">
        <v>183.92</v>
      </c>
      <c r="T9" s="1">
        <v>45566</v>
      </c>
      <c r="U9">
        <f t="shared" si="0"/>
        <v>184.35</v>
      </c>
      <c r="V9">
        <f t="shared" si="1"/>
        <v>481.6</v>
      </c>
    </row>
    <row r="10" spans="1:22" x14ac:dyDescent="0.45">
      <c r="A10" s="1">
        <v>45536</v>
      </c>
      <c r="B10">
        <v>482.09</v>
      </c>
      <c r="C10">
        <v>3526757</v>
      </c>
      <c r="D10">
        <v>475.53</v>
      </c>
      <c r="E10">
        <v>485.08499999999998</v>
      </c>
      <c r="F10">
        <v>473.8</v>
      </c>
      <c r="G10">
        <v>185.14</v>
      </c>
      <c r="H10">
        <v>42841810</v>
      </c>
      <c r="I10">
        <v>183.92</v>
      </c>
      <c r="J10">
        <v>185.15</v>
      </c>
      <c r="K10">
        <v>182.73</v>
      </c>
      <c r="T10" s="1">
        <v>45536</v>
      </c>
      <c r="U10">
        <f t="shared" si="0"/>
        <v>183.92</v>
      </c>
      <c r="V10">
        <f t="shared" si="1"/>
        <v>475.53</v>
      </c>
    </row>
    <row r="11" spans="1:22" x14ac:dyDescent="0.45">
      <c r="A11" s="1">
        <v>45505</v>
      </c>
      <c r="B11">
        <v>485.03</v>
      </c>
      <c r="C11">
        <v>3675775</v>
      </c>
      <c r="D11">
        <v>473.89</v>
      </c>
      <c r="E11">
        <v>485.24</v>
      </c>
      <c r="F11">
        <v>473.65</v>
      </c>
      <c r="G11">
        <v>185.56</v>
      </c>
      <c r="H11">
        <v>59144470</v>
      </c>
      <c r="I11">
        <v>182.08500000000001</v>
      </c>
      <c r="J11">
        <v>185.6</v>
      </c>
      <c r="K11">
        <v>181.5</v>
      </c>
      <c r="T11" s="1">
        <v>45505</v>
      </c>
      <c r="U11">
        <f t="shared" si="0"/>
        <v>182.08500000000001</v>
      </c>
      <c r="V11">
        <f t="shared" si="1"/>
        <v>473.89</v>
      </c>
    </row>
    <row r="12" spans="1:22" x14ac:dyDescent="0.45">
      <c r="A12" s="1">
        <v>45413</v>
      </c>
      <c r="B12">
        <v>474.06</v>
      </c>
      <c r="C12">
        <v>2631250</v>
      </c>
      <c r="D12">
        <v>476.5</v>
      </c>
      <c r="E12">
        <v>479.54500000000002</v>
      </c>
      <c r="F12">
        <v>471.80399999999997</v>
      </c>
      <c r="G12">
        <v>181.18</v>
      </c>
      <c r="H12">
        <v>62379660</v>
      </c>
      <c r="I12">
        <v>181.99</v>
      </c>
      <c r="J12">
        <v>182.76</v>
      </c>
      <c r="K12">
        <v>180.17</v>
      </c>
      <c r="T12" s="1">
        <v>45413</v>
      </c>
      <c r="U12">
        <f t="shared" si="0"/>
        <v>181.99</v>
      </c>
      <c r="V12">
        <f t="shared" si="1"/>
        <v>476.5</v>
      </c>
    </row>
    <row r="13" spans="1:22" x14ac:dyDescent="0.45">
      <c r="A13" s="1">
        <v>45383</v>
      </c>
      <c r="B13">
        <v>474.67</v>
      </c>
      <c r="C13">
        <v>3636513</v>
      </c>
      <c r="D13">
        <v>472.98</v>
      </c>
      <c r="E13">
        <v>480.73930000000001</v>
      </c>
      <c r="F13">
        <v>466.53</v>
      </c>
      <c r="G13">
        <v>181.91</v>
      </c>
      <c r="H13">
        <v>71983570</v>
      </c>
      <c r="I13">
        <v>182.15</v>
      </c>
      <c r="J13">
        <v>183.0872</v>
      </c>
      <c r="K13">
        <v>180.88</v>
      </c>
      <c r="T13" s="1">
        <v>45383</v>
      </c>
      <c r="U13">
        <f t="shared" si="0"/>
        <v>182.15</v>
      </c>
      <c r="V13">
        <f t="shared" si="1"/>
        <v>472.98</v>
      </c>
    </row>
    <row r="14" spans="1:22" x14ac:dyDescent="0.45">
      <c r="A14" s="1">
        <v>45352</v>
      </c>
      <c r="B14">
        <v>470.26</v>
      </c>
      <c r="C14">
        <v>3443694</v>
      </c>
      <c r="D14">
        <v>467.32</v>
      </c>
      <c r="E14">
        <v>475.05</v>
      </c>
      <c r="F14">
        <v>465.77269999999999</v>
      </c>
      <c r="G14">
        <v>184.25</v>
      </c>
      <c r="H14">
        <v>58414460</v>
      </c>
      <c r="I14">
        <v>184.22</v>
      </c>
      <c r="J14">
        <v>185.88</v>
      </c>
      <c r="K14">
        <v>183.43</v>
      </c>
      <c r="T14" s="1">
        <v>45352</v>
      </c>
      <c r="U14">
        <f t="shared" si="0"/>
        <v>184.22</v>
      </c>
      <c r="V14">
        <f t="shared" si="1"/>
        <v>467.32</v>
      </c>
    </row>
    <row r="15" spans="1:22" x14ac:dyDescent="0.45">
      <c r="A15" s="1">
        <v>45323</v>
      </c>
      <c r="B15">
        <v>468.5</v>
      </c>
      <c r="C15">
        <v>5049423</v>
      </c>
      <c r="D15">
        <v>483.185</v>
      </c>
      <c r="E15">
        <v>484.65</v>
      </c>
      <c r="F15">
        <v>461.86</v>
      </c>
      <c r="G15">
        <v>185.64</v>
      </c>
      <c r="H15">
        <v>82488670</v>
      </c>
      <c r="I15">
        <v>187.15</v>
      </c>
      <c r="J15">
        <v>188.44</v>
      </c>
      <c r="K15">
        <v>183.88499999999999</v>
      </c>
      <c r="T15" s="1">
        <v>45323</v>
      </c>
      <c r="U15">
        <f t="shared" si="0"/>
        <v>187.15</v>
      </c>
      <c r="V15">
        <f t="shared" si="1"/>
        <v>483.185</v>
      </c>
    </row>
    <row r="16" spans="1:22" x14ac:dyDescent="0.45">
      <c r="A16" t="s">
        <v>17</v>
      </c>
      <c r="B16">
        <v>486.88</v>
      </c>
      <c r="C16">
        <v>2740555</v>
      </c>
      <c r="D16">
        <v>490.37</v>
      </c>
      <c r="E16">
        <v>492.22989999999999</v>
      </c>
      <c r="F16">
        <v>481.935</v>
      </c>
      <c r="G16">
        <v>192.53</v>
      </c>
      <c r="H16">
        <v>42672150</v>
      </c>
      <c r="I16">
        <v>193.9</v>
      </c>
      <c r="J16">
        <v>194.4</v>
      </c>
      <c r="K16">
        <v>191.72499999999999</v>
      </c>
      <c r="T16" s="1" t="s">
        <v>17</v>
      </c>
      <c r="U16">
        <f t="shared" si="0"/>
        <v>193.9</v>
      </c>
      <c r="V16">
        <f t="shared" si="1"/>
        <v>490.37</v>
      </c>
    </row>
    <row r="17" spans="1:22" x14ac:dyDescent="0.45">
      <c r="A17" t="s">
        <v>18</v>
      </c>
      <c r="B17">
        <v>490.51</v>
      </c>
      <c r="C17">
        <v>1710492</v>
      </c>
      <c r="D17">
        <v>492</v>
      </c>
      <c r="E17">
        <v>492.89</v>
      </c>
      <c r="F17">
        <v>489.07</v>
      </c>
      <c r="G17">
        <v>193.58</v>
      </c>
      <c r="H17">
        <v>34049900</v>
      </c>
      <c r="I17">
        <v>194.14</v>
      </c>
      <c r="J17">
        <v>194.66</v>
      </c>
      <c r="K17">
        <v>193.17</v>
      </c>
      <c r="T17" s="1" t="s">
        <v>18</v>
      </c>
      <c r="U17">
        <f t="shared" si="0"/>
        <v>194.14</v>
      </c>
      <c r="V17">
        <f t="shared" si="1"/>
        <v>492</v>
      </c>
    </row>
    <row r="18" spans="1:22" x14ac:dyDescent="0.45">
      <c r="A18" t="s">
        <v>19</v>
      </c>
      <c r="B18">
        <v>491.79</v>
      </c>
      <c r="C18">
        <v>2561330</v>
      </c>
      <c r="D18">
        <v>491.24</v>
      </c>
      <c r="E18">
        <v>494.01499999999999</v>
      </c>
      <c r="F18">
        <v>489.25</v>
      </c>
      <c r="G18">
        <v>193.15</v>
      </c>
      <c r="H18">
        <v>48087680</v>
      </c>
      <c r="I18">
        <v>192.49</v>
      </c>
      <c r="J18">
        <v>193.5</v>
      </c>
      <c r="K18">
        <v>191.09</v>
      </c>
      <c r="T18" s="1" t="s">
        <v>19</v>
      </c>
      <c r="U18">
        <f t="shared" si="0"/>
        <v>192.49</v>
      </c>
      <c r="V18">
        <f t="shared" si="1"/>
        <v>491.24</v>
      </c>
    </row>
    <row r="19" spans="1:22" x14ac:dyDescent="0.45">
      <c r="A19" t="s">
        <v>20</v>
      </c>
      <c r="B19">
        <v>491.19</v>
      </c>
      <c r="C19">
        <v>2034517</v>
      </c>
      <c r="D19">
        <v>489.39</v>
      </c>
      <c r="E19">
        <v>491.48</v>
      </c>
      <c r="F19">
        <v>486.38</v>
      </c>
      <c r="G19">
        <v>193.05</v>
      </c>
      <c r="H19">
        <v>28919310</v>
      </c>
      <c r="I19">
        <v>193.61</v>
      </c>
      <c r="J19">
        <v>193.89</v>
      </c>
      <c r="K19">
        <v>192.83</v>
      </c>
      <c r="O19" t="str">
        <f>A23</f>
        <v>12-19-2023</v>
      </c>
      <c r="T19" s="1" t="s">
        <v>20</v>
      </c>
      <c r="U19">
        <f t="shared" si="0"/>
        <v>193.61</v>
      </c>
      <c r="V19">
        <f t="shared" si="1"/>
        <v>489.39</v>
      </c>
    </row>
    <row r="20" spans="1:22" x14ac:dyDescent="0.45">
      <c r="A20" t="s">
        <v>21</v>
      </c>
      <c r="B20">
        <v>486.76</v>
      </c>
      <c r="C20">
        <v>2702672</v>
      </c>
      <c r="D20">
        <v>494</v>
      </c>
      <c r="E20">
        <v>496.02</v>
      </c>
      <c r="F20">
        <v>485.45</v>
      </c>
      <c r="G20">
        <v>193.6</v>
      </c>
      <c r="H20">
        <v>37149570</v>
      </c>
      <c r="I20">
        <v>195.18</v>
      </c>
      <c r="J20">
        <v>195.41</v>
      </c>
      <c r="K20">
        <v>192.97</v>
      </c>
      <c r="N20" t="s">
        <v>165</v>
      </c>
      <c r="O20">
        <f>INDEX($A:$K,MATCH(O19,$A:$A,0),MATCH($P$4&amp;" "&amp;N20,$A$1:$K$1,0))</f>
        <v>196.16</v>
      </c>
      <c r="T20" s="1" t="s">
        <v>21</v>
      </c>
      <c r="U20">
        <f t="shared" si="0"/>
        <v>195.18</v>
      </c>
      <c r="V20">
        <f t="shared" si="1"/>
        <v>494</v>
      </c>
    </row>
    <row r="21" spans="1:22" x14ac:dyDescent="0.45">
      <c r="A21" t="s">
        <v>22</v>
      </c>
      <c r="B21">
        <v>491.61</v>
      </c>
      <c r="C21">
        <v>2756225</v>
      </c>
      <c r="D21">
        <v>492.66</v>
      </c>
      <c r="E21">
        <v>494.4</v>
      </c>
      <c r="F21">
        <v>486.77</v>
      </c>
      <c r="G21">
        <v>194.68</v>
      </c>
      <c r="H21">
        <v>46482550</v>
      </c>
      <c r="I21">
        <v>196.1</v>
      </c>
      <c r="J21">
        <v>197.08</v>
      </c>
      <c r="K21">
        <v>193.5</v>
      </c>
      <c r="N21" t="s">
        <v>166</v>
      </c>
      <c r="O21">
        <f>INDEX($A:$K,MATCH(O19,$A:$A,0),MATCH($P$4&amp;" "&amp;N21,$A$1:$K$1,0))</f>
        <v>195.89</v>
      </c>
      <c r="T21" s="1" t="s">
        <v>22</v>
      </c>
      <c r="U21">
        <f t="shared" si="0"/>
        <v>196.1</v>
      </c>
      <c r="V21">
        <f t="shared" si="1"/>
        <v>492.66</v>
      </c>
    </row>
    <row r="22" spans="1:22" x14ac:dyDescent="0.45">
      <c r="A22" t="s">
        <v>23</v>
      </c>
      <c r="B22">
        <v>489.27</v>
      </c>
      <c r="C22">
        <v>4563690</v>
      </c>
      <c r="D22">
        <v>492</v>
      </c>
      <c r="E22">
        <v>500.89</v>
      </c>
      <c r="F22">
        <v>488.39</v>
      </c>
      <c r="G22">
        <v>194.83</v>
      </c>
      <c r="H22">
        <v>52242820</v>
      </c>
      <c r="I22">
        <v>196.9</v>
      </c>
      <c r="J22">
        <v>197.68</v>
      </c>
      <c r="K22">
        <v>194.83</v>
      </c>
      <c r="N22" t="s">
        <v>167</v>
      </c>
      <c r="O22">
        <f>INDEX($A:$K,MATCH(O19,$A:$A,0),MATCH($P$4&amp;" "&amp;N22,$A$1:$K$1,0))</f>
        <v>196.95</v>
      </c>
      <c r="T22" s="1" t="s">
        <v>23</v>
      </c>
      <c r="U22">
        <f t="shared" si="0"/>
        <v>196.9</v>
      </c>
      <c r="V22">
        <f t="shared" si="1"/>
        <v>492</v>
      </c>
    </row>
    <row r="23" spans="1:22" x14ac:dyDescent="0.45">
      <c r="A23" t="s">
        <v>24</v>
      </c>
      <c r="B23">
        <v>495.02</v>
      </c>
      <c r="C23">
        <v>3849014</v>
      </c>
      <c r="D23">
        <v>488.4</v>
      </c>
      <c r="E23">
        <v>496.14</v>
      </c>
      <c r="F23">
        <v>484.06</v>
      </c>
      <c r="G23">
        <v>196.94</v>
      </c>
      <c r="H23">
        <v>40714050</v>
      </c>
      <c r="I23">
        <v>196.16</v>
      </c>
      <c r="J23">
        <v>196.95</v>
      </c>
      <c r="K23">
        <v>195.89</v>
      </c>
      <c r="N23" t="s">
        <v>168</v>
      </c>
      <c r="O23">
        <f>MAX(INDEX(A:K,0,MATCH(P4&amp;" "&amp;N22,A1:K1,0)))</f>
        <v>199.62</v>
      </c>
      <c r="T23" s="1" t="s">
        <v>24</v>
      </c>
      <c r="U23">
        <f t="shared" si="0"/>
        <v>196.16</v>
      </c>
      <c r="V23">
        <f t="shared" si="1"/>
        <v>488.4</v>
      </c>
    </row>
    <row r="24" spans="1:22" x14ac:dyDescent="0.45">
      <c r="A24" t="s">
        <v>25</v>
      </c>
      <c r="B24">
        <v>486.12</v>
      </c>
      <c r="C24">
        <v>6410660</v>
      </c>
      <c r="D24">
        <v>476.3</v>
      </c>
      <c r="E24">
        <v>492.04</v>
      </c>
      <c r="F24">
        <v>475.09500000000003</v>
      </c>
      <c r="G24">
        <v>195.89</v>
      </c>
      <c r="H24">
        <v>55751860</v>
      </c>
      <c r="I24">
        <v>196.09</v>
      </c>
      <c r="J24">
        <v>196.63</v>
      </c>
      <c r="K24">
        <v>194.39</v>
      </c>
      <c r="N24" t="s">
        <v>169</v>
      </c>
      <c r="O24">
        <f>MIN(INDEX(A:K,0,MATCH(P4&amp;" "&amp;N21,A1:K1,0)))</f>
        <v>137.9</v>
      </c>
      <c r="T24" s="1" t="s">
        <v>25</v>
      </c>
      <c r="U24">
        <f t="shared" si="0"/>
        <v>196.09</v>
      </c>
      <c r="V24">
        <f t="shared" si="1"/>
        <v>476.3</v>
      </c>
    </row>
    <row r="25" spans="1:22" x14ac:dyDescent="0.45">
      <c r="A25" t="s">
        <v>26</v>
      </c>
      <c r="B25">
        <v>472.06</v>
      </c>
      <c r="C25">
        <v>7840992</v>
      </c>
      <c r="D25">
        <v>467.3</v>
      </c>
      <c r="E25">
        <v>473</v>
      </c>
      <c r="F25">
        <v>467.3</v>
      </c>
      <c r="G25">
        <v>197.57</v>
      </c>
      <c r="H25">
        <v>128538400</v>
      </c>
      <c r="I25">
        <v>197.53</v>
      </c>
      <c r="J25">
        <v>198.3999</v>
      </c>
      <c r="K25">
        <v>197</v>
      </c>
      <c r="T25" s="1" t="s">
        <v>26</v>
      </c>
      <c r="U25">
        <f t="shared" si="0"/>
        <v>197.53</v>
      </c>
      <c r="V25">
        <f t="shared" si="1"/>
        <v>467.3</v>
      </c>
    </row>
    <row r="26" spans="1:22" x14ac:dyDescent="0.45">
      <c r="A26" t="s">
        <v>27</v>
      </c>
      <c r="B26">
        <v>469.83</v>
      </c>
      <c r="C26">
        <v>5176437</v>
      </c>
      <c r="D26">
        <v>480.36</v>
      </c>
      <c r="E26">
        <v>480.76</v>
      </c>
      <c r="F26">
        <v>464.76010000000002</v>
      </c>
      <c r="G26">
        <v>198.11</v>
      </c>
      <c r="H26">
        <v>66831570</v>
      </c>
      <c r="I26">
        <v>198.02</v>
      </c>
      <c r="J26">
        <v>199.62</v>
      </c>
      <c r="K26">
        <v>196.16</v>
      </c>
      <c r="T26" s="1" t="s">
        <v>27</v>
      </c>
      <c r="U26">
        <f t="shared" si="0"/>
        <v>198.02</v>
      </c>
      <c r="V26">
        <f t="shared" si="1"/>
        <v>480.36</v>
      </c>
    </row>
    <row r="27" spans="1:22" x14ac:dyDescent="0.45">
      <c r="A27" t="s">
        <v>28</v>
      </c>
      <c r="B27">
        <v>479.98</v>
      </c>
      <c r="C27">
        <v>5820192</v>
      </c>
      <c r="D27">
        <v>461.98</v>
      </c>
      <c r="E27">
        <v>481.25</v>
      </c>
      <c r="F27">
        <v>461.98</v>
      </c>
      <c r="G27">
        <v>197.96</v>
      </c>
      <c r="H27">
        <v>70404180</v>
      </c>
      <c r="I27">
        <v>195.09</v>
      </c>
      <c r="J27">
        <v>198</v>
      </c>
      <c r="K27">
        <v>194.85</v>
      </c>
      <c r="T27" s="1" t="s">
        <v>28</v>
      </c>
      <c r="U27">
        <f t="shared" si="0"/>
        <v>195.09</v>
      </c>
      <c r="V27">
        <f t="shared" si="1"/>
        <v>461.98</v>
      </c>
    </row>
    <row r="28" spans="1:22" x14ac:dyDescent="0.45">
      <c r="A28" s="1">
        <v>45272</v>
      </c>
      <c r="B28">
        <v>463</v>
      </c>
      <c r="C28">
        <v>3302660</v>
      </c>
      <c r="D28">
        <v>465.23</v>
      </c>
      <c r="E28">
        <v>465.61</v>
      </c>
      <c r="F28">
        <v>459.19619999999998</v>
      </c>
      <c r="G28">
        <v>194.71</v>
      </c>
      <c r="H28">
        <v>52696900</v>
      </c>
      <c r="I28">
        <v>193.08</v>
      </c>
      <c r="J28">
        <v>194.72</v>
      </c>
      <c r="K28">
        <v>191.721</v>
      </c>
      <c r="T28" s="1">
        <v>45272</v>
      </c>
      <c r="U28">
        <f t="shared" si="0"/>
        <v>193.08</v>
      </c>
      <c r="V28">
        <f t="shared" si="1"/>
        <v>465.23</v>
      </c>
    </row>
    <row r="29" spans="1:22" x14ac:dyDescent="0.45">
      <c r="A29" s="1">
        <v>45242</v>
      </c>
      <c r="B29">
        <v>459.89</v>
      </c>
      <c r="C29">
        <v>4929662</v>
      </c>
      <c r="D29">
        <v>459.36</v>
      </c>
      <c r="E29">
        <v>470.65</v>
      </c>
      <c r="F29">
        <v>457.21</v>
      </c>
      <c r="G29">
        <v>193.18</v>
      </c>
      <c r="H29">
        <v>60943700</v>
      </c>
      <c r="I29">
        <v>193.11</v>
      </c>
      <c r="J29">
        <v>193.49</v>
      </c>
      <c r="K29">
        <v>191.42</v>
      </c>
      <c r="T29" s="1">
        <v>45242</v>
      </c>
      <c r="U29">
        <f t="shared" si="0"/>
        <v>193.11</v>
      </c>
      <c r="V29">
        <f t="shared" si="1"/>
        <v>459.36</v>
      </c>
    </row>
    <row r="30" spans="1:22" x14ac:dyDescent="0.45">
      <c r="A30" s="1">
        <v>45150</v>
      </c>
      <c r="B30">
        <v>453.76</v>
      </c>
      <c r="C30">
        <v>3458384</v>
      </c>
      <c r="D30">
        <v>450.76</v>
      </c>
      <c r="E30">
        <v>455.5</v>
      </c>
      <c r="F30">
        <v>450.76</v>
      </c>
      <c r="G30">
        <v>195.71</v>
      </c>
      <c r="H30">
        <v>53406360</v>
      </c>
      <c r="I30">
        <v>194.2</v>
      </c>
      <c r="J30">
        <v>195.99</v>
      </c>
      <c r="K30">
        <v>193.67</v>
      </c>
      <c r="T30" s="1">
        <v>45150</v>
      </c>
      <c r="U30">
        <f t="shared" si="0"/>
        <v>194.2</v>
      </c>
      <c r="V30">
        <f t="shared" si="1"/>
        <v>450.76</v>
      </c>
    </row>
    <row r="31" spans="1:22" x14ac:dyDescent="0.45">
      <c r="A31" s="1">
        <v>45119</v>
      </c>
      <c r="B31">
        <v>452</v>
      </c>
      <c r="C31">
        <v>3506722</v>
      </c>
      <c r="D31">
        <v>450.85</v>
      </c>
      <c r="E31">
        <v>452.88499999999999</v>
      </c>
      <c r="F31">
        <v>448.32</v>
      </c>
      <c r="G31">
        <v>194.27</v>
      </c>
      <c r="H31">
        <v>47477660</v>
      </c>
      <c r="I31">
        <v>193.63</v>
      </c>
      <c r="J31">
        <v>195</v>
      </c>
      <c r="K31">
        <v>193.59</v>
      </c>
      <c r="T31" s="1">
        <v>45119</v>
      </c>
      <c r="U31">
        <f t="shared" si="0"/>
        <v>193.63</v>
      </c>
      <c r="V31">
        <f t="shared" si="1"/>
        <v>450.85</v>
      </c>
    </row>
    <row r="32" spans="1:22" x14ac:dyDescent="0.45">
      <c r="A32" s="1">
        <v>45089</v>
      </c>
      <c r="B32">
        <v>446.73</v>
      </c>
      <c r="C32">
        <v>4178755</v>
      </c>
      <c r="D32">
        <v>460</v>
      </c>
      <c r="E32">
        <v>460.5</v>
      </c>
      <c r="F32">
        <v>445.73</v>
      </c>
      <c r="G32">
        <v>192.32</v>
      </c>
      <c r="H32">
        <v>41089740</v>
      </c>
      <c r="I32">
        <v>194.45</v>
      </c>
      <c r="J32">
        <v>194.76</v>
      </c>
      <c r="K32">
        <v>192.11</v>
      </c>
      <c r="T32" s="1">
        <v>45089</v>
      </c>
      <c r="U32">
        <f t="shared" si="0"/>
        <v>194.45</v>
      </c>
      <c r="V32">
        <f t="shared" si="1"/>
        <v>460</v>
      </c>
    </row>
    <row r="33" spans="1:22" x14ac:dyDescent="0.45">
      <c r="A33" s="1">
        <v>45058</v>
      </c>
      <c r="B33">
        <v>455.15</v>
      </c>
      <c r="C33">
        <v>3380674</v>
      </c>
      <c r="D33">
        <v>450.7</v>
      </c>
      <c r="E33">
        <v>456.39</v>
      </c>
      <c r="F33">
        <v>449.58</v>
      </c>
      <c r="G33">
        <v>193.42</v>
      </c>
      <c r="H33">
        <v>66628400</v>
      </c>
      <c r="I33">
        <v>190.21</v>
      </c>
      <c r="J33">
        <v>194.4</v>
      </c>
      <c r="K33">
        <v>190.18</v>
      </c>
      <c r="T33" s="1">
        <v>45058</v>
      </c>
      <c r="U33">
        <f t="shared" si="0"/>
        <v>190.21</v>
      </c>
      <c r="V33">
        <f t="shared" si="1"/>
        <v>450.7</v>
      </c>
    </row>
    <row r="34" spans="1:22" x14ac:dyDescent="0.45">
      <c r="A34" s="1">
        <v>45028</v>
      </c>
      <c r="B34">
        <v>453.9</v>
      </c>
      <c r="C34">
        <v>5157713</v>
      </c>
      <c r="D34">
        <v>460.99</v>
      </c>
      <c r="E34">
        <v>461.2</v>
      </c>
      <c r="F34">
        <v>451.2</v>
      </c>
      <c r="G34">
        <v>189.43</v>
      </c>
      <c r="H34">
        <v>43389520</v>
      </c>
      <c r="I34">
        <v>189.98</v>
      </c>
      <c r="J34">
        <v>190.05</v>
      </c>
      <c r="K34">
        <v>187.4511</v>
      </c>
      <c r="T34" s="1">
        <v>45028</v>
      </c>
      <c r="U34">
        <f t="shared" si="0"/>
        <v>189.98</v>
      </c>
      <c r="V34">
        <f t="shared" si="1"/>
        <v>460.99</v>
      </c>
    </row>
    <row r="35" spans="1:22" x14ac:dyDescent="0.45">
      <c r="A35" s="1">
        <v>44938</v>
      </c>
      <c r="B35">
        <v>465.74</v>
      </c>
      <c r="C35">
        <v>4341471</v>
      </c>
      <c r="D35">
        <v>473.17</v>
      </c>
      <c r="E35">
        <v>475.22989999999999</v>
      </c>
      <c r="F35">
        <v>464.6</v>
      </c>
      <c r="G35">
        <v>191.24</v>
      </c>
      <c r="H35">
        <v>45704820</v>
      </c>
      <c r="I35">
        <v>190.33</v>
      </c>
      <c r="J35">
        <v>191.56</v>
      </c>
      <c r="K35">
        <v>189.23</v>
      </c>
      <c r="T35" s="1">
        <v>44938</v>
      </c>
      <c r="U35">
        <f t="shared" si="0"/>
        <v>190.33</v>
      </c>
      <c r="V35">
        <f t="shared" si="1"/>
        <v>473.17</v>
      </c>
    </row>
    <row r="36" spans="1:22" x14ac:dyDescent="0.45">
      <c r="A36" t="s">
        <v>29</v>
      </c>
      <c r="B36">
        <v>473.97</v>
      </c>
      <c r="C36">
        <v>4287349</v>
      </c>
      <c r="D36">
        <v>475.31</v>
      </c>
      <c r="E36">
        <v>478.59070000000003</v>
      </c>
      <c r="F36">
        <v>470.42</v>
      </c>
      <c r="G36">
        <v>189.95</v>
      </c>
      <c r="H36">
        <v>48794370</v>
      </c>
      <c r="I36">
        <v>189.84</v>
      </c>
      <c r="J36">
        <v>190.32</v>
      </c>
      <c r="K36">
        <v>188.19</v>
      </c>
      <c r="T36" s="1" t="s">
        <v>29</v>
      </c>
      <c r="U36">
        <f t="shared" si="0"/>
        <v>189.84</v>
      </c>
      <c r="V36">
        <f t="shared" si="1"/>
        <v>475.31</v>
      </c>
    </row>
    <row r="37" spans="1:22" x14ac:dyDescent="0.45">
      <c r="A37" t="s">
        <v>30</v>
      </c>
      <c r="B37">
        <v>477.19</v>
      </c>
      <c r="C37">
        <v>2855540</v>
      </c>
      <c r="D37">
        <v>479</v>
      </c>
      <c r="E37">
        <v>480.98849999999999</v>
      </c>
      <c r="F37">
        <v>474.49</v>
      </c>
      <c r="G37">
        <v>189.37</v>
      </c>
      <c r="H37">
        <v>43014220</v>
      </c>
      <c r="I37">
        <v>190.9</v>
      </c>
      <c r="J37">
        <v>192.09</v>
      </c>
      <c r="K37">
        <v>188.97</v>
      </c>
      <c r="T37" s="1" t="s">
        <v>30</v>
      </c>
      <c r="U37">
        <f t="shared" si="0"/>
        <v>190.9</v>
      </c>
      <c r="V37">
        <f t="shared" si="1"/>
        <v>479</v>
      </c>
    </row>
    <row r="38" spans="1:22" x14ac:dyDescent="0.45">
      <c r="A38" t="s">
        <v>31</v>
      </c>
      <c r="B38">
        <v>479</v>
      </c>
      <c r="C38">
        <v>2890164</v>
      </c>
      <c r="D38">
        <v>478.11</v>
      </c>
      <c r="E38">
        <v>480.5</v>
      </c>
      <c r="F38">
        <v>475.95</v>
      </c>
      <c r="G38">
        <v>190.4</v>
      </c>
      <c r="H38">
        <v>38415420</v>
      </c>
      <c r="I38">
        <v>189.78</v>
      </c>
      <c r="J38">
        <v>191.08</v>
      </c>
      <c r="K38">
        <v>189.4</v>
      </c>
      <c r="T38" s="1" t="s">
        <v>31</v>
      </c>
      <c r="U38">
        <f t="shared" si="0"/>
        <v>189.78</v>
      </c>
      <c r="V38">
        <f t="shared" si="1"/>
        <v>478.11</v>
      </c>
    </row>
    <row r="39" spans="1:22" x14ac:dyDescent="0.45">
      <c r="A39" t="s">
        <v>32</v>
      </c>
      <c r="B39">
        <v>479.17</v>
      </c>
      <c r="C39">
        <v>3625924</v>
      </c>
      <c r="D39">
        <v>479.03</v>
      </c>
      <c r="E39">
        <v>482</v>
      </c>
      <c r="F39">
        <v>475.35</v>
      </c>
      <c r="G39">
        <v>189.79</v>
      </c>
      <c r="H39">
        <v>40552610</v>
      </c>
      <c r="I39">
        <v>189.92</v>
      </c>
      <c r="J39">
        <v>190.67</v>
      </c>
      <c r="K39">
        <v>188.9</v>
      </c>
      <c r="T39" s="1" t="s">
        <v>32</v>
      </c>
      <c r="U39">
        <f t="shared" si="0"/>
        <v>189.92</v>
      </c>
      <c r="V39">
        <f t="shared" si="1"/>
        <v>479.03</v>
      </c>
    </row>
    <row r="40" spans="1:22" x14ac:dyDescent="0.45">
      <c r="A40" t="s">
        <v>33</v>
      </c>
      <c r="B40">
        <v>479.56</v>
      </c>
      <c r="C40">
        <v>1404732</v>
      </c>
      <c r="D40">
        <v>477.11</v>
      </c>
      <c r="E40">
        <v>480.4</v>
      </c>
      <c r="F40">
        <v>475.2</v>
      </c>
      <c r="G40">
        <v>189.97</v>
      </c>
      <c r="H40">
        <v>24048340</v>
      </c>
      <c r="I40">
        <v>190.87</v>
      </c>
      <c r="J40">
        <v>190.9</v>
      </c>
      <c r="K40">
        <v>189.25</v>
      </c>
      <c r="T40" s="1" t="s">
        <v>33</v>
      </c>
      <c r="U40">
        <f t="shared" si="0"/>
        <v>190.87</v>
      </c>
      <c r="V40">
        <f t="shared" si="1"/>
        <v>477.11</v>
      </c>
    </row>
    <row r="41" spans="1:22" x14ac:dyDescent="0.45">
      <c r="A41" t="s">
        <v>34</v>
      </c>
      <c r="B41">
        <v>478</v>
      </c>
      <c r="C41">
        <v>2843891</v>
      </c>
      <c r="D41">
        <v>476.8</v>
      </c>
      <c r="E41">
        <v>482.7</v>
      </c>
      <c r="F41">
        <v>476.56</v>
      </c>
      <c r="G41">
        <v>191.31</v>
      </c>
      <c r="H41">
        <v>39630010</v>
      </c>
      <c r="I41">
        <v>191.49</v>
      </c>
      <c r="J41">
        <v>192.93</v>
      </c>
      <c r="K41">
        <v>190.82499999999999</v>
      </c>
      <c r="T41" s="1" t="s">
        <v>34</v>
      </c>
      <c r="U41">
        <f t="shared" si="0"/>
        <v>191.49</v>
      </c>
      <c r="V41">
        <f t="shared" si="1"/>
        <v>476.8</v>
      </c>
    </row>
    <row r="42" spans="1:22" x14ac:dyDescent="0.45">
      <c r="A42" t="s">
        <v>35</v>
      </c>
      <c r="B42">
        <v>474.95</v>
      </c>
      <c r="C42">
        <v>2997723</v>
      </c>
      <c r="D42">
        <v>472.63</v>
      </c>
      <c r="E42">
        <v>477.02</v>
      </c>
      <c r="F42">
        <v>471.21</v>
      </c>
      <c r="G42">
        <v>190.64</v>
      </c>
      <c r="H42">
        <v>38134490</v>
      </c>
      <c r="I42">
        <v>191.41</v>
      </c>
      <c r="J42">
        <v>191.52</v>
      </c>
      <c r="K42">
        <v>189.74</v>
      </c>
      <c r="T42" s="1" t="s">
        <v>35</v>
      </c>
      <c r="U42">
        <f t="shared" si="0"/>
        <v>191.41</v>
      </c>
      <c r="V42">
        <f t="shared" si="1"/>
        <v>472.63</v>
      </c>
    </row>
    <row r="43" spans="1:22" x14ac:dyDescent="0.45">
      <c r="A43" t="s">
        <v>36</v>
      </c>
      <c r="B43">
        <v>474.47</v>
      </c>
      <c r="C43">
        <v>3621095</v>
      </c>
      <c r="D43">
        <v>465.4</v>
      </c>
      <c r="E43">
        <v>476.75580000000002</v>
      </c>
      <c r="F43">
        <v>465.4</v>
      </c>
      <c r="G43">
        <v>191.45</v>
      </c>
      <c r="H43">
        <v>46538610</v>
      </c>
      <c r="I43">
        <v>189.89</v>
      </c>
      <c r="J43">
        <v>191.905</v>
      </c>
      <c r="K43">
        <v>189.88</v>
      </c>
      <c r="T43" s="1" t="s">
        <v>36</v>
      </c>
      <c r="U43">
        <f t="shared" si="0"/>
        <v>189.89</v>
      </c>
      <c r="V43">
        <f t="shared" si="1"/>
        <v>465.4</v>
      </c>
    </row>
    <row r="44" spans="1:22" x14ac:dyDescent="0.45">
      <c r="A44" t="s">
        <v>37</v>
      </c>
      <c r="B44">
        <v>465.91</v>
      </c>
      <c r="C44">
        <v>2800214</v>
      </c>
      <c r="D44">
        <v>466.95</v>
      </c>
      <c r="E44">
        <v>467.65</v>
      </c>
      <c r="F44">
        <v>462.76</v>
      </c>
      <c r="G44">
        <v>189.69</v>
      </c>
      <c r="H44">
        <v>50941400</v>
      </c>
      <c r="I44">
        <v>190.25</v>
      </c>
      <c r="J44">
        <v>190.38</v>
      </c>
      <c r="K44">
        <v>188.57</v>
      </c>
      <c r="T44" s="1" t="s">
        <v>37</v>
      </c>
      <c r="U44">
        <f t="shared" si="0"/>
        <v>190.25</v>
      </c>
      <c r="V44">
        <f t="shared" si="1"/>
        <v>466.95</v>
      </c>
    </row>
    <row r="45" spans="1:22" x14ac:dyDescent="0.45">
      <c r="A45" t="s">
        <v>38</v>
      </c>
      <c r="B45">
        <v>466.95</v>
      </c>
      <c r="C45">
        <v>3655974</v>
      </c>
      <c r="D45">
        <v>463</v>
      </c>
      <c r="E45">
        <v>467.28</v>
      </c>
      <c r="F45">
        <v>459.65</v>
      </c>
      <c r="G45">
        <v>189.71</v>
      </c>
      <c r="H45">
        <v>54412920</v>
      </c>
      <c r="I45">
        <v>189.57</v>
      </c>
      <c r="J45">
        <v>190.96</v>
      </c>
      <c r="K45">
        <v>188.65</v>
      </c>
      <c r="T45" s="1" t="s">
        <v>38</v>
      </c>
      <c r="U45">
        <f t="shared" si="0"/>
        <v>189.57</v>
      </c>
      <c r="V45">
        <f t="shared" si="1"/>
        <v>463</v>
      </c>
    </row>
    <row r="46" spans="1:22" x14ac:dyDescent="0.45">
      <c r="A46" t="s">
        <v>39</v>
      </c>
      <c r="B46">
        <v>461.94</v>
      </c>
      <c r="C46">
        <v>5035283</v>
      </c>
      <c r="D46">
        <v>452.81</v>
      </c>
      <c r="E46">
        <v>462.74990000000003</v>
      </c>
      <c r="F46">
        <v>452.45</v>
      </c>
      <c r="G46">
        <v>188.01</v>
      </c>
      <c r="H46">
        <v>53790500</v>
      </c>
      <c r="I46">
        <v>187.845</v>
      </c>
      <c r="J46">
        <v>189.5</v>
      </c>
      <c r="K46">
        <v>187.78</v>
      </c>
      <c r="T46" s="1" t="s">
        <v>39</v>
      </c>
      <c r="U46">
        <f t="shared" si="0"/>
        <v>187.845</v>
      </c>
      <c r="V46">
        <f t="shared" si="1"/>
        <v>452.81</v>
      </c>
    </row>
    <row r="47" spans="1:22" x14ac:dyDescent="0.45">
      <c r="A47" t="s">
        <v>40</v>
      </c>
      <c r="B47">
        <v>448.65</v>
      </c>
      <c r="C47">
        <v>4060884</v>
      </c>
      <c r="D47">
        <v>448.78</v>
      </c>
      <c r="E47">
        <v>454.07499999999999</v>
      </c>
      <c r="F47">
        <v>445.64</v>
      </c>
      <c r="G47">
        <v>187.44</v>
      </c>
      <c r="H47">
        <v>60108380</v>
      </c>
      <c r="I47">
        <v>187.7</v>
      </c>
      <c r="J47">
        <v>188.11</v>
      </c>
      <c r="K47">
        <v>186.3</v>
      </c>
      <c r="T47" s="1" t="s">
        <v>40</v>
      </c>
      <c r="U47">
        <f t="shared" si="0"/>
        <v>187.7</v>
      </c>
      <c r="V47">
        <f t="shared" si="1"/>
        <v>448.78</v>
      </c>
    </row>
    <row r="48" spans="1:22" x14ac:dyDescent="0.45">
      <c r="A48" t="s">
        <v>41</v>
      </c>
      <c r="B48">
        <v>444.62</v>
      </c>
      <c r="C48">
        <v>2896143</v>
      </c>
      <c r="D48">
        <v>447.25</v>
      </c>
      <c r="E48">
        <v>448.43</v>
      </c>
      <c r="F48">
        <v>442.6</v>
      </c>
      <c r="G48">
        <v>184.8</v>
      </c>
      <c r="H48">
        <v>43627520</v>
      </c>
      <c r="I48">
        <v>185.82</v>
      </c>
      <c r="J48">
        <v>186.03</v>
      </c>
      <c r="K48">
        <v>184.21</v>
      </c>
      <c r="T48" s="1" t="s">
        <v>41</v>
      </c>
      <c r="U48">
        <f t="shared" si="0"/>
        <v>185.82</v>
      </c>
      <c r="V48">
        <f t="shared" si="1"/>
        <v>447.25</v>
      </c>
    </row>
    <row r="49" spans="1:22" x14ac:dyDescent="0.45">
      <c r="A49" s="1">
        <v>45210</v>
      </c>
      <c r="B49">
        <v>447.24</v>
      </c>
      <c r="C49">
        <v>4443284</v>
      </c>
      <c r="D49">
        <v>437.48</v>
      </c>
      <c r="E49">
        <v>447.48</v>
      </c>
      <c r="F49">
        <v>435.51</v>
      </c>
      <c r="G49">
        <v>186.4</v>
      </c>
      <c r="H49">
        <v>66177920</v>
      </c>
      <c r="I49">
        <v>183.97</v>
      </c>
      <c r="J49">
        <v>186.565</v>
      </c>
      <c r="K49">
        <v>183.53</v>
      </c>
      <c r="T49" s="1">
        <v>45210</v>
      </c>
      <c r="U49">
        <f t="shared" si="0"/>
        <v>183.97</v>
      </c>
      <c r="V49">
        <f t="shared" si="1"/>
        <v>437.48</v>
      </c>
    </row>
    <row r="50" spans="1:22" x14ac:dyDescent="0.45">
      <c r="A50" s="1">
        <v>45180</v>
      </c>
      <c r="B50">
        <v>435.15</v>
      </c>
      <c r="C50">
        <v>2735507</v>
      </c>
      <c r="D50">
        <v>438.03</v>
      </c>
      <c r="E50">
        <v>440.38</v>
      </c>
      <c r="F50">
        <v>434.35</v>
      </c>
      <c r="G50">
        <v>182.41</v>
      </c>
      <c r="H50">
        <v>53763540</v>
      </c>
      <c r="I50">
        <v>182.96</v>
      </c>
      <c r="J50">
        <v>184.12</v>
      </c>
      <c r="K50">
        <v>181.81</v>
      </c>
      <c r="T50" s="1">
        <v>45180</v>
      </c>
      <c r="U50">
        <f t="shared" si="0"/>
        <v>182.96</v>
      </c>
      <c r="V50">
        <f t="shared" si="1"/>
        <v>438.03</v>
      </c>
    </row>
    <row r="51" spans="1:22" x14ac:dyDescent="0.45">
      <c r="A51" s="1">
        <v>45149</v>
      </c>
      <c r="B51">
        <v>436.65</v>
      </c>
      <c r="C51">
        <v>2356845</v>
      </c>
      <c r="D51">
        <v>435</v>
      </c>
      <c r="E51">
        <v>438.07</v>
      </c>
      <c r="F51">
        <v>433.68</v>
      </c>
      <c r="G51">
        <v>182.89</v>
      </c>
      <c r="H51">
        <v>49340280</v>
      </c>
      <c r="I51">
        <v>182.35</v>
      </c>
      <c r="J51">
        <v>183.45</v>
      </c>
      <c r="K51">
        <v>181.59</v>
      </c>
      <c r="T51" s="1">
        <v>45149</v>
      </c>
      <c r="U51">
        <f t="shared" si="0"/>
        <v>182.35</v>
      </c>
      <c r="V51">
        <f t="shared" si="1"/>
        <v>435</v>
      </c>
    </row>
    <row r="52" spans="1:22" x14ac:dyDescent="0.45">
      <c r="A52" s="1">
        <v>45118</v>
      </c>
      <c r="B52">
        <v>434.61</v>
      </c>
      <c r="C52">
        <v>3291064</v>
      </c>
      <c r="D52">
        <v>436.18</v>
      </c>
      <c r="E52">
        <v>437.64</v>
      </c>
      <c r="F52">
        <v>431</v>
      </c>
      <c r="G52">
        <v>181.82</v>
      </c>
      <c r="H52">
        <v>70529970</v>
      </c>
      <c r="I52">
        <v>179.18</v>
      </c>
      <c r="J52">
        <v>182.44</v>
      </c>
      <c r="K52">
        <v>178.97</v>
      </c>
      <c r="T52" s="1">
        <v>45118</v>
      </c>
      <c r="U52">
        <f t="shared" si="0"/>
        <v>179.18</v>
      </c>
      <c r="V52">
        <f t="shared" si="1"/>
        <v>436.18</v>
      </c>
    </row>
    <row r="53" spans="1:22" x14ac:dyDescent="0.45">
      <c r="A53" s="1">
        <v>45088</v>
      </c>
      <c r="B53">
        <v>434.74</v>
      </c>
      <c r="C53">
        <v>3003235</v>
      </c>
      <c r="D53">
        <v>434.38</v>
      </c>
      <c r="E53">
        <v>435.03</v>
      </c>
      <c r="F53">
        <v>429.61</v>
      </c>
      <c r="G53">
        <v>179.23</v>
      </c>
      <c r="H53">
        <v>63841310</v>
      </c>
      <c r="I53">
        <v>176.38</v>
      </c>
      <c r="J53">
        <v>179.43</v>
      </c>
      <c r="K53">
        <v>176.21</v>
      </c>
      <c r="T53" s="1">
        <v>45088</v>
      </c>
      <c r="U53">
        <f t="shared" si="0"/>
        <v>176.38</v>
      </c>
      <c r="V53">
        <f t="shared" si="1"/>
        <v>434.38</v>
      </c>
    </row>
    <row r="54" spans="1:22" x14ac:dyDescent="0.45">
      <c r="A54" s="1">
        <v>44996</v>
      </c>
      <c r="B54">
        <v>432.36</v>
      </c>
      <c r="C54">
        <v>3667051</v>
      </c>
      <c r="D54">
        <v>428.76</v>
      </c>
      <c r="E54">
        <v>434.815</v>
      </c>
      <c r="F54">
        <v>425.53</v>
      </c>
      <c r="G54">
        <v>176.65</v>
      </c>
      <c r="H54">
        <v>79829250</v>
      </c>
      <c r="I54">
        <v>174.24</v>
      </c>
      <c r="J54">
        <v>176.82</v>
      </c>
      <c r="K54">
        <v>173.35</v>
      </c>
      <c r="T54" s="1">
        <v>44996</v>
      </c>
      <c r="U54">
        <f t="shared" si="0"/>
        <v>174.24</v>
      </c>
      <c r="V54">
        <f t="shared" si="1"/>
        <v>428.76</v>
      </c>
    </row>
    <row r="55" spans="1:22" x14ac:dyDescent="0.45">
      <c r="A55" s="1">
        <v>44968</v>
      </c>
      <c r="B55">
        <v>424.71</v>
      </c>
      <c r="C55">
        <v>4475984</v>
      </c>
      <c r="D55">
        <v>421.17</v>
      </c>
      <c r="E55">
        <v>426.69</v>
      </c>
      <c r="F55">
        <v>417.1</v>
      </c>
      <c r="G55">
        <v>177.57</v>
      </c>
      <c r="H55">
        <v>77334750</v>
      </c>
      <c r="I55">
        <v>175.52</v>
      </c>
      <c r="J55">
        <v>177.78</v>
      </c>
      <c r="K55">
        <v>175.46</v>
      </c>
      <c r="T55" s="1">
        <v>44968</v>
      </c>
      <c r="U55">
        <f t="shared" si="0"/>
        <v>175.52</v>
      </c>
      <c r="V55">
        <f t="shared" si="1"/>
        <v>421.17</v>
      </c>
    </row>
    <row r="56" spans="1:22" x14ac:dyDescent="0.45">
      <c r="A56" s="1">
        <v>44937</v>
      </c>
      <c r="B56">
        <v>420.19</v>
      </c>
      <c r="C56">
        <v>4806108</v>
      </c>
      <c r="D56">
        <v>414.77</v>
      </c>
      <c r="E56">
        <v>420.6</v>
      </c>
      <c r="F56">
        <v>414.1798</v>
      </c>
      <c r="G56">
        <v>173.97</v>
      </c>
      <c r="H56">
        <v>56934910</v>
      </c>
      <c r="I56">
        <v>171</v>
      </c>
      <c r="J56">
        <v>174.23</v>
      </c>
      <c r="K56">
        <v>170.12</v>
      </c>
      <c r="T56" s="1">
        <v>44937</v>
      </c>
      <c r="U56">
        <f t="shared" si="0"/>
        <v>171</v>
      </c>
      <c r="V56">
        <f t="shared" si="1"/>
        <v>414.77</v>
      </c>
    </row>
    <row r="57" spans="1:22" x14ac:dyDescent="0.45">
      <c r="A57" t="s">
        <v>42</v>
      </c>
      <c r="B57">
        <v>411.69</v>
      </c>
      <c r="C57">
        <v>3877623</v>
      </c>
      <c r="D57">
        <v>409.24</v>
      </c>
      <c r="E57">
        <v>412.52</v>
      </c>
      <c r="F57">
        <v>404.63010000000003</v>
      </c>
      <c r="G57">
        <v>170.77</v>
      </c>
      <c r="H57">
        <v>44846020</v>
      </c>
      <c r="I57">
        <v>169.35</v>
      </c>
      <c r="J57">
        <v>170.9</v>
      </c>
      <c r="K57">
        <v>167.9</v>
      </c>
      <c r="T57" s="1" t="s">
        <v>42</v>
      </c>
      <c r="U57">
        <f t="shared" si="0"/>
        <v>169.35</v>
      </c>
      <c r="V57">
        <f t="shared" si="1"/>
        <v>409.24</v>
      </c>
    </row>
    <row r="58" spans="1:22" x14ac:dyDescent="0.45">
      <c r="A58" t="s">
        <v>43</v>
      </c>
      <c r="B58">
        <v>410.08</v>
      </c>
      <c r="C58">
        <v>5317147</v>
      </c>
      <c r="D58">
        <v>402.35</v>
      </c>
      <c r="E58">
        <v>412.82</v>
      </c>
      <c r="F58">
        <v>399.41</v>
      </c>
      <c r="G58">
        <v>170.29</v>
      </c>
      <c r="H58">
        <v>51130960</v>
      </c>
      <c r="I58">
        <v>169.02</v>
      </c>
      <c r="J58">
        <v>171.17</v>
      </c>
      <c r="K58">
        <v>168.87</v>
      </c>
      <c r="T58" s="1" t="s">
        <v>43</v>
      </c>
      <c r="U58">
        <f t="shared" si="0"/>
        <v>169.02</v>
      </c>
      <c r="V58">
        <f t="shared" si="1"/>
        <v>402.35</v>
      </c>
    </row>
    <row r="59" spans="1:22" x14ac:dyDescent="0.45">
      <c r="A59" t="s">
        <v>44</v>
      </c>
      <c r="B59">
        <v>397.87</v>
      </c>
      <c r="C59">
        <v>4997612</v>
      </c>
      <c r="D59">
        <v>406.42</v>
      </c>
      <c r="E59">
        <v>410.21</v>
      </c>
      <c r="F59">
        <v>395.62</v>
      </c>
      <c r="G59">
        <v>168.22</v>
      </c>
      <c r="H59">
        <v>58499130</v>
      </c>
      <c r="I59">
        <v>166.91</v>
      </c>
      <c r="J59">
        <v>168.96</v>
      </c>
      <c r="K59">
        <v>166.83</v>
      </c>
      <c r="T59" s="1" t="s">
        <v>44</v>
      </c>
      <c r="U59">
        <f t="shared" si="0"/>
        <v>166.91</v>
      </c>
      <c r="V59">
        <f t="shared" si="1"/>
        <v>406.42</v>
      </c>
    </row>
    <row r="60" spans="1:22" x14ac:dyDescent="0.45">
      <c r="A60" t="s">
        <v>45</v>
      </c>
      <c r="B60">
        <v>403.54</v>
      </c>
      <c r="C60">
        <v>6849702</v>
      </c>
      <c r="D60">
        <v>411.42</v>
      </c>
      <c r="E60">
        <v>417.31</v>
      </c>
      <c r="F60">
        <v>401.5444</v>
      </c>
      <c r="G60">
        <v>166.89</v>
      </c>
      <c r="H60">
        <v>70625260</v>
      </c>
      <c r="I60">
        <v>170.37</v>
      </c>
      <c r="J60">
        <v>171.3775</v>
      </c>
      <c r="K60">
        <v>165.67</v>
      </c>
      <c r="T60" s="1" t="s">
        <v>45</v>
      </c>
      <c r="U60">
        <f t="shared" si="0"/>
        <v>170.37</v>
      </c>
      <c r="V60">
        <f t="shared" si="1"/>
        <v>411.42</v>
      </c>
    </row>
    <row r="61" spans="1:22" x14ac:dyDescent="0.45">
      <c r="A61" t="s">
        <v>46</v>
      </c>
      <c r="B61">
        <v>411.25</v>
      </c>
      <c r="C61">
        <v>6299587</v>
      </c>
      <c r="D61">
        <v>416.02</v>
      </c>
      <c r="E61">
        <v>418.84</v>
      </c>
      <c r="F61">
        <v>410.11</v>
      </c>
      <c r="G61">
        <v>171.1</v>
      </c>
      <c r="H61">
        <v>57156960</v>
      </c>
      <c r="I61">
        <v>171.88</v>
      </c>
      <c r="J61">
        <v>173.06</v>
      </c>
      <c r="K61">
        <v>170.65</v>
      </c>
      <c r="T61" s="1" t="s">
        <v>46</v>
      </c>
      <c r="U61">
        <f t="shared" si="0"/>
        <v>171.88</v>
      </c>
      <c r="V61">
        <f t="shared" si="1"/>
        <v>416.02</v>
      </c>
    </row>
    <row r="62" spans="1:22" x14ac:dyDescent="0.45">
      <c r="A62" t="s">
        <v>47</v>
      </c>
      <c r="B62">
        <v>413.73</v>
      </c>
      <c r="C62">
        <v>6459247</v>
      </c>
      <c r="D62">
        <v>409.68</v>
      </c>
      <c r="E62">
        <v>416.68990000000002</v>
      </c>
      <c r="F62">
        <v>408.39</v>
      </c>
      <c r="G62">
        <v>173.44</v>
      </c>
      <c r="H62">
        <v>43816640</v>
      </c>
      <c r="I62">
        <v>173.05</v>
      </c>
      <c r="J62">
        <v>173.67</v>
      </c>
      <c r="K62">
        <v>171.45</v>
      </c>
      <c r="T62" s="1" t="s">
        <v>47</v>
      </c>
      <c r="U62">
        <f t="shared" si="0"/>
        <v>173.05</v>
      </c>
      <c r="V62">
        <f t="shared" si="1"/>
        <v>409.68</v>
      </c>
    </row>
    <row r="63" spans="1:22" x14ac:dyDescent="0.45">
      <c r="A63" t="s">
        <v>48</v>
      </c>
      <c r="B63">
        <v>406.84</v>
      </c>
      <c r="C63">
        <v>7390032</v>
      </c>
      <c r="D63">
        <v>403.32</v>
      </c>
      <c r="E63">
        <v>407.54</v>
      </c>
      <c r="F63">
        <v>398.52010000000001</v>
      </c>
      <c r="G63">
        <v>173</v>
      </c>
      <c r="H63">
        <v>55980110</v>
      </c>
      <c r="I63">
        <v>170.91</v>
      </c>
      <c r="J63">
        <v>174.01</v>
      </c>
      <c r="K63">
        <v>169.93</v>
      </c>
      <c r="T63" s="1" t="s">
        <v>48</v>
      </c>
      <c r="U63">
        <f t="shared" si="0"/>
        <v>170.91</v>
      </c>
      <c r="V63">
        <f t="shared" si="1"/>
        <v>403.32</v>
      </c>
    </row>
    <row r="64" spans="1:22" x14ac:dyDescent="0.45">
      <c r="A64" t="s">
        <v>49</v>
      </c>
      <c r="B64">
        <v>400.96</v>
      </c>
      <c r="C64">
        <v>12782920</v>
      </c>
      <c r="D64">
        <v>405.63</v>
      </c>
      <c r="E64">
        <v>410.64</v>
      </c>
      <c r="F64">
        <v>398.01</v>
      </c>
      <c r="G64">
        <v>172.88</v>
      </c>
      <c r="H64">
        <v>64244030</v>
      </c>
      <c r="I64">
        <v>175.31</v>
      </c>
      <c r="J64">
        <v>175.42</v>
      </c>
      <c r="K64">
        <v>172.64</v>
      </c>
      <c r="T64" s="1" t="s">
        <v>49</v>
      </c>
      <c r="U64">
        <f t="shared" si="0"/>
        <v>175.31</v>
      </c>
      <c r="V64">
        <f t="shared" si="1"/>
        <v>405.63</v>
      </c>
    </row>
    <row r="65" spans="1:22" x14ac:dyDescent="0.45">
      <c r="A65" t="s">
        <v>50</v>
      </c>
      <c r="B65">
        <v>401.77</v>
      </c>
      <c r="C65">
        <v>28074420</v>
      </c>
      <c r="D65">
        <v>404.74</v>
      </c>
      <c r="E65">
        <v>408.95</v>
      </c>
      <c r="F65">
        <v>392.26010000000002</v>
      </c>
      <c r="G65">
        <v>175.46</v>
      </c>
      <c r="H65">
        <v>59302860</v>
      </c>
      <c r="I65">
        <v>176.04</v>
      </c>
      <c r="J65">
        <v>177.84</v>
      </c>
      <c r="K65">
        <v>175.19</v>
      </c>
      <c r="T65" s="1" t="s">
        <v>50</v>
      </c>
      <c r="U65">
        <f t="shared" si="0"/>
        <v>176.04</v>
      </c>
      <c r="V65">
        <f t="shared" si="1"/>
        <v>404.74</v>
      </c>
    </row>
    <row r="66" spans="1:22" x14ac:dyDescent="0.45">
      <c r="A66" t="s">
        <v>51</v>
      </c>
      <c r="B66">
        <v>346.19</v>
      </c>
      <c r="C66">
        <v>11429640</v>
      </c>
      <c r="D66">
        <v>351</v>
      </c>
      <c r="E66">
        <v>354.79</v>
      </c>
      <c r="F66">
        <v>344.73</v>
      </c>
      <c r="G66">
        <v>175.84</v>
      </c>
      <c r="H66">
        <v>54764380</v>
      </c>
      <c r="I66">
        <v>175.58</v>
      </c>
      <c r="J66">
        <v>177.57499999999999</v>
      </c>
      <c r="K66">
        <v>175.11</v>
      </c>
      <c r="T66" s="1" t="s">
        <v>51</v>
      </c>
      <c r="U66">
        <f t="shared" si="0"/>
        <v>175.58</v>
      </c>
      <c r="V66">
        <f t="shared" si="1"/>
        <v>351</v>
      </c>
    </row>
    <row r="67" spans="1:22" x14ac:dyDescent="0.45">
      <c r="A67" t="s">
        <v>52</v>
      </c>
      <c r="B67">
        <v>355.72</v>
      </c>
      <c r="C67">
        <v>5908412</v>
      </c>
      <c r="D67">
        <v>361.1</v>
      </c>
      <c r="E67">
        <v>362.70490000000001</v>
      </c>
      <c r="F67">
        <v>353.89</v>
      </c>
      <c r="G67">
        <v>177.15</v>
      </c>
      <c r="H67">
        <v>57549350</v>
      </c>
      <c r="I67">
        <v>176.64500000000001</v>
      </c>
      <c r="J67">
        <v>178.42</v>
      </c>
      <c r="K67">
        <v>174.8</v>
      </c>
      <c r="T67" s="1" t="s">
        <v>52</v>
      </c>
      <c r="U67">
        <f t="shared" ref="U67:U130" si="2">INDEX(A:K,MATCH(T67,A:A,0),MATCH($P$2,$A$1:$K$1,0))</f>
        <v>176.64500000000001</v>
      </c>
      <c r="V67">
        <f t="shared" ref="V67:V130" si="3">INDEX(A:K,MATCH(T67,A:A,0),MATCH($O$2,$A$1:$K$1,0))</f>
        <v>361.1</v>
      </c>
    </row>
    <row r="68" spans="1:22" x14ac:dyDescent="0.45">
      <c r="A68" t="s">
        <v>53</v>
      </c>
      <c r="B68">
        <v>360.82</v>
      </c>
      <c r="C68">
        <v>5128947</v>
      </c>
      <c r="D68">
        <v>356.21</v>
      </c>
      <c r="E68">
        <v>363.07990000000001</v>
      </c>
      <c r="F68">
        <v>354.77</v>
      </c>
      <c r="G68">
        <v>178.72</v>
      </c>
      <c r="H68">
        <v>52516980</v>
      </c>
      <c r="I68">
        <v>176.75</v>
      </c>
      <c r="J68">
        <v>179.07499999999999</v>
      </c>
      <c r="K68">
        <v>176.51</v>
      </c>
      <c r="T68" s="1" t="s">
        <v>53</v>
      </c>
      <c r="U68">
        <f t="shared" si="2"/>
        <v>176.75</v>
      </c>
      <c r="V68">
        <f t="shared" si="3"/>
        <v>356.21</v>
      </c>
    </row>
    <row r="69" spans="1:22" x14ac:dyDescent="0.45">
      <c r="A69" t="s">
        <v>54</v>
      </c>
      <c r="B69">
        <v>355.68</v>
      </c>
      <c r="C69">
        <v>6316320</v>
      </c>
      <c r="D69">
        <v>355.64</v>
      </c>
      <c r="E69">
        <v>358.93</v>
      </c>
      <c r="F69">
        <v>352.05</v>
      </c>
      <c r="G69">
        <v>178.85</v>
      </c>
      <c r="H69">
        <v>51456080</v>
      </c>
      <c r="I69">
        <v>181.42</v>
      </c>
      <c r="J69">
        <v>181.93</v>
      </c>
      <c r="K69">
        <v>178.14</v>
      </c>
      <c r="T69" s="1" t="s">
        <v>54</v>
      </c>
      <c r="U69">
        <f t="shared" si="2"/>
        <v>181.42</v>
      </c>
      <c r="V69">
        <f t="shared" si="3"/>
        <v>355.64</v>
      </c>
    </row>
    <row r="70" spans="1:22" x14ac:dyDescent="0.45">
      <c r="A70" s="1">
        <v>45270</v>
      </c>
      <c r="B70">
        <v>361.2</v>
      </c>
      <c r="C70">
        <v>7376086</v>
      </c>
      <c r="D70">
        <v>366.48</v>
      </c>
      <c r="E70">
        <v>368.83</v>
      </c>
      <c r="F70">
        <v>359.05</v>
      </c>
      <c r="G70">
        <v>180.71</v>
      </c>
      <c r="H70">
        <v>56743120</v>
      </c>
      <c r="I70">
        <v>180.07</v>
      </c>
      <c r="J70">
        <v>182.34</v>
      </c>
      <c r="K70">
        <v>179.04</v>
      </c>
      <c r="T70" s="1">
        <v>45270</v>
      </c>
      <c r="U70">
        <f t="shared" si="2"/>
        <v>180.07</v>
      </c>
      <c r="V70">
        <f t="shared" si="3"/>
        <v>366.48</v>
      </c>
    </row>
    <row r="71" spans="1:22" x14ac:dyDescent="0.45">
      <c r="A71" s="1">
        <v>45240</v>
      </c>
      <c r="B71">
        <v>365.93</v>
      </c>
      <c r="C71">
        <v>9151395</v>
      </c>
      <c r="D71">
        <v>372.77499999999998</v>
      </c>
      <c r="E71">
        <v>377.81</v>
      </c>
      <c r="F71">
        <v>365.34</v>
      </c>
      <c r="G71">
        <v>179.8</v>
      </c>
      <c r="H71">
        <v>47551100</v>
      </c>
      <c r="I71">
        <v>178.2</v>
      </c>
      <c r="J71">
        <v>179.85</v>
      </c>
      <c r="K71">
        <v>177.6</v>
      </c>
      <c r="T71" s="1">
        <v>45240</v>
      </c>
      <c r="U71">
        <f t="shared" si="2"/>
        <v>178.2</v>
      </c>
      <c r="V71">
        <f t="shared" si="3"/>
        <v>372.77499999999998</v>
      </c>
    </row>
    <row r="72" spans="1:22" x14ac:dyDescent="0.45">
      <c r="A72" s="1">
        <v>45209</v>
      </c>
      <c r="B72">
        <v>373.32</v>
      </c>
      <c r="C72">
        <v>7288939</v>
      </c>
      <c r="D72">
        <v>385.58</v>
      </c>
      <c r="E72">
        <v>388.7</v>
      </c>
      <c r="F72">
        <v>372.25</v>
      </c>
      <c r="G72">
        <v>178.39</v>
      </c>
      <c r="H72">
        <v>43698020</v>
      </c>
      <c r="I72">
        <v>178.1</v>
      </c>
      <c r="J72">
        <v>179.72</v>
      </c>
      <c r="K72">
        <v>177.95</v>
      </c>
      <c r="T72" s="1">
        <v>45209</v>
      </c>
      <c r="U72">
        <f t="shared" si="2"/>
        <v>178.1</v>
      </c>
      <c r="V72">
        <f t="shared" si="3"/>
        <v>385.58</v>
      </c>
    </row>
    <row r="73" spans="1:22" x14ac:dyDescent="0.45">
      <c r="A73" s="1">
        <v>45179</v>
      </c>
      <c r="B73">
        <v>385.95</v>
      </c>
      <c r="C73">
        <v>3299802</v>
      </c>
      <c r="D73">
        <v>378.05</v>
      </c>
      <c r="E73">
        <v>387.17</v>
      </c>
      <c r="F73">
        <v>377.755</v>
      </c>
      <c r="G73">
        <v>178.99</v>
      </c>
      <c r="H73">
        <v>42390770</v>
      </c>
      <c r="I73">
        <v>176.81</v>
      </c>
      <c r="J73">
        <v>179.05</v>
      </c>
      <c r="K73">
        <v>175.8</v>
      </c>
      <c r="T73" s="1">
        <v>45179</v>
      </c>
      <c r="U73">
        <f t="shared" si="2"/>
        <v>176.81</v>
      </c>
      <c r="V73">
        <f t="shared" si="3"/>
        <v>378.05</v>
      </c>
    </row>
    <row r="74" spans="1:22" x14ac:dyDescent="0.45">
      <c r="A74" s="1">
        <v>45087</v>
      </c>
      <c r="B74">
        <v>381.51</v>
      </c>
      <c r="C74">
        <v>4778118</v>
      </c>
      <c r="D74">
        <v>368.43</v>
      </c>
      <c r="E74">
        <v>382.52</v>
      </c>
      <c r="F74">
        <v>367.77</v>
      </c>
      <c r="G74">
        <v>177.49</v>
      </c>
      <c r="H74">
        <v>57266680</v>
      </c>
      <c r="I74">
        <v>173.8</v>
      </c>
      <c r="J74">
        <v>177.99</v>
      </c>
      <c r="K74">
        <v>173.18</v>
      </c>
      <c r="T74" s="1">
        <v>45087</v>
      </c>
      <c r="U74">
        <f t="shared" si="2"/>
        <v>173.8</v>
      </c>
      <c r="V74">
        <f t="shared" si="3"/>
        <v>368.43</v>
      </c>
    </row>
    <row r="75" spans="1:22" x14ac:dyDescent="0.45">
      <c r="A75" s="1">
        <v>45056</v>
      </c>
      <c r="B75">
        <v>372.59</v>
      </c>
      <c r="C75">
        <v>5034773</v>
      </c>
      <c r="D75">
        <v>378.01</v>
      </c>
      <c r="E75">
        <v>378.59989999999999</v>
      </c>
      <c r="F75">
        <v>367.24</v>
      </c>
      <c r="G75">
        <v>174.91</v>
      </c>
      <c r="H75">
        <v>48527920</v>
      </c>
      <c r="I75">
        <v>173.79</v>
      </c>
      <c r="J75">
        <v>175.45</v>
      </c>
      <c r="K75">
        <v>172.68</v>
      </c>
      <c r="T75" s="1">
        <v>45056</v>
      </c>
      <c r="U75">
        <f t="shared" si="2"/>
        <v>173.79</v>
      </c>
      <c r="V75">
        <f t="shared" si="3"/>
        <v>378.01</v>
      </c>
    </row>
    <row r="76" spans="1:22" x14ac:dyDescent="0.45">
      <c r="A76" s="1">
        <v>45026</v>
      </c>
      <c r="B76">
        <v>376.9</v>
      </c>
      <c r="C76">
        <v>4303658</v>
      </c>
      <c r="D76">
        <v>376.5</v>
      </c>
      <c r="E76">
        <v>380.22</v>
      </c>
      <c r="F76">
        <v>373.58</v>
      </c>
      <c r="G76">
        <v>173.66</v>
      </c>
      <c r="H76">
        <v>53020290</v>
      </c>
      <c r="I76">
        <v>171.09</v>
      </c>
      <c r="J76">
        <v>174.21</v>
      </c>
      <c r="K76">
        <v>170.97</v>
      </c>
      <c r="T76" s="1">
        <v>45026</v>
      </c>
      <c r="U76">
        <f t="shared" si="2"/>
        <v>171.09</v>
      </c>
      <c r="V76">
        <f t="shared" si="3"/>
        <v>376.5</v>
      </c>
    </row>
    <row r="77" spans="1:22" x14ac:dyDescent="0.45">
      <c r="A77" s="1">
        <v>44995</v>
      </c>
      <c r="B77">
        <v>376.75</v>
      </c>
      <c r="C77">
        <v>8878134</v>
      </c>
      <c r="D77">
        <v>377.11</v>
      </c>
      <c r="E77">
        <v>394.9</v>
      </c>
      <c r="F77">
        <v>372.8492</v>
      </c>
      <c r="G77">
        <v>172.4</v>
      </c>
      <c r="H77">
        <v>49594610</v>
      </c>
      <c r="I77">
        <v>172.255</v>
      </c>
      <c r="J77">
        <v>173.63</v>
      </c>
      <c r="K77">
        <v>170.82</v>
      </c>
      <c r="T77" s="1">
        <v>44995</v>
      </c>
      <c r="U77">
        <f t="shared" si="2"/>
        <v>172.255</v>
      </c>
      <c r="V77">
        <f t="shared" si="3"/>
        <v>377.11</v>
      </c>
    </row>
    <row r="78" spans="1:22" x14ac:dyDescent="0.45">
      <c r="A78" s="1">
        <v>44967</v>
      </c>
      <c r="B78">
        <v>380.33</v>
      </c>
      <c r="C78">
        <v>3102101</v>
      </c>
      <c r="D78">
        <v>377.48</v>
      </c>
      <c r="E78">
        <v>384.80799999999999</v>
      </c>
      <c r="F78">
        <v>376.8</v>
      </c>
      <c r="G78">
        <v>173.75</v>
      </c>
      <c r="H78">
        <v>52164540</v>
      </c>
      <c r="I78">
        <v>171.22</v>
      </c>
      <c r="J78">
        <v>174.3</v>
      </c>
      <c r="K78">
        <v>170.93</v>
      </c>
      <c r="T78" s="1">
        <v>44967</v>
      </c>
      <c r="U78">
        <f t="shared" si="2"/>
        <v>171.22</v>
      </c>
      <c r="V78">
        <f t="shared" si="3"/>
        <v>377.48</v>
      </c>
    </row>
    <row r="79" spans="1:22" x14ac:dyDescent="0.45">
      <c r="A79" t="s">
        <v>55</v>
      </c>
      <c r="B79">
        <v>377.6</v>
      </c>
      <c r="C79">
        <v>4205298</v>
      </c>
      <c r="D79">
        <v>380</v>
      </c>
      <c r="E79">
        <v>382.58</v>
      </c>
      <c r="F79">
        <v>375.35</v>
      </c>
      <c r="G79">
        <v>171.21</v>
      </c>
      <c r="H79">
        <v>51861080</v>
      </c>
      <c r="I79">
        <v>172.02</v>
      </c>
      <c r="J79">
        <v>173.07</v>
      </c>
      <c r="K79">
        <v>170.34100000000001</v>
      </c>
      <c r="T79" s="1" t="s">
        <v>55</v>
      </c>
      <c r="U79">
        <f t="shared" si="2"/>
        <v>172.02</v>
      </c>
      <c r="V79">
        <f t="shared" si="3"/>
        <v>380</v>
      </c>
    </row>
    <row r="80" spans="1:22" x14ac:dyDescent="0.45">
      <c r="A80" t="s">
        <v>56</v>
      </c>
      <c r="B80">
        <v>376.36</v>
      </c>
      <c r="C80">
        <v>4369906</v>
      </c>
      <c r="D80">
        <v>375.6</v>
      </c>
      <c r="E80">
        <v>378.96</v>
      </c>
      <c r="F80">
        <v>371.1</v>
      </c>
      <c r="G80">
        <v>170.69</v>
      </c>
      <c r="H80">
        <v>56294420</v>
      </c>
      <c r="I80">
        <v>169.34</v>
      </c>
      <c r="J80">
        <v>172.03</v>
      </c>
      <c r="K80">
        <v>167.62</v>
      </c>
      <c r="T80" s="1" t="s">
        <v>56</v>
      </c>
      <c r="U80">
        <f t="shared" si="2"/>
        <v>169.34</v>
      </c>
      <c r="V80">
        <f t="shared" si="3"/>
        <v>375.6</v>
      </c>
    </row>
    <row r="81" spans="1:22" x14ac:dyDescent="0.45">
      <c r="A81" t="s">
        <v>57</v>
      </c>
      <c r="B81">
        <v>377.59</v>
      </c>
      <c r="C81">
        <v>3843521</v>
      </c>
      <c r="D81">
        <v>382.4</v>
      </c>
      <c r="E81">
        <v>384.22300000000001</v>
      </c>
      <c r="F81">
        <v>376.25</v>
      </c>
      <c r="G81">
        <v>170.43</v>
      </c>
      <c r="H81">
        <v>66921810</v>
      </c>
      <c r="I81">
        <v>172.62</v>
      </c>
      <c r="J81">
        <v>173.04</v>
      </c>
      <c r="K81">
        <v>169.05</v>
      </c>
      <c r="T81" s="1" t="s">
        <v>57</v>
      </c>
      <c r="U81">
        <f t="shared" si="2"/>
        <v>172.62</v>
      </c>
      <c r="V81">
        <f t="shared" si="3"/>
        <v>382.4</v>
      </c>
    </row>
    <row r="82" spans="1:22" x14ac:dyDescent="0.45">
      <c r="A82" t="s">
        <v>58</v>
      </c>
      <c r="B82">
        <v>379.25</v>
      </c>
      <c r="C82">
        <v>4089392</v>
      </c>
      <c r="D82">
        <v>382.88</v>
      </c>
      <c r="E82">
        <v>384.56</v>
      </c>
      <c r="F82">
        <v>377.35500000000002</v>
      </c>
      <c r="G82">
        <v>171.96</v>
      </c>
      <c r="H82">
        <v>64588950</v>
      </c>
      <c r="I82">
        <v>174.82</v>
      </c>
      <c r="J82">
        <v>175.2</v>
      </c>
      <c r="K82">
        <v>171.66</v>
      </c>
      <c r="T82" s="1" t="s">
        <v>58</v>
      </c>
      <c r="U82">
        <f t="shared" si="2"/>
        <v>174.82</v>
      </c>
      <c r="V82">
        <f t="shared" si="3"/>
        <v>382.88</v>
      </c>
    </row>
    <row r="83" spans="1:22" x14ac:dyDescent="0.45">
      <c r="A83" t="s">
        <v>59</v>
      </c>
      <c r="B83">
        <v>384.8</v>
      </c>
      <c r="C83">
        <v>3757278</v>
      </c>
      <c r="D83">
        <v>382.9</v>
      </c>
      <c r="E83">
        <v>386.62</v>
      </c>
      <c r="F83">
        <v>380.81</v>
      </c>
      <c r="G83">
        <v>176.08</v>
      </c>
      <c r="H83">
        <v>46172740</v>
      </c>
      <c r="I83">
        <v>174.2</v>
      </c>
      <c r="J83">
        <v>176.97</v>
      </c>
      <c r="K83">
        <v>174.15</v>
      </c>
      <c r="T83" s="1" t="s">
        <v>59</v>
      </c>
      <c r="U83">
        <f t="shared" si="2"/>
        <v>174.2</v>
      </c>
      <c r="V83">
        <f t="shared" si="3"/>
        <v>382.9</v>
      </c>
    </row>
    <row r="84" spans="1:22" x14ac:dyDescent="0.45">
      <c r="A84" t="s">
        <v>60</v>
      </c>
      <c r="B84">
        <v>379.81</v>
      </c>
      <c r="C84">
        <v>3699796</v>
      </c>
      <c r="D84">
        <v>385</v>
      </c>
      <c r="E84">
        <v>386.88</v>
      </c>
      <c r="F84">
        <v>378.36</v>
      </c>
      <c r="G84">
        <v>174.79</v>
      </c>
      <c r="H84">
        <v>56725390</v>
      </c>
      <c r="I84">
        <v>174.67</v>
      </c>
      <c r="J84">
        <v>177.07900000000001</v>
      </c>
      <c r="K84">
        <v>174.05</v>
      </c>
      <c r="T84" s="1" t="s">
        <v>60</v>
      </c>
      <c r="U84">
        <f t="shared" si="2"/>
        <v>174.67</v>
      </c>
      <c r="V84">
        <f t="shared" si="3"/>
        <v>385</v>
      </c>
    </row>
    <row r="85" spans="1:22" x14ac:dyDescent="0.45">
      <c r="A85" t="s">
        <v>61</v>
      </c>
      <c r="B85">
        <v>384.15</v>
      </c>
      <c r="C85">
        <v>5556388</v>
      </c>
      <c r="D85">
        <v>386.5</v>
      </c>
      <c r="E85">
        <v>395.8999</v>
      </c>
      <c r="F85">
        <v>383.42</v>
      </c>
      <c r="G85">
        <v>173.93</v>
      </c>
      <c r="H85">
        <v>63149120</v>
      </c>
      <c r="I85">
        <v>174.55</v>
      </c>
      <c r="J85">
        <v>176.3</v>
      </c>
      <c r="K85">
        <v>173.86</v>
      </c>
      <c r="T85" s="1" t="s">
        <v>61</v>
      </c>
      <c r="U85">
        <f t="shared" si="2"/>
        <v>174.55</v>
      </c>
      <c r="V85">
        <f t="shared" si="3"/>
        <v>386.5</v>
      </c>
    </row>
    <row r="86" spans="1:22" x14ac:dyDescent="0.45">
      <c r="A86" t="s">
        <v>62</v>
      </c>
      <c r="B86">
        <v>386.3</v>
      </c>
      <c r="C86">
        <v>3866619</v>
      </c>
      <c r="D86">
        <v>397.05</v>
      </c>
      <c r="E86">
        <v>397.98500000000001</v>
      </c>
      <c r="F86">
        <v>386.12</v>
      </c>
      <c r="G86">
        <v>175.49</v>
      </c>
      <c r="H86">
        <v>58436180</v>
      </c>
      <c r="I86">
        <v>179.26</v>
      </c>
      <c r="J86">
        <v>179.69499999999999</v>
      </c>
      <c r="K86">
        <v>175.4</v>
      </c>
      <c r="T86" s="1" t="s">
        <v>62</v>
      </c>
      <c r="U86">
        <f t="shared" si="2"/>
        <v>179.26</v>
      </c>
      <c r="V86">
        <f t="shared" si="3"/>
        <v>397.05</v>
      </c>
    </row>
    <row r="87" spans="1:22" x14ac:dyDescent="0.45">
      <c r="A87" t="s">
        <v>63</v>
      </c>
      <c r="B87">
        <v>396.2</v>
      </c>
      <c r="C87">
        <v>4080054</v>
      </c>
      <c r="D87">
        <v>392.84</v>
      </c>
      <c r="E87">
        <v>398.23</v>
      </c>
      <c r="F87">
        <v>390.245</v>
      </c>
      <c r="G87">
        <v>179.07</v>
      </c>
      <c r="H87">
        <v>51826940</v>
      </c>
      <c r="I87">
        <v>177.52</v>
      </c>
      <c r="J87">
        <v>179.63</v>
      </c>
      <c r="K87">
        <v>177.13</v>
      </c>
      <c r="T87" s="1" t="s">
        <v>63</v>
      </c>
      <c r="U87">
        <f t="shared" si="2"/>
        <v>177.52</v>
      </c>
      <c r="V87">
        <f t="shared" si="3"/>
        <v>392.84</v>
      </c>
    </row>
    <row r="88" spans="1:22" x14ac:dyDescent="0.45">
      <c r="A88" t="s">
        <v>64</v>
      </c>
      <c r="B88">
        <v>394.4</v>
      </c>
      <c r="C88">
        <v>4704706</v>
      </c>
      <c r="D88">
        <v>395.5</v>
      </c>
      <c r="E88">
        <v>399.46499999999997</v>
      </c>
      <c r="F88">
        <v>392.6</v>
      </c>
      <c r="G88">
        <v>177.97</v>
      </c>
      <c r="H88">
        <v>67257570</v>
      </c>
      <c r="I88">
        <v>176.48</v>
      </c>
      <c r="J88">
        <v>179.38</v>
      </c>
      <c r="K88">
        <v>176.17</v>
      </c>
      <c r="T88" s="1" t="s">
        <v>64</v>
      </c>
      <c r="U88">
        <f t="shared" si="2"/>
        <v>176.48</v>
      </c>
      <c r="V88">
        <f t="shared" si="3"/>
        <v>395.5</v>
      </c>
    </row>
    <row r="89" spans="1:22" x14ac:dyDescent="0.45">
      <c r="A89" t="s">
        <v>65</v>
      </c>
      <c r="B89">
        <v>396.94</v>
      </c>
      <c r="C89">
        <v>9116745</v>
      </c>
      <c r="D89">
        <v>401</v>
      </c>
      <c r="E89">
        <v>404.69970000000001</v>
      </c>
      <c r="F89">
        <v>395.03</v>
      </c>
      <c r="G89">
        <v>175.01</v>
      </c>
      <c r="H89">
        <v>109259500</v>
      </c>
      <c r="I89">
        <v>176.48</v>
      </c>
      <c r="J89">
        <v>176.495</v>
      </c>
      <c r="K89">
        <v>173.82</v>
      </c>
      <c r="T89" s="1" t="s">
        <v>65</v>
      </c>
      <c r="U89">
        <f t="shared" si="2"/>
        <v>176.48</v>
      </c>
      <c r="V89">
        <f t="shared" si="3"/>
        <v>401</v>
      </c>
    </row>
    <row r="90" spans="1:22" x14ac:dyDescent="0.45">
      <c r="A90" t="s">
        <v>66</v>
      </c>
      <c r="B90">
        <v>400.49</v>
      </c>
      <c r="C90">
        <v>10709040</v>
      </c>
      <c r="D90">
        <v>410.4</v>
      </c>
      <c r="E90">
        <v>411.39</v>
      </c>
      <c r="F90">
        <v>400</v>
      </c>
      <c r="G90">
        <v>175.74</v>
      </c>
      <c r="H90">
        <v>60895760</v>
      </c>
      <c r="I90">
        <v>174</v>
      </c>
      <c r="J90">
        <v>176.1</v>
      </c>
      <c r="K90">
        <v>173.58</v>
      </c>
      <c r="T90" s="1" t="s">
        <v>66</v>
      </c>
      <c r="U90">
        <f t="shared" si="2"/>
        <v>174</v>
      </c>
      <c r="V90">
        <f t="shared" si="3"/>
        <v>410.4</v>
      </c>
    </row>
    <row r="91" spans="1:22" x14ac:dyDescent="0.45">
      <c r="A91" t="s">
        <v>67</v>
      </c>
      <c r="B91">
        <v>412.24</v>
      </c>
      <c r="C91">
        <v>11843030</v>
      </c>
      <c r="D91">
        <v>435.5</v>
      </c>
      <c r="E91">
        <v>438.4</v>
      </c>
      <c r="F91">
        <v>410.69</v>
      </c>
      <c r="G91">
        <v>174.21</v>
      </c>
      <c r="H91">
        <v>84267930</v>
      </c>
      <c r="I91">
        <v>176.51</v>
      </c>
      <c r="J91">
        <v>177.3</v>
      </c>
      <c r="K91">
        <v>173.98</v>
      </c>
      <c r="T91" s="1" t="s">
        <v>67</v>
      </c>
      <c r="U91">
        <f t="shared" si="2"/>
        <v>176.51</v>
      </c>
      <c r="V91">
        <f t="shared" si="3"/>
        <v>435.5</v>
      </c>
    </row>
    <row r="92" spans="1:22" x14ac:dyDescent="0.45">
      <c r="A92" s="1">
        <v>45269</v>
      </c>
      <c r="B92">
        <v>434.69</v>
      </c>
      <c r="C92">
        <v>3124024</v>
      </c>
      <c r="D92">
        <v>442.85</v>
      </c>
      <c r="E92">
        <v>445.43990000000002</v>
      </c>
      <c r="F92">
        <v>434.12</v>
      </c>
      <c r="G92">
        <v>176.3</v>
      </c>
      <c r="H92">
        <v>90370190</v>
      </c>
      <c r="I92">
        <v>179.49</v>
      </c>
      <c r="J92">
        <v>180.13</v>
      </c>
      <c r="K92">
        <v>174.82</v>
      </c>
      <c r="T92" s="1">
        <v>45269</v>
      </c>
      <c r="U92">
        <f t="shared" si="2"/>
        <v>179.49</v>
      </c>
      <c r="V92">
        <f t="shared" si="3"/>
        <v>442.85</v>
      </c>
    </row>
    <row r="93" spans="1:22" x14ac:dyDescent="0.45">
      <c r="A93" s="1">
        <v>45239</v>
      </c>
      <c r="B93">
        <v>445.36</v>
      </c>
      <c r="C93">
        <v>2913767</v>
      </c>
      <c r="D93">
        <v>443.07</v>
      </c>
      <c r="E93">
        <v>449.89</v>
      </c>
      <c r="F93">
        <v>442.75</v>
      </c>
      <c r="G93">
        <v>179.36</v>
      </c>
      <c r="H93">
        <v>58953050</v>
      </c>
      <c r="I93">
        <v>180.07</v>
      </c>
      <c r="J93">
        <v>180.3</v>
      </c>
      <c r="K93">
        <v>177.34</v>
      </c>
      <c r="T93" s="1">
        <v>45239</v>
      </c>
      <c r="U93">
        <f t="shared" si="2"/>
        <v>180.07</v>
      </c>
      <c r="V93">
        <f t="shared" si="3"/>
        <v>443.07</v>
      </c>
    </row>
    <row r="94" spans="1:22" x14ac:dyDescent="0.45">
      <c r="A94" s="1">
        <v>45147</v>
      </c>
      <c r="B94">
        <v>442.8</v>
      </c>
      <c r="C94">
        <v>2704353</v>
      </c>
      <c r="D94">
        <v>443.56</v>
      </c>
      <c r="E94">
        <v>446.81</v>
      </c>
      <c r="F94">
        <v>438.85</v>
      </c>
      <c r="G94">
        <v>178.18</v>
      </c>
      <c r="H94">
        <v>65602070</v>
      </c>
      <c r="I94">
        <v>178.35</v>
      </c>
      <c r="J94">
        <v>180.239</v>
      </c>
      <c r="K94">
        <v>177.79</v>
      </c>
      <c r="T94" s="1">
        <v>45147</v>
      </c>
      <c r="U94">
        <f t="shared" si="2"/>
        <v>178.35</v>
      </c>
      <c r="V94">
        <f t="shared" si="3"/>
        <v>443.56</v>
      </c>
    </row>
    <row r="95" spans="1:22" x14ac:dyDescent="0.45">
      <c r="A95" s="1">
        <v>45116</v>
      </c>
      <c r="B95">
        <v>443.14</v>
      </c>
      <c r="C95">
        <v>2922676</v>
      </c>
      <c r="D95">
        <v>441.15</v>
      </c>
      <c r="E95">
        <v>444.6</v>
      </c>
      <c r="F95">
        <v>436.7</v>
      </c>
      <c r="G95">
        <v>177.56</v>
      </c>
      <c r="H95">
        <v>112488800</v>
      </c>
      <c r="I95">
        <v>175.18</v>
      </c>
      <c r="J95">
        <v>178.21</v>
      </c>
      <c r="K95">
        <v>173.54</v>
      </c>
      <c r="T95" s="1">
        <v>45116</v>
      </c>
      <c r="U95">
        <f t="shared" si="2"/>
        <v>175.18</v>
      </c>
      <c r="V95">
        <f t="shared" si="3"/>
        <v>441.15</v>
      </c>
    </row>
    <row r="96" spans="1:22" x14ac:dyDescent="0.45">
      <c r="A96" s="1">
        <v>45086</v>
      </c>
      <c r="B96">
        <v>445.76</v>
      </c>
      <c r="C96">
        <v>3862274</v>
      </c>
      <c r="D96">
        <v>448.61</v>
      </c>
      <c r="E96">
        <v>451.39</v>
      </c>
      <c r="F96">
        <v>440.49</v>
      </c>
      <c r="G96">
        <v>182.91</v>
      </c>
      <c r="H96">
        <v>81755820</v>
      </c>
      <c r="I96">
        <v>188.4</v>
      </c>
      <c r="J96">
        <v>188.85</v>
      </c>
      <c r="K96">
        <v>181.47</v>
      </c>
      <c r="T96" s="1">
        <v>45086</v>
      </c>
      <c r="U96">
        <f t="shared" si="2"/>
        <v>188.4</v>
      </c>
      <c r="V96">
        <f t="shared" si="3"/>
        <v>448.61</v>
      </c>
    </row>
    <row r="97" spans="1:22" x14ac:dyDescent="0.45">
      <c r="A97" s="1">
        <v>45055</v>
      </c>
      <c r="B97">
        <v>448.68</v>
      </c>
      <c r="C97">
        <v>6155865</v>
      </c>
      <c r="D97">
        <v>438.39</v>
      </c>
      <c r="E97">
        <v>453.45</v>
      </c>
      <c r="F97">
        <v>438</v>
      </c>
      <c r="G97">
        <v>189.7</v>
      </c>
      <c r="H97">
        <v>45280030</v>
      </c>
      <c r="I97">
        <v>188.28</v>
      </c>
      <c r="J97">
        <v>189.98</v>
      </c>
      <c r="K97">
        <v>187.61</v>
      </c>
      <c r="T97" s="1">
        <v>45055</v>
      </c>
      <c r="U97">
        <f t="shared" si="2"/>
        <v>188.28</v>
      </c>
      <c r="V97">
        <f t="shared" si="3"/>
        <v>438.39</v>
      </c>
    </row>
    <row r="98" spans="1:22" x14ac:dyDescent="0.45">
      <c r="A98" s="1">
        <v>44935</v>
      </c>
      <c r="B98">
        <v>439.88</v>
      </c>
      <c r="C98">
        <v>4793379</v>
      </c>
      <c r="D98">
        <v>437.72500000000002</v>
      </c>
      <c r="E98">
        <v>445.5</v>
      </c>
      <c r="F98">
        <v>435.93</v>
      </c>
      <c r="G98">
        <v>189.46</v>
      </c>
      <c r="H98">
        <v>45766500</v>
      </c>
      <c r="I98">
        <v>189.48500000000001</v>
      </c>
      <c r="J98">
        <v>189.92</v>
      </c>
      <c r="K98">
        <v>188.28</v>
      </c>
      <c r="T98" s="1">
        <v>44935</v>
      </c>
      <c r="U98">
        <f t="shared" si="2"/>
        <v>189.48500000000001</v>
      </c>
      <c r="V98">
        <f t="shared" si="3"/>
        <v>437.72500000000002</v>
      </c>
    </row>
    <row r="99" spans="1:22" x14ac:dyDescent="0.45">
      <c r="A99" t="s">
        <v>68</v>
      </c>
      <c r="B99">
        <v>433.68</v>
      </c>
      <c r="C99">
        <v>3802954</v>
      </c>
      <c r="D99">
        <v>431.23</v>
      </c>
      <c r="E99">
        <v>437.15</v>
      </c>
      <c r="F99">
        <v>431.23</v>
      </c>
      <c r="G99">
        <v>187.87</v>
      </c>
      <c r="H99">
        <v>60794470</v>
      </c>
      <c r="I99">
        <v>187.84</v>
      </c>
      <c r="J99">
        <v>189.12</v>
      </c>
      <c r="K99">
        <v>187.48</v>
      </c>
      <c r="T99" s="1" t="s">
        <v>68</v>
      </c>
      <c r="U99">
        <f t="shared" si="2"/>
        <v>187.84</v>
      </c>
      <c r="V99">
        <f t="shared" si="3"/>
        <v>431.23</v>
      </c>
    </row>
    <row r="100" spans="1:22" x14ac:dyDescent="0.45">
      <c r="A100" t="s">
        <v>69</v>
      </c>
      <c r="B100">
        <v>434.67</v>
      </c>
      <c r="C100">
        <v>3625380</v>
      </c>
      <c r="D100">
        <v>430.85</v>
      </c>
      <c r="E100">
        <v>438.16</v>
      </c>
      <c r="F100">
        <v>428.35</v>
      </c>
      <c r="G100">
        <v>187.65</v>
      </c>
      <c r="H100">
        <v>60813890</v>
      </c>
      <c r="I100">
        <v>184.94</v>
      </c>
      <c r="J100">
        <v>187.85</v>
      </c>
      <c r="K100">
        <v>184.74</v>
      </c>
      <c r="T100" s="1" t="s">
        <v>69</v>
      </c>
      <c r="U100">
        <f t="shared" si="2"/>
        <v>184.94</v>
      </c>
      <c r="V100">
        <f t="shared" si="3"/>
        <v>430.85</v>
      </c>
    </row>
    <row r="101" spans="1:22" x14ac:dyDescent="0.45">
      <c r="A101" t="s">
        <v>70</v>
      </c>
      <c r="B101">
        <v>429.99</v>
      </c>
      <c r="C101">
        <v>4486703</v>
      </c>
      <c r="D101">
        <v>416</v>
      </c>
      <c r="E101">
        <v>432.17</v>
      </c>
      <c r="F101">
        <v>414.5</v>
      </c>
      <c r="G101">
        <v>184.12</v>
      </c>
      <c r="H101">
        <v>53003950</v>
      </c>
      <c r="I101">
        <v>179.69499999999999</v>
      </c>
      <c r="J101">
        <v>184.9</v>
      </c>
      <c r="K101">
        <v>179.5</v>
      </c>
      <c r="T101" s="1" t="s">
        <v>70</v>
      </c>
      <c r="U101">
        <f t="shared" si="2"/>
        <v>179.69499999999999</v>
      </c>
      <c r="V101">
        <f t="shared" si="3"/>
        <v>416</v>
      </c>
    </row>
    <row r="102" spans="1:22" x14ac:dyDescent="0.45">
      <c r="A102" t="s">
        <v>71</v>
      </c>
      <c r="B102">
        <v>418.06</v>
      </c>
      <c r="C102">
        <v>2928613</v>
      </c>
      <c r="D102">
        <v>418.04</v>
      </c>
      <c r="E102">
        <v>419.83</v>
      </c>
      <c r="F102">
        <v>413.27</v>
      </c>
      <c r="G102">
        <v>180.19</v>
      </c>
      <c r="H102">
        <v>43820700</v>
      </c>
      <c r="I102">
        <v>180.09</v>
      </c>
      <c r="J102">
        <v>180.59</v>
      </c>
      <c r="K102">
        <v>178.54499999999999</v>
      </c>
      <c r="T102" s="1" t="s">
        <v>71</v>
      </c>
      <c r="U102">
        <f t="shared" si="2"/>
        <v>180.09</v>
      </c>
      <c r="V102">
        <f t="shared" si="3"/>
        <v>418.04</v>
      </c>
    </row>
    <row r="103" spans="1:22" x14ac:dyDescent="0.45">
      <c r="A103" t="s">
        <v>72</v>
      </c>
      <c r="B103">
        <v>416.03</v>
      </c>
      <c r="C103">
        <v>5390933</v>
      </c>
      <c r="D103">
        <v>412</v>
      </c>
      <c r="E103">
        <v>419.25</v>
      </c>
      <c r="F103">
        <v>407.5641</v>
      </c>
      <c r="G103">
        <v>178.61</v>
      </c>
      <c r="H103">
        <v>51449590</v>
      </c>
      <c r="I103">
        <v>177.38</v>
      </c>
      <c r="J103">
        <v>179.15</v>
      </c>
      <c r="K103">
        <v>175.82</v>
      </c>
      <c r="T103" s="1" t="s">
        <v>72</v>
      </c>
      <c r="U103">
        <f t="shared" si="2"/>
        <v>177.38</v>
      </c>
      <c r="V103">
        <f t="shared" si="3"/>
        <v>412</v>
      </c>
    </row>
    <row r="104" spans="1:22" x14ac:dyDescent="0.45">
      <c r="A104" t="s">
        <v>73</v>
      </c>
      <c r="B104">
        <v>406.93</v>
      </c>
      <c r="C104">
        <v>5687799</v>
      </c>
      <c r="D104">
        <v>425.41</v>
      </c>
      <c r="E104">
        <v>427.59</v>
      </c>
      <c r="F104">
        <v>406.16500000000002</v>
      </c>
      <c r="G104">
        <v>176.38</v>
      </c>
      <c r="H104">
        <v>54945800</v>
      </c>
      <c r="I104">
        <v>180.67400000000001</v>
      </c>
      <c r="J104">
        <v>181.10400000000001</v>
      </c>
      <c r="K104">
        <v>176.01</v>
      </c>
      <c r="T104" s="1" t="s">
        <v>73</v>
      </c>
      <c r="U104">
        <f t="shared" si="2"/>
        <v>180.67400000000001</v>
      </c>
      <c r="V104">
        <f t="shared" si="3"/>
        <v>425.41</v>
      </c>
    </row>
    <row r="105" spans="1:22" x14ac:dyDescent="0.45">
      <c r="A105" t="s">
        <v>74</v>
      </c>
      <c r="B105">
        <v>427.55</v>
      </c>
      <c r="C105">
        <v>8174732</v>
      </c>
      <c r="D105">
        <v>418.4</v>
      </c>
      <c r="E105">
        <v>437.02</v>
      </c>
      <c r="F105">
        <v>417.71</v>
      </c>
      <c r="G105">
        <v>181.12</v>
      </c>
      <c r="H105">
        <v>52722750</v>
      </c>
      <c r="I105">
        <v>178.52</v>
      </c>
      <c r="J105">
        <v>181.55</v>
      </c>
      <c r="K105">
        <v>178.32499999999999</v>
      </c>
      <c r="T105" s="1" t="s">
        <v>74</v>
      </c>
      <c r="U105">
        <f t="shared" si="2"/>
        <v>178.52</v>
      </c>
      <c r="V105">
        <f t="shared" si="3"/>
        <v>418.4</v>
      </c>
    </row>
    <row r="106" spans="1:22" x14ac:dyDescent="0.45">
      <c r="A106" t="s">
        <v>75</v>
      </c>
      <c r="B106">
        <v>413.17</v>
      </c>
      <c r="C106">
        <v>3603273</v>
      </c>
      <c r="D106">
        <v>409</v>
      </c>
      <c r="E106">
        <v>415.74</v>
      </c>
      <c r="F106">
        <v>407.4</v>
      </c>
      <c r="G106">
        <v>177.23</v>
      </c>
      <c r="H106">
        <v>42084250</v>
      </c>
      <c r="I106">
        <v>177.06</v>
      </c>
      <c r="J106">
        <v>177.68</v>
      </c>
      <c r="K106">
        <v>176.25</v>
      </c>
      <c r="T106" s="1" t="s">
        <v>75</v>
      </c>
      <c r="U106">
        <f t="shared" si="2"/>
        <v>177.06</v>
      </c>
      <c r="V106">
        <f t="shared" si="3"/>
        <v>409</v>
      </c>
    </row>
    <row r="107" spans="1:22" x14ac:dyDescent="0.45">
      <c r="A107" t="s">
        <v>76</v>
      </c>
      <c r="B107">
        <v>408.29</v>
      </c>
      <c r="C107">
        <v>3861579</v>
      </c>
      <c r="D107">
        <v>402.23</v>
      </c>
      <c r="E107">
        <v>409.61</v>
      </c>
      <c r="F107">
        <v>399.5</v>
      </c>
      <c r="G107">
        <v>175.84</v>
      </c>
      <c r="H107">
        <v>46311880</v>
      </c>
      <c r="I107">
        <v>175.07</v>
      </c>
      <c r="J107">
        <v>176.13</v>
      </c>
      <c r="K107">
        <v>173.73500000000001</v>
      </c>
      <c r="T107" s="1" t="s">
        <v>76</v>
      </c>
      <c r="U107">
        <f t="shared" si="2"/>
        <v>175.07</v>
      </c>
      <c r="V107">
        <f t="shared" si="3"/>
        <v>402.23</v>
      </c>
    </row>
    <row r="108" spans="1:22" x14ac:dyDescent="0.45">
      <c r="A108" t="s">
        <v>77</v>
      </c>
      <c r="B108">
        <v>404.53</v>
      </c>
      <c r="C108">
        <v>4312196</v>
      </c>
      <c r="D108">
        <v>399.33</v>
      </c>
      <c r="E108">
        <v>406.52</v>
      </c>
      <c r="F108">
        <v>398.15</v>
      </c>
      <c r="G108">
        <v>174.49</v>
      </c>
      <c r="H108">
        <v>61172150</v>
      </c>
      <c r="I108">
        <v>172.3</v>
      </c>
      <c r="J108">
        <v>175.1</v>
      </c>
      <c r="K108">
        <v>171.96</v>
      </c>
      <c r="T108" s="1" t="s">
        <v>77</v>
      </c>
      <c r="U108">
        <f t="shared" si="2"/>
        <v>172.3</v>
      </c>
      <c r="V108">
        <f t="shared" si="3"/>
        <v>399.33</v>
      </c>
    </row>
    <row r="109" spans="1:22" x14ac:dyDescent="0.45">
      <c r="A109" t="s">
        <v>78</v>
      </c>
      <c r="B109">
        <v>403</v>
      </c>
      <c r="C109">
        <v>6031469</v>
      </c>
      <c r="D109">
        <v>415</v>
      </c>
      <c r="E109">
        <v>415.24</v>
      </c>
      <c r="F109">
        <v>401.58179999999999</v>
      </c>
      <c r="G109">
        <v>174</v>
      </c>
      <c r="H109">
        <v>66062880</v>
      </c>
      <c r="I109">
        <v>177.14</v>
      </c>
      <c r="J109">
        <v>177.50540000000001</v>
      </c>
      <c r="K109">
        <v>173.48</v>
      </c>
      <c r="T109" s="1" t="s">
        <v>78</v>
      </c>
      <c r="U109">
        <f t="shared" si="2"/>
        <v>177.14</v>
      </c>
      <c r="V109">
        <f t="shared" si="3"/>
        <v>415</v>
      </c>
    </row>
    <row r="110" spans="1:22" x14ac:dyDescent="0.45">
      <c r="A110" t="s">
        <v>79</v>
      </c>
      <c r="B110">
        <v>415.45</v>
      </c>
      <c r="C110">
        <v>3967021</v>
      </c>
      <c r="D110">
        <v>423.73</v>
      </c>
      <c r="E110">
        <v>424.51</v>
      </c>
      <c r="F110">
        <v>415.25</v>
      </c>
      <c r="G110">
        <v>176.57</v>
      </c>
      <c r="H110">
        <v>46964860</v>
      </c>
      <c r="I110">
        <v>177.13</v>
      </c>
      <c r="J110">
        <v>178.54</v>
      </c>
      <c r="K110">
        <v>176.5</v>
      </c>
      <c r="T110" s="1" t="s">
        <v>79</v>
      </c>
      <c r="U110">
        <f t="shared" si="2"/>
        <v>177.13</v>
      </c>
      <c r="V110">
        <f t="shared" si="3"/>
        <v>423.73</v>
      </c>
    </row>
    <row r="111" spans="1:22" x14ac:dyDescent="0.45">
      <c r="A111" t="s">
        <v>80</v>
      </c>
      <c r="B111">
        <v>423.7</v>
      </c>
      <c r="C111">
        <v>3367998</v>
      </c>
      <c r="D111">
        <v>424.41</v>
      </c>
      <c r="E111">
        <v>429.12</v>
      </c>
      <c r="F111">
        <v>421.04</v>
      </c>
      <c r="G111">
        <v>177.45</v>
      </c>
      <c r="H111">
        <v>43622590</v>
      </c>
      <c r="I111">
        <v>178.88</v>
      </c>
      <c r="J111">
        <v>179.48</v>
      </c>
      <c r="K111">
        <v>177.05</v>
      </c>
      <c r="T111" s="1" t="s">
        <v>80</v>
      </c>
      <c r="U111">
        <f t="shared" si="2"/>
        <v>178.88</v>
      </c>
      <c r="V111">
        <f t="shared" si="3"/>
        <v>424.41</v>
      </c>
    </row>
    <row r="112" spans="1:22" x14ac:dyDescent="0.45">
      <c r="A112" t="s">
        <v>81</v>
      </c>
      <c r="B112">
        <v>427.78</v>
      </c>
      <c r="C112">
        <v>3965963</v>
      </c>
      <c r="D112">
        <v>421.99</v>
      </c>
      <c r="E112">
        <v>428.84500000000003</v>
      </c>
      <c r="F112">
        <v>418.78</v>
      </c>
      <c r="G112">
        <v>179.46</v>
      </c>
      <c r="H112">
        <v>43675630</v>
      </c>
      <c r="I112">
        <v>177.97</v>
      </c>
      <c r="J112">
        <v>179.69</v>
      </c>
      <c r="K112">
        <v>177.30500000000001</v>
      </c>
      <c r="T112" s="1" t="s">
        <v>81</v>
      </c>
      <c r="U112">
        <f t="shared" si="2"/>
        <v>177.97</v>
      </c>
      <c r="V112">
        <f t="shared" si="3"/>
        <v>421.99</v>
      </c>
    </row>
    <row r="113" spans="1:22" x14ac:dyDescent="0.45">
      <c r="A113" s="1">
        <v>45238</v>
      </c>
      <c r="B113">
        <v>421.66</v>
      </c>
      <c r="C113">
        <v>3927914</v>
      </c>
      <c r="D113">
        <v>428.98</v>
      </c>
      <c r="E113">
        <v>430.63170000000002</v>
      </c>
      <c r="F113">
        <v>421.32769999999999</v>
      </c>
      <c r="G113">
        <v>177.79</v>
      </c>
      <c r="H113">
        <v>52036670</v>
      </c>
      <c r="I113">
        <v>177.32</v>
      </c>
      <c r="J113">
        <v>178.62</v>
      </c>
      <c r="K113">
        <v>176.55</v>
      </c>
      <c r="T113" s="1">
        <v>45238</v>
      </c>
      <c r="U113">
        <f t="shared" si="2"/>
        <v>177.32</v>
      </c>
      <c r="V113">
        <f t="shared" si="3"/>
        <v>428.98</v>
      </c>
    </row>
    <row r="114" spans="1:22" x14ac:dyDescent="0.45">
      <c r="A114" s="1">
        <v>45207</v>
      </c>
      <c r="B114">
        <v>429.98</v>
      </c>
      <c r="C114">
        <v>5467607</v>
      </c>
      <c r="D114">
        <v>431.12</v>
      </c>
      <c r="E114">
        <v>438.12</v>
      </c>
      <c r="F114">
        <v>428.69</v>
      </c>
      <c r="G114">
        <v>177.97</v>
      </c>
      <c r="H114">
        <v>54686850</v>
      </c>
      <c r="I114">
        <v>179.48</v>
      </c>
      <c r="J114">
        <v>180.75</v>
      </c>
      <c r="K114">
        <v>177.6</v>
      </c>
      <c r="T114" s="1">
        <v>45207</v>
      </c>
      <c r="U114">
        <f t="shared" si="2"/>
        <v>179.48</v>
      </c>
      <c r="V114">
        <f t="shared" si="3"/>
        <v>431.12</v>
      </c>
    </row>
    <row r="115" spans="1:22" x14ac:dyDescent="0.45">
      <c r="A115" s="1">
        <v>45177</v>
      </c>
      <c r="B115">
        <v>428.9</v>
      </c>
      <c r="C115">
        <v>3846639</v>
      </c>
      <c r="D115">
        <v>439.74</v>
      </c>
      <c r="E115">
        <v>440.62</v>
      </c>
      <c r="F115">
        <v>427.59</v>
      </c>
      <c r="G115">
        <v>178.19</v>
      </c>
      <c r="H115">
        <v>60378490</v>
      </c>
      <c r="I115">
        <v>180.87</v>
      </c>
      <c r="J115">
        <v>180.93</v>
      </c>
      <c r="K115">
        <v>177.01</v>
      </c>
      <c r="T115" s="1">
        <v>45177</v>
      </c>
      <c r="U115">
        <f t="shared" si="2"/>
        <v>180.87</v>
      </c>
      <c r="V115">
        <f t="shared" si="3"/>
        <v>439.74</v>
      </c>
    </row>
    <row r="116" spans="1:22" x14ac:dyDescent="0.45">
      <c r="A116" s="1">
        <v>45146</v>
      </c>
      <c r="B116">
        <v>438.3</v>
      </c>
      <c r="C116">
        <v>3767195</v>
      </c>
      <c r="D116">
        <v>440.36</v>
      </c>
      <c r="E116">
        <v>443.57</v>
      </c>
      <c r="F116">
        <v>435.1</v>
      </c>
      <c r="G116">
        <v>179.8</v>
      </c>
      <c r="H116">
        <v>67823000</v>
      </c>
      <c r="I116">
        <v>179.69</v>
      </c>
      <c r="J116">
        <v>180.27</v>
      </c>
      <c r="K116">
        <v>177.58</v>
      </c>
      <c r="T116" s="1">
        <v>45146</v>
      </c>
      <c r="U116">
        <f t="shared" si="2"/>
        <v>179.69</v>
      </c>
      <c r="V116">
        <f t="shared" si="3"/>
        <v>440.36</v>
      </c>
    </row>
    <row r="117" spans="1:22" x14ac:dyDescent="0.45">
      <c r="A117" s="1">
        <v>45115</v>
      </c>
      <c r="B117">
        <v>440.76</v>
      </c>
      <c r="C117">
        <v>4781303</v>
      </c>
      <c r="D117">
        <v>436.45499999999998</v>
      </c>
      <c r="E117">
        <v>441.11</v>
      </c>
      <c r="F117">
        <v>428.90570000000002</v>
      </c>
      <c r="G117">
        <v>178.85</v>
      </c>
      <c r="H117">
        <v>97576070</v>
      </c>
      <c r="I117">
        <v>182.13</v>
      </c>
      <c r="J117">
        <v>183.13</v>
      </c>
      <c r="K117">
        <v>177.35</v>
      </c>
      <c r="T117" s="1">
        <v>45115</v>
      </c>
      <c r="U117">
        <f t="shared" si="2"/>
        <v>182.13</v>
      </c>
      <c r="V117">
        <f t="shared" si="3"/>
        <v>436.45499999999998</v>
      </c>
    </row>
    <row r="118" spans="1:22" x14ac:dyDescent="0.45">
      <c r="A118" s="1">
        <v>45024</v>
      </c>
      <c r="B118">
        <v>431.6</v>
      </c>
      <c r="C118">
        <v>5441811</v>
      </c>
      <c r="D118">
        <v>433.06</v>
      </c>
      <c r="E118">
        <v>436.5</v>
      </c>
      <c r="F118">
        <v>426.27</v>
      </c>
      <c r="G118">
        <v>181.99</v>
      </c>
      <c r="H118">
        <v>115956800</v>
      </c>
      <c r="I118">
        <v>185.52</v>
      </c>
      <c r="J118">
        <v>187.38</v>
      </c>
      <c r="K118">
        <v>181.92</v>
      </c>
      <c r="T118" s="1">
        <v>45024</v>
      </c>
      <c r="U118">
        <f t="shared" si="2"/>
        <v>185.52</v>
      </c>
      <c r="V118">
        <f t="shared" si="3"/>
        <v>433.06</v>
      </c>
    </row>
    <row r="119" spans="1:22" x14ac:dyDescent="0.45">
      <c r="A119" s="1">
        <v>44993</v>
      </c>
      <c r="B119">
        <v>431</v>
      </c>
      <c r="C119">
        <v>6259309</v>
      </c>
      <c r="D119">
        <v>427.8</v>
      </c>
      <c r="E119">
        <v>441.93</v>
      </c>
      <c r="F119">
        <v>427.19</v>
      </c>
      <c r="G119">
        <v>191.17</v>
      </c>
      <c r="H119">
        <v>62243280</v>
      </c>
      <c r="I119">
        <v>191.57</v>
      </c>
      <c r="J119">
        <v>192.37</v>
      </c>
      <c r="K119">
        <v>190.69</v>
      </c>
      <c r="T119" s="1">
        <v>44993</v>
      </c>
      <c r="U119">
        <f t="shared" si="2"/>
        <v>191.57</v>
      </c>
      <c r="V119">
        <f t="shared" si="3"/>
        <v>427.8</v>
      </c>
    </row>
    <row r="120" spans="1:22" x14ac:dyDescent="0.45">
      <c r="A120" s="1">
        <v>44965</v>
      </c>
      <c r="B120">
        <v>429.7</v>
      </c>
      <c r="C120">
        <v>4921781</v>
      </c>
      <c r="D120">
        <v>435.23</v>
      </c>
      <c r="E120">
        <v>435.56</v>
      </c>
      <c r="F120">
        <v>426.56</v>
      </c>
      <c r="G120">
        <v>192.58</v>
      </c>
      <c r="H120">
        <v>50389330</v>
      </c>
      <c r="I120">
        <v>195.04</v>
      </c>
      <c r="J120">
        <v>195.18</v>
      </c>
      <c r="K120">
        <v>191.85069999999999</v>
      </c>
      <c r="T120" s="1">
        <v>44965</v>
      </c>
      <c r="U120">
        <f t="shared" si="2"/>
        <v>195.04</v>
      </c>
      <c r="V120">
        <f t="shared" si="3"/>
        <v>435.23</v>
      </c>
    </row>
    <row r="121" spans="1:22" x14ac:dyDescent="0.45">
      <c r="A121" s="1">
        <v>44934</v>
      </c>
      <c r="B121">
        <v>438.62</v>
      </c>
      <c r="C121">
        <v>5725544</v>
      </c>
      <c r="D121">
        <v>437.37</v>
      </c>
      <c r="E121">
        <v>445.24990000000003</v>
      </c>
      <c r="F121">
        <v>431.4</v>
      </c>
      <c r="G121">
        <v>195.61</v>
      </c>
      <c r="H121">
        <v>35281430</v>
      </c>
      <c r="I121">
        <v>196.23500000000001</v>
      </c>
      <c r="J121">
        <v>196.73</v>
      </c>
      <c r="K121">
        <v>195.28</v>
      </c>
      <c r="T121" s="1">
        <v>44934</v>
      </c>
      <c r="U121">
        <f t="shared" si="2"/>
        <v>196.23500000000001</v>
      </c>
      <c r="V121">
        <f t="shared" si="3"/>
        <v>437.37</v>
      </c>
    </row>
    <row r="122" spans="1:22" x14ac:dyDescent="0.45">
      <c r="A122" t="s">
        <v>82</v>
      </c>
      <c r="B122">
        <v>438.97</v>
      </c>
      <c r="C122">
        <v>6587619</v>
      </c>
      <c r="D122">
        <v>426.51</v>
      </c>
      <c r="E122">
        <v>439.13</v>
      </c>
      <c r="F122">
        <v>426.3</v>
      </c>
      <c r="G122">
        <v>196.45</v>
      </c>
      <c r="H122">
        <v>38824110</v>
      </c>
      <c r="I122">
        <v>196.06</v>
      </c>
      <c r="J122">
        <v>196.49</v>
      </c>
      <c r="K122">
        <v>195.26</v>
      </c>
      <c r="T122" s="1" t="s">
        <v>82</v>
      </c>
      <c r="U122">
        <f t="shared" si="2"/>
        <v>196.06</v>
      </c>
      <c r="V122">
        <f t="shared" si="3"/>
        <v>426.51</v>
      </c>
    </row>
    <row r="123" spans="1:22" x14ac:dyDescent="0.45">
      <c r="A123" t="s">
        <v>83</v>
      </c>
      <c r="B123">
        <v>425.78</v>
      </c>
      <c r="C123">
        <v>6428073</v>
      </c>
      <c r="D123">
        <v>415.56</v>
      </c>
      <c r="E123">
        <v>427.47</v>
      </c>
      <c r="F123">
        <v>413.76</v>
      </c>
      <c r="G123">
        <v>195.83</v>
      </c>
      <c r="H123">
        <v>48291440</v>
      </c>
      <c r="I123">
        <v>194.67</v>
      </c>
      <c r="J123">
        <v>196.626</v>
      </c>
      <c r="K123">
        <v>194.14</v>
      </c>
      <c r="T123" s="1" t="s">
        <v>83</v>
      </c>
      <c r="U123">
        <f t="shared" si="2"/>
        <v>194.67</v>
      </c>
      <c r="V123">
        <f t="shared" si="3"/>
        <v>415.56</v>
      </c>
    </row>
    <row r="124" spans="1:22" x14ac:dyDescent="0.45">
      <c r="A124" t="s">
        <v>84</v>
      </c>
      <c r="B124">
        <v>413.17</v>
      </c>
      <c r="C124">
        <v>6594466</v>
      </c>
      <c r="D124">
        <v>426.9</v>
      </c>
      <c r="E124">
        <v>427.52</v>
      </c>
      <c r="F124">
        <v>411.88</v>
      </c>
      <c r="G124">
        <v>193.22</v>
      </c>
      <c r="H124">
        <v>47460180</v>
      </c>
      <c r="I124">
        <v>196.02</v>
      </c>
      <c r="J124">
        <v>197.2</v>
      </c>
      <c r="K124">
        <v>192.55</v>
      </c>
      <c r="T124" s="1" t="s">
        <v>84</v>
      </c>
      <c r="U124">
        <f t="shared" si="2"/>
        <v>196.02</v>
      </c>
      <c r="V124">
        <f t="shared" si="3"/>
        <v>426.9</v>
      </c>
    </row>
    <row r="125" spans="1:22" x14ac:dyDescent="0.45">
      <c r="A125" t="s">
        <v>85</v>
      </c>
      <c r="B125">
        <v>422.67</v>
      </c>
      <c r="C125">
        <v>6009242</v>
      </c>
      <c r="D125">
        <v>424.2</v>
      </c>
      <c r="E125">
        <v>425.26</v>
      </c>
      <c r="F125">
        <v>415.59</v>
      </c>
      <c r="G125">
        <v>194.5</v>
      </c>
      <c r="H125">
        <v>47471870</v>
      </c>
      <c r="I125">
        <v>193.67</v>
      </c>
      <c r="J125">
        <v>195.64</v>
      </c>
      <c r="K125">
        <v>193.32</v>
      </c>
      <c r="T125" s="1" t="s">
        <v>85</v>
      </c>
      <c r="U125">
        <f t="shared" si="2"/>
        <v>193.67</v>
      </c>
      <c r="V125">
        <f t="shared" si="3"/>
        <v>424.2</v>
      </c>
    </row>
    <row r="126" spans="1:22" x14ac:dyDescent="0.45">
      <c r="A126" t="s">
        <v>86</v>
      </c>
      <c r="B126">
        <v>427.7</v>
      </c>
      <c r="C126">
        <v>4859843</v>
      </c>
      <c r="D126">
        <v>427.18</v>
      </c>
      <c r="E126">
        <v>430.87990000000002</v>
      </c>
      <c r="F126">
        <v>426.13</v>
      </c>
      <c r="G126">
        <v>193.62</v>
      </c>
      <c r="H126">
        <v>37283200</v>
      </c>
      <c r="I126">
        <v>193.33</v>
      </c>
      <c r="J126">
        <v>194.44</v>
      </c>
      <c r="K126">
        <v>192.91499999999999</v>
      </c>
      <c r="T126" s="1" t="s">
        <v>86</v>
      </c>
      <c r="U126">
        <f t="shared" si="2"/>
        <v>193.33</v>
      </c>
      <c r="V126">
        <f t="shared" si="3"/>
        <v>427.18</v>
      </c>
    </row>
    <row r="127" spans="1:22" x14ac:dyDescent="0.45">
      <c r="A127" t="s">
        <v>87</v>
      </c>
      <c r="B127">
        <v>428.37</v>
      </c>
      <c r="C127">
        <v>8282434</v>
      </c>
      <c r="D127">
        <v>425</v>
      </c>
      <c r="E127">
        <v>428.64</v>
      </c>
      <c r="F127">
        <v>419.19</v>
      </c>
      <c r="G127">
        <v>192.75</v>
      </c>
      <c r="H127">
        <v>45505100</v>
      </c>
      <c r="I127">
        <v>193.41</v>
      </c>
      <c r="J127">
        <v>194.91</v>
      </c>
      <c r="K127">
        <v>192.25</v>
      </c>
      <c r="T127" s="1" t="s">
        <v>87</v>
      </c>
      <c r="U127">
        <f t="shared" si="2"/>
        <v>193.41</v>
      </c>
      <c r="V127">
        <f t="shared" si="3"/>
        <v>425</v>
      </c>
    </row>
    <row r="128" spans="1:22" x14ac:dyDescent="0.45">
      <c r="A128" t="s">
        <v>88</v>
      </c>
      <c r="B128">
        <v>427.5</v>
      </c>
      <c r="C128">
        <v>17340030</v>
      </c>
      <c r="D128">
        <v>437.37</v>
      </c>
      <c r="E128">
        <v>438.24</v>
      </c>
      <c r="F128">
        <v>423.19</v>
      </c>
      <c r="G128">
        <v>191.94</v>
      </c>
      <c r="H128">
        <v>71951680</v>
      </c>
      <c r="I128">
        <v>194.1</v>
      </c>
      <c r="J128">
        <v>194.97</v>
      </c>
      <c r="K128">
        <v>191.23</v>
      </c>
      <c r="T128" s="1" t="s">
        <v>88</v>
      </c>
      <c r="U128">
        <f t="shared" si="2"/>
        <v>194.1</v>
      </c>
      <c r="V128">
        <f t="shared" si="3"/>
        <v>437.37</v>
      </c>
    </row>
    <row r="129" spans="1:22" x14ac:dyDescent="0.45">
      <c r="A129" t="s">
        <v>89</v>
      </c>
      <c r="B129">
        <v>437.42</v>
      </c>
      <c r="C129">
        <v>23989710</v>
      </c>
      <c r="D129">
        <v>447</v>
      </c>
      <c r="E129">
        <v>448.5</v>
      </c>
      <c r="F129">
        <v>432</v>
      </c>
      <c r="G129">
        <v>193.13</v>
      </c>
      <c r="H129">
        <v>59581200</v>
      </c>
      <c r="I129">
        <v>195.09</v>
      </c>
      <c r="J129">
        <v>196.47</v>
      </c>
      <c r="K129">
        <v>192.495</v>
      </c>
      <c r="T129" s="1" t="s">
        <v>89</v>
      </c>
      <c r="U129">
        <f t="shared" si="2"/>
        <v>195.09</v>
      </c>
      <c r="V129">
        <f t="shared" si="3"/>
        <v>447</v>
      </c>
    </row>
    <row r="130" spans="1:22" x14ac:dyDescent="0.45">
      <c r="A130" t="s">
        <v>90</v>
      </c>
      <c r="B130">
        <v>477.59</v>
      </c>
      <c r="C130">
        <v>20996480</v>
      </c>
      <c r="D130">
        <v>476.86</v>
      </c>
      <c r="E130">
        <v>485</v>
      </c>
      <c r="F130">
        <v>470</v>
      </c>
      <c r="G130">
        <v>195.1</v>
      </c>
      <c r="H130">
        <v>80507320</v>
      </c>
      <c r="I130">
        <v>193.1</v>
      </c>
      <c r="J130">
        <v>198.23</v>
      </c>
      <c r="K130">
        <v>192.65</v>
      </c>
      <c r="T130" s="1" t="s">
        <v>90</v>
      </c>
      <c r="U130">
        <f t="shared" si="2"/>
        <v>193.1</v>
      </c>
      <c r="V130">
        <f t="shared" si="3"/>
        <v>476.86</v>
      </c>
    </row>
    <row r="131" spans="1:22" x14ac:dyDescent="0.45">
      <c r="A131" t="s">
        <v>91</v>
      </c>
      <c r="B131">
        <v>474.8</v>
      </c>
      <c r="C131">
        <v>13196880</v>
      </c>
      <c r="D131">
        <v>451</v>
      </c>
      <c r="E131">
        <v>478.15</v>
      </c>
      <c r="F131">
        <v>448.78</v>
      </c>
      <c r="G131">
        <v>193.73</v>
      </c>
      <c r="H131">
        <v>48353770</v>
      </c>
      <c r="I131">
        <v>193.35</v>
      </c>
      <c r="J131">
        <v>194.33</v>
      </c>
      <c r="K131">
        <v>192.41499999999999</v>
      </c>
      <c r="T131" s="1" t="s">
        <v>91</v>
      </c>
      <c r="U131">
        <f t="shared" ref="U131:U194" si="4">INDEX(A:K,MATCH(T131,A:A,0),MATCH($P$2,$A$1:$K$1,0))</f>
        <v>193.35</v>
      </c>
      <c r="V131">
        <f t="shared" ref="V131:V194" si="5">INDEX(A:K,MATCH(T131,A:A,0),MATCH($O$2,$A$1:$K$1,0))</f>
        <v>451</v>
      </c>
    </row>
    <row r="132" spans="1:22" x14ac:dyDescent="0.45">
      <c r="A132" t="s">
        <v>92</v>
      </c>
      <c r="B132">
        <v>450.05</v>
      </c>
      <c r="C132">
        <v>6901141</v>
      </c>
      <c r="D132">
        <v>445.57</v>
      </c>
      <c r="E132">
        <v>456.68</v>
      </c>
      <c r="F132">
        <v>445.1053</v>
      </c>
      <c r="G132">
        <v>193.99</v>
      </c>
      <c r="H132">
        <v>50520160</v>
      </c>
      <c r="I132">
        <v>191.9</v>
      </c>
      <c r="J132">
        <v>194.32</v>
      </c>
      <c r="K132">
        <v>191.81</v>
      </c>
      <c r="T132" s="1" t="s">
        <v>92</v>
      </c>
      <c r="U132">
        <f t="shared" si="4"/>
        <v>191.9</v>
      </c>
      <c r="V132">
        <f t="shared" si="5"/>
        <v>445.57</v>
      </c>
    </row>
    <row r="133" spans="1:22" x14ac:dyDescent="0.45">
      <c r="A133" t="s">
        <v>93</v>
      </c>
      <c r="B133">
        <v>441.91</v>
      </c>
      <c r="C133">
        <v>7195860</v>
      </c>
      <c r="D133">
        <v>452.78500000000003</v>
      </c>
      <c r="E133">
        <v>456.48</v>
      </c>
      <c r="F133">
        <v>439.7</v>
      </c>
      <c r="G133">
        <v>190.69</v>
      </c>
      <c r="H133">
        <v>41616240</v>
      </c>
      <c r="I133">
        <v>190.23</v>
      </c>
      <c r="J133">
        <v>191.1799</v>
      </c>
      <c r="K133">
        <v>189.63</v>
      </c>
      <c r="T133" s="1" t="s">
        <v>93</v>
      </c>
      <c r="U133">
        <f t="shared" si="4"/>
        <v>190.23</v>
      </c>
      <c r="V133">
        <f t="shared" si="5"/>
        <v>452.78500000000003</v>
      </c>
    </row>
    <row r="134" spans="1:22" x14ac:dyDescent="0.45">
      <c r="A134" t="s">
        <v>94</v>
      </c>
      <c r="B134">
        <v>450.38</v>
      </c>
      <c r="C134">
        <v>6157475</v>
      </c>
      <c r="D134">
        <v>447</v>
      </c>
      <c r="E134">
        <v>451.67</v>
      </c>
      <c r="F134">
        <v>441.17700000000002</v>
      </c>
      <c r="G134">
        <v>190.54</v>
      </c>
      <c r="H134">
        <v>41342340</v>
      </c>
      <c r="I134">
        <v>190.5</v>
      </c>
      <c r="J134">
        <v>191.19</v>
      </c>
      <c r="K134">
        <v>189.78</v>
      </c>
      <c r="T134" s="1" t="s">
        <v>94</v>
      </c>
      <c r="U134">
        <f t="shared" si="4"/>
        <v>190.5</v>
      </c>
      <c r="V134">
        <f t="shared" si="5"/>
        <v>447</v>
      </c>
    </row>
    <row r="135" spans="1:22" x14ac:dyDescent="0.45">
      <c r="A135" s="1">
        <v>45267</v>
      </c>
      <c r="B135">
        <v>444.05</v>
      </c>
      <c r="C135">
        <v>5731657</v>
      </c>
      <c r="D135">
        <v>444.55</v>
      </c>
      <c r="E135">
        <v>445.4085</v>
      </c>
      <c r="F135">
        <v>437.74939999999998</v>
      </c>
      <c r="G135">
        <v>189.77</v>
      </c>
      <c r="H135">
        <v>60750250</v>
      </c>
      <c r="I135">
        <v>189.68</v>
      </c>
      <c r="J135">
        <v>191.7</v>
      </c>
      <c r="K135">
        <v>188.47</v>
      </c>
      <c r="T135" s="1">
        <v>45267</v>
      </c>
      <c r="U135">
        <f t="shared" si="4"/>
        <v>189.68</v>
      </c>
      <c r="V135">
        <f t="shared" si="5"/>
        <v>444.55</v>
      </c>
    </row>
    <row r="136" spans="1:22" x14ac:dyDescent="0.45">
      <c r="A136" s="1">
        <v>45237</v>
      </c>
      <c r="B136">
        <v>440.21</v>
      </c>
      <c r="C136">
        <v>4574559</v>
      </c>
      <c r="D136">
        <v>438.65</v>
      </c>
      <c r="E136">
        <v>440.8</v>
      </c>
      <c r="F136">
        <v>431.04149999999998</v>
      </c>
      <c r="G136">
        <v>188.08</v>
      </c>
      <c r="H136">
        <v>46638120</v>
      </c>
      <c r="I136">
        <v>189.16</v>
      </c>
      <c r="J136">
        <v>189.3</v>
      </c>
      <c r="K136">
        <v>186.6</v>
      </c>
      <c r="T136" s="1">
        <v>45237</v>
      </c>
      <c r="U136">
        <f t="shared" si="4"/>
        <v>189.16</v>
      </c>
      <c r="V136">
        <f t="shared" si="5"/>
        <v>438.65</v>
      </c>
    </row>
    <row r="137" spans="1:22" x14ac:dyDescent="0.45">
      <c r="A137" s="1">
        <v>45206</v>
      </c>
      <c r="B137">
        <v>441.71</v>
      </c>
      <c r="C137">
        <v>4251737</v>
      </c>
      <c r="D137">
        <v>438.52</v>
      </c>
      <c r="E137">
        <v>444.41</v>
      </c>
      <c r="F137">
        <v>436.82</v>
      </c>
      <c r="G137">
        <v>188.61</v>
      </c>
      <c r="H137">
        <v>59922160</v>
      </c>
      <c r="I137">
        <v>189.26</v>
      </c>
      <c r="J137">
        <v>189.99</v>
      </c>
      <c r="K137">
        <v>187.035</v>
      </c>
      <c r="T137" s="1">
        <v>45206</v>
      </c>
      <c r="U137">
        <f t="shared" si="4"/>
        <v>189.26</v>
      </c>
      <c r="V137">
        <f t="shared" si="5"/>
        <v>438.52</v>
      </c>
    </row>
    <row r="138" spans="1:22" x14ac:dyDescent="0.45">
      <c r="A138" s="1">
        <v>45114</v>
      </c>
      <c r="B138">
        <v>438.1</v>
      </c>
      <c r="C138">
        <v>4165144</v>
      </c>
      <c r="D138">
        <v>438.6</v>
      </c>
      <c r="E138">
        <v>442.32499999999999</v>
      </c>
      <c r="F138">
        <v>435.83539999999999</v>
      </c>
      <c r="G138">
        <v>190.68</v>
      </c>
      <c r="H138">
        <v>46815000</v>
      </c>
      <c r="I138">
        <v>191.41</v>
      </c>
      <c r="J138">
        <v>192.67</v>
      </c>
      <c r="K138">
        <v>190.24</v>
      </c>
      <c r="T138" s="1">
        <v>45114</v>
      </c>
      <c r="U138">
        <f t="shared" si="4"/>
        <v>191.41</v>
      </c>
      <c r="V138">
        <f t="shared" si="5"/>
        <v>438.6</v>
      </c>
    </row>
    <row r="139" spans="1:22" x14ac:dyDescent="0.45">
      <c r="A139" s="1">
        <v>45084</v>
      </c>
      <c r="B139">
        <v>438.84</v>
      </c>
      <c r="C139">
        <v>4944892</v>
      </c>
      <c r="D139">
        <v>440</v>
      </c>
      <c r="E139">
        <v>442.79989999999998</v>
      </c>
      <c r="F139">
        <v>430.72</v>
      </c>
      <c r="G139">
        <v>191.81</v>
      </c>
      <c r="H139">
        <v>45156010</v>
      </c>
      <c r="I139">
        <v>189.84</v>
      </c>
      <c r="J139">
        <v>192.02</v>
      </c>
      <c r="K139">
        <v>189.2</v>
      </c>
      <c r="T139" s="1">
        <v>45084</v>
      </c>
      <c r="U139">
        <f t="shared" si="4"/>
        <v>189.84</v>
      </c>
      <c r="V139">
        <f t="shared" si="5"/>
        <v>440</v>
      </c>
    </row>
    <row r="140" spans="1:22" x14ac:dyDescent="0.45">
      <c r="A140" s="1">
        <v>45053</v>
      </c>
      <c r="B140">
        <v>445.9</v>
      </c>
      <c r="C140">
        <v>6875414</v>
      </c>
      <c r="D140">
        <v>444.91</v>
      </c>
      <c r="E140">
        <v>450.97</v>
      </c>
      <c r="F140">
        <v>439.62439999999998</v>
      </c>
      <c r="G140">
        <v>191.33</v>
      </c>
      <c r="H140">
        <v>46920260</v>
      </c>
      <c r="I140">
        <v>191.565</v>
      </c>
      <c r="J140">
        <v>192.98</v>
      </c>
      <c r="K140">
        <v>190.62</v>
      </c>
      <c r="T140" s="1">
        <v>45053</v>
      </c>
      <c r="U140">
        <f t="shared" si="4"/>
        <v>191.565</v>
      </c>
      <c r="V140">
        <f t="shared" si="5"/>
        <v>444.91</v>
      </c>
    </row>
    <row r="141" spans="1:22" x14ac:dyDescent="0.45">
      <c r="A141" s="1">
        <v>44992</v>
      </c>
      <c r="B141">
        <v>441.44</v>
      </c>
      <c r="C141">
        <v>3728461</v>
      </c>
      <c r="D141">
        <v>439.76</v>
      </c>
      <c r="E141">
        <v>441.54500000000002</v>
      </c>
      <c r="F141">
        <v>431.62</v>
      </c>
      <c r="G141">
        <v>192.46</v>
      </c>
      <c r="H141">
        <v>31346600</v>
      </c>
      <c r="I141">
        <v>193.78</v>
      </c>
      <c r="J141">
        <v>193.88</v>
      </c>
      <c r="K141">
        <v>191.76</v>
      </c>
      <c r="T141" s="1">
        <v>44992</v>
      </c>
      <c r="U141">
        <f t="shared" si="4"/>
        <v>193.78</v>
      </c>
      <c r="V141">
        <f t="shared" si="5"/>
        <v>439.76</v>
      </c>
    </row>
    <row r="142" spans="1:22" x14ac:dyDescent="0.45">
      <c r="A142" t="s">
        <v>95</v>
      </c>
      <c r="B142">
        <v>440.49</v>
      </c>
      <c r="C142">
        <v>7346394</v>
      </c>
      <c r="D142">
        <v>431.1</v>
      </c>
      <c r="E142">
        <v>444.12</v>
      </c>
      <c r="F142">
        <v>431.1</v>
      </c>
      <c r="G142">
        <v>193.97</v>
      </c>
      <c r="H142">
        <v>85213220</v>
      </c>
      <c r="I142">
        <v>191.63</v>
      </c>
      <c r="J142">
        <v>194.48</v>
      </c>
      <c r="K142">
        <v>191.26</v>
      </c>
      <c r="T142" s="1" t="s">
        <v>95</v>
      </c>
      <c r="U142">
        <f t="shared" si="4"/>
        <v>191.63</v>
      </c>
      <c r="V142">
        <f t="shared" si="5"/>
        <v>431.1</v>
      </c>
    </row>
    <row r="143" spans="1:22" x14ac:dyDescent="0.45">
      <c r="A143" t="s">
        <v>96</v>
      </c>
      <c r="B143">
        <v>428.24</v>
      </c>
      <c r="C143">
        <v>4932310</v>
      </c>
      <c r="D143">
        <v>434.33</v>
      </c>
      <c r="E143">
        <v>437.85</v>
      </c>
      <c r="F143">
        <v>426.15</v>
      </c>
      <c r="G143">
        <v>189.59</v>
      </c>
      <c r="H143">
        <v>46347310</v>
      </c>
      <c r="I143">
        <v>189.08</v>
      </c>
      <c r="J143">
        <v>190.07</v>
      </c>
      <c r="K143">
        <v>188.94</v>
      </c>
      <c r="T143" s="1" t="s">
        <v>96</v>
      </c>
      <c r="U143">
        <f t="shared" si="4"/>
        <v>189.08</v>
      </c>
      <c r="V143">
        <f t="shared" si="5"/>
        <v>434.33</v>
      </c>
    </row>
    <row r="144" spans="1:22" x14ac:dyDescent="0.45">
      <c r="A144" t="s">
        <v>97</v>
      </c>
      <c r="B144">
        <v>429.84</v>
      </c>
      <c r="C144">
        <v>8811342</v>
      </c>
      <c r="D144">
        <v>423.1</v>
      </c>
      <c r="E144">
        <v>437.29149999999998</v>
      </c>
      <c r="F144">
        <v>422.89</v>
      </c>
      <c r="G144">
        <v>189.25</v>
      </c>
      <c r="H144">
        <v>51216800</v>
      </c>
      <c r="I144">
        <v>187.93</v>
      </c>
      <c r="J144">
        <v>189.9</v>
      </c>
      <c r="K144">
        <v>187.6</v>
      </c>
      <c r="T144" s="1" t="s">
        <v>97</v>
      </c>
      <c r="U144">
        <f t="shared" si="4"/>
        <v>187.93</v>
      </c>
      <c r="V144">
        <f t="shared" si="5"/>
        <v>423.1</v>
      </c>
    </row>
    <row r="145" spans="1:22" x14ac:dyDescent="0.45">
      <c r="A145" t="s">
        <v>98</v>
      </c>
      <c r="B145">
        <v>417.08</v>
      </c>
      <c r="C145">
        <v>4818066</v>
      </c>
      <c r="D145">
        <v>417.39</v>
      </c>
      <c r="E145">
        <v>420.87889999999999</v>
      </c>
      <c r="F145">
        <v>411.5</v>
      </c>
      <c r="G145">
        <v>188.06</v>
      </c>
      <c r="H145">
        <v>50730850</v>
      </c>
      <c r="I145">
        <v>185.89</v>
      </c>
      <c r="J145">
        <v>188.39</v>
      </c>
      <c r="K145">
        <v>185.67</v>
      </c>
      <c r="T145" s="1" t="s">
        <v>98</v>
      </c>
      <c r="U145">
        <f t="shared" si="4"/>
        <v>185.89</v>
      </c>
      <c r="V145">
        <f t="shared" si="5"/>
        <v>417.39</v>
      </c>
    </row>
    <row r="146" spans="1:22" x14ac:dyDescent="0.45">
      <c r="A146" t="s">
        <v>99</v>
      </c>
      <c r="B146">
        <v>415.94</v>
      </c>
      <c r="C146">
        <v>4640022</v>
      </c>
      <c r="D146">
        <v>422.435</v>
      </c>
      <c r="E146">
        <v>430.9599</v>
      </c>
      <c r="F146">
        <v>414.9</v>
      </c>
      <c r="G146">
        <v>185.27</v>
      </c>
      <c r="H146">
        <v>48088660</v>
      </c>
      <c r="I146">
        <v>186.83</v>
      </c>
      <c r="J146">
        <v>188.05</v>
      </c>
      <c r="K146">
        <v>185.23</v>
      </c>
      <c r="T146" s="1" t="s">
        <v>99</v>
      </c>
      <c r="U146">
        <f t="shared" si="4"/>
        <v>186.83</v>
      </c>
      <c r="V146">
        <f t="shared" si="5"/>
        <v>422.435</v>
      </c>
    </row>
    <row r="147" spans="1:22" x14ac:dyDescent="0.45">
      <c r="A147" t="s">
        <v>100</v>
      </c>
      <c r="B147">
        <v>424.02</v>
      </c>
      <c r="C147">
        <v>8298600</v>
      </c>
      <c r="D147">
        <v>418.59</v>
      </c>
      <c r="E147">
        <v>425.82</v>
      </c>
      <c r="F147">
        <v>417.73</v>
      </c>
      <c r="G147">
        <v>186.68</v>
      </c>
      <c r="H147">
        <v>53117000</v>
      </c>
      <c r="I147">
        <v>185.55</v>
      </c>
      <c r="J147">
        <v>187.56</v>
      </c>
      <c r="K147">
        <v>185.01</v>
      </c>
      <c r="T147" s="1" t="s">
        <v>100</v>
      </c>
      <c r="U147">
        <f t="shared" si="4"/>
        <v>185.55</v>
      </c>
      <c r="V147">
        <f t="shared" si="5"/>
        <v>418.59</v>
      </c>
    </row>
    <row r="148" spans="1:22" x14ac:dyDescent="0.45">
      <c r="A148" t="s">
        <v>101</v>
      </c>
      <c r="B148">
        <v>422.48</v>
      </c>
      <c r="C148">
        <v>4872246</v>
      </c>
      <c r="D148">
        <v>422.93</v>
      </c>
      <c r="E148">
        <v>424.71</v>
      </c>
      <c r="F148">
        <v>418.68009999999998</v>
      </c>
      <c r="G148">
        <v>187</v>
      </c>
      <c r="H148">
        <v>51245330</v>
      </c>
      <c r="I148">
        <v>183.74</v>
      </c>
      <c r="J148">
        <v>187.04499999999999</v>
      </c>
      <c r="K148">
        <v>183.67</v>
      </c>
      <c r="T148" s="1" t="s">
        <v>101</v>
      </c>
      <c r="U148">
        <f t="shared" si="4"/>
        <v>183.74</v>
      </c>
      <c r="V148">
        <f t="shared" si="5"/>
        <v>422.93</v>
      </c>
    </row>
    <row r="149" spans="1:22" x14ac:dyDescent="0.45">
      <c r="A149" t="s">
        <v>102</v>
      </c>
      <c r="B149">
        <v>424.45</v>
      </c>
      <c r="C149">
        <v>5146441</v>
      </c>
      <c r="D149">
        <v>432.65</v>
      </c>
      <c r="E149">
        <v>434.55</v>
      </c>
      <c r="F149">
        <v>422.54</v>
      </c>
      <c r="G149">
        <v>183.96</v>
      </c>
      <c r="H149">
        <v>49515700</v>
      </c>
      <c r="I149">
        <v>184.9</v>
      </c>
      <c r="J149">
        <v>185.41</v>
      </c>
      <c r="K149">
        <v>182.59010000000001</v>
      </c>
      <c r="T149" s="1" t="s">
        <v>102</v>
      </c>
      <c r="U149">
        <f t="shared" si="4"/>
        <v>184.9</v>
      </c>
      <c r="V149">
        <f t="shared" si="5"/>
        <v>432.65</v>
      </c>
    </row>
    <row r="150" spans="1:22" x14ac:dyDescent="0.45">
      <c r="A150" t="s">
        <v>103</v>
      </c>
      <c r="B150">
        <v>434.7</v>
      </c>
      <c r="C150">
        <v>4762313</v>
      </c>
      <c r="D150">
        <v>430.18</v>
      </c>
      <c r="E150">
        <v>440</v>
      </c>
      <c r="F150">
        <v>430</v>
      </c>
      <c r="G150">
        <v>185.01</v>
      </c>
      <c r="H150">
        <v>49799090</v>
      </c>
      <c r="I150">
        <v>184.41</v>
      </c>
      <c r="J150">
        <v>186.1</v>
      </c>
      <c r="K150">
        <v>184.41</v>
      </c>
      <c r="T150" s="1" t="s">
        <v>103</v>
      </c>
      <c r="U150">
        <f t="shared" si="4"/>
        <v>184.41</v>
      </c>
      <c r="V150">
        <f t="shared" si="5"/>
        <v>430.18</v>
      </c>
    </row>
    <row r="151" spans="1:22" x14ac:dyDescent="0.45">
      <c r="A151" t="s">
        <v>104</v>
      </c>
      <c r="B151">
        <v>431.96</v>
      </c>
      <c r="C151">
        <v>8753740</v>
      </c>
      <c r="D151">
        <v>446.15</v>
      </c>
      <c r="E151">
        <v>447.51</v>
      </c>
      <c r="F151">
        <v>430.9</v>
      </c>
      <c r="G151">
        <v>184.92</v>
      </c>
      <c r="H151">
        <v>101256200</v>
      </c>
      <c r="I151">
        <v>186.73</v>
      </c>
      <c r="J151">
        <v>186.99</v>
      </c>
      <c r="K151">
        <v>184.27</v>
      </c>
      <c r="T151" s="1" t="s">
        <v>104</v>
      </c>
      <c r="U151">
        <f t="shared" si="4"/>
        <v>186.73</v>
      </c>
      <c r="V151">
        <f t="shared" si="5"/>
        <v>446.15</v>
      </c>
    </row>
    <row r="152" spans="1:22" x14ac:dyDescent="0.45">
      <c r="A152" t="s">
        <v>105</v>
      </c>
      <c r="B152">
        <v>445.27</v>
      </c>
      <c r="C152">
        <v>7099915</v>
      </c>
      <c r="D152">
        <v>444.1</v>
      </c>
      <c r="E152">
        <v>448.65</v>
      </c>
      <c r="F152">
        <v>439.5</v>
      </c>
      <c r="G152">
        <v>186.01</v>
      </c>
      <c r="H152">
        <v>65433170</v>
      </c>
      <c r="I152">
        <v>183.96</v>
      </c>
      <c r="J152">
        <v>186.52</v>
      </c>
      <c r="K152">
        <v>183.78</v>
      </c>
      <c r="T152" s="1" t="s">
        <v>105</v>
      </c>
      <c r="U152">
        <f t="shared" si="4"/>
        <v>183.96</v>
      </c>
      <c r="V152">
        <f t="shared" si="5"/>
        <v>444.1</v>
      </c>
    </row>
    <row r="153" spans="1:22" x14ac:dyDescent="0.45">
      <c r="A153" t="s">
        <v>106</v>
      </c>
      <c r="B153">
        <v>440.86</v>
      </c>
      <c r="C153">
        <v>8413089</v>
      </c>
      <c r="D153">
        <v>434.99</v>
      </c>
      <c r="E153">
        <v>447.33</v>
      </c>
      <c r="F153">
        <v>433.5</v>
      </c>
      <c r="G153">
        <v>183.95</v>
      </c>
      <c r="H153">
        <v>57462880</v>
      </c>
      <c r="I153">
        <v>183.37</v>
      </c>
      <c r="J153">
        <v>184.39</v>
      </c>
      <c r="K153">
        <v>182.02</v>
      </c>
      <c r="T153" s="1" t="s">
        <v>106</v>
      </c>
      <c r="U153">
        <f t="shared" si="4"/>
        <v>183.37</v>
      </c>
      <c r="V153">
        <f t="shared" si="5"/>
        <v>434.99</v>
      </c>
    </row>
    <row r="154" spans="1:22" x14ac:dyDescent="0.45">
      <c r="A154" t="s">
        <v>107</v>
      </c>
      <c r="B154">
        <v>435.73</v>
      </c>
      <c r="C154">
        <v>7820535</v>
      </c>
      <c r="D154">
        <v>430.01</v>
      </c>
      <c r="E154">
        <v>437.27</v>
      </c>
      <c r="F154">
        <v>428.4</v>
      </c>
      <c r="G154">
        <v>183.31</v>
      </c>
      <c r="H154">
        <v>54929130</v>
      </c>
      <c r="I154">
        <v>182.8</v>
      </c>
      <c r="J154">
        <v>184.15</v>
      </c>
      <c r="K154">
        <v>182.44</v>
      </c>
      <c r="T154" s="1" t="s">
        <v>107</v>
      </c>
      <c r="U154">
        <f t="shared" si="4"/>
        <v>182.8</v>
      </c>
      <c r="V154">
        <f t="shared" si="5"/>
        <v>430.01</v>
      </c>
    </row>
    <row r="155" spans="1:22" x14ac:dyDescent="0.45">
      <c r="A155" s="1">
        <v>45266</v>
      </c>
      <c r="B155">
        <v>423.97</v>
      </c>
      <c r="C155">
        <v>5967712</v>
      </c>
      <c r="D155">
        <v>418.83</v>
      </c>
      <c r="E155">
        <v>424.7</v>
      </c>
      <c r="F155">
        <v>416.56689999999998</v>
      </c>
      <c r="G155">
        <v>183.79</v>
      </c>
      <c r="H155">
        <v>54755000</v>
      </c>
      <c r="I155">
        <v>181.27</v>
      </c>
      <c r="J155">
        <v>183.89</v>
      </c>
      <c r="K155">
        <v>180.97</v>
      </c>
      <c r="T155" s="1">
        <v>45266</v>
      </c>
      <c r="U155">
        <f t="shared" si="4"/>
        <v>181.27</v>
      </c>
      <c r="V155">
        <f t="shared" si="5"/>
        <v>418.83</v>
      </c>
    </row>
    <row r="156" spans="1:22" x14ac:dyDescent="0.45">
      <c r="A156" s="1">
        <v>45175</v>
      </c>
      <c r="B156">
        <v>420.02</v>
      </c>
      <c r="C156">
        <v>12372830</v>
      </c>
      <c r="D156">
        <v>424.5</v>
      </c>
      <c r="E156">
        <v>425.9</v>
      </c>
      <c r="F156">
        <v>414.76</v>
      </c>
      <c r="G156">
        <v>180.96</v>
      </c>
      <c r="H156">
        <v>48899970</v>
      </c>
      <c r="I156">
        <v>181.5</v>
      </c>
      <c r="J156">
        <v>182.23</v>
      </c>
      <c r="K156">
        <v>180.63</v>
      </c>
      <c r="T156" s="1">
        <v>45175</v>
      </c>
      <c r="U156">
        <f t="shared" si="4"/>
        <v>181.5</v>
      </c>
      <c r="V156">
        <f t="shared" si="5"/>
        <v>424.5</v>
      </c>
    </row>
    <row r="157" spans="1:22" x14ac:dyDescent="0.45">
      <c r="A157" s="1">
        <v>45144</v>
      </c>
      <c r="B157">
        <v>409.37</v>
      </c>
      <c r="C157">
        <v>5991087</v>
      </c>
      <c r="D157">
        <v>399.77</v>
      </c>
      <c r="E157">
        <v>409.54</v>
      </c>
      <c r="F157">
        <v>396.34</v>
      </c>
      <c r="G157">
        <v>180.57</v>
      </c>
      <c r="H157">
        <v>50214880</v>
      </c>
      <c r="I157">
        <v>177.89500000000001</v>
      </c>
      <c r="J157">
        <v>180.84</v>
      </c>
      <c r="K157">
        <v>177.46</v>
      </c>
      <c r="T157" s="1">
        <v>45144</v>
      </c>
      <c r="U157">
        <f t="shared" si="4"/>
        <v>177.89500000000001</v>
      </c>
      <c r="V157">
        <f t="shared" si="5"/>
        <v>399.77</v>
      </c>
    </row>
    <row r="158" spans="1:22" x14ac:dyDescent="0.45">
      <c r="A158" s="1">
        <v>45113</v>
      </c>
      <c r="B158">
        <v>399.77</v>
      </c>
      <c r="C158">
        <v>11932390</v>
      </c>
      <c r="D158">
        <v>410.43</v>
      </c>
      <c r="E158">
        <v>418.95</v>
      </c>
      <c r="F158">
        <v>399.23</v>
      </c>
      <c r="G158">
        <v>177.82</v>
      </c>
      <c r="H158">
        <v>61944620</v>
      </c>
      <c r="I158">
        <v>178.44</v>
      </c>
      <c r="J158">
        <v>181.21</v>
      </c>
      <c r="K158">
        <v>177.32</v>
      </c>
      <c r="T158" s="1">
        <v>45113</v>
      </c>
      <c r="U158">
        <f t="shared" si="4"/>
        <v>178.44</v>
      </c>
      <c r="V158">
        <f t="shared" si="5"/>
        <v>410.43</v>
      </c>
    </row>
    <row r="159" spans="1:22" x14ac:dyDescent="0.45">
      <c r="A159" s="1">
        <v>45083</v>
      </c>
      <c r="B159">
        <v>399.29</v>
      </c>
      <c r="C159">
        <v>4991532</v>
      </c>
      <c r="D159">
        <v>405</v>
      </c>
      <c r="E159">
        <v>405.12</v>
      </c>
      <c r="F159">
        <v>396.93</v>
      </c>
      <c r="G159">
        <v>179.21</v>
      </c>
      <c r="H159">
        <v>64848370</v>
      </c>
      <c r="I159">
        <v>179.965</v>
      </c>
      <c r="J159">
        <v>180.12</v>
      </c>
      <c r="K159">
        <v>177.43</v>
      </c>
      <c r="T159" s="1">
        <v>45083</v>
      </c>
      <c r="U159">
        <f t="shared" si="4"/>
        <v>179.965</v>
      </c>
      <c r="V159">
        <f t="shared" si="5"/>
        <v>405</v>
      </c>
    </row>
    <row r="160" spans="1:22" x14ac:dyDescent="0.45">
      <c r="A160" s="1">
        <v>45052</v>
      </c>
      <c r="B160">
        <v>403.54</v>
      </c>
      <c r="C160">
        <v>7247413</v>
      </c>
      <c r="D160">
        <v>400.47</v>
      </c>
      <c r="E160">
        <v>413.86</v>
      </c>
      <c r="F160">
        <v>400.15</v>
      </c>
      <c r="G160">
        <v>179.58</v>
      </c>
      <c r="H160">
        <v>121946500</v>
      </c>
      <c r="I160">
        <v>182.63</v>
      </c>
      <c r="J160">
        <v>184.95099999999999</v>
      </c>
      <c r="K160">
        <v>178.035</v>
      </c>
      <c r="T160" s="1">
        <v>45052</v>
      </c>
      <c r="U160">
        <f t="shared" si="4"/>
        <v>182.63</v>
      </c>
      <c r="V160">
        <f t="shared" si="5"/>
        <v>400.47</v>
      </c>
    </row>
    <row r="161" spans="1:22" x14ac:dyDescent="0.45">
      <c r="A161" s="1">
        <v>44963</v>
      </c>
      <c r="B161">
        <v>400.47</v>
      </c>
      <c r="C161">
        <v>5902381</v>
      </c>
      <c r="D161">
        <v>402.89</v>
      </c>
      <c r="E161">
        <v>406.58</v>
      </c>
      <c r="F161">
        <v>395.9</v>
      </c>
      <c r="G161">
        <v>180.95</v>
      </c>
      <c r="H161">
        <v>61996910</v>
      </c>
      <c r="I161">
        <v>181.03</v>
      </c>
      <c r="J161">
        <v>181.78</v>
      </c>
      <c r="K161">
        <v>179.26</v>
      </c>
      <c r="T161" s="1">
        <v>44963</v>
      </c>
      <c r="U161">
        <f t="shared" si="4"/>
        <v>181.03</v>
      </c>
      <c r="V161">
        <f t="shared" si="5"/>
        <v>402.89</v>
      </c>
    </row>
    <row r="162" spans="1:22" x14ac:dyDescent="0.45">
      <c r="A162" s="1">
        <v>44932</v>
      </c>
      <c r="B162">
        <v>403.13</v>
      </c>
      <c r="C162">
        <v>7160145</v>
      </c>
      <c r="D162">
        <v>397.41</v>
      </c>
      <c r="E162">
        <v>407.52</v>
      </c>
      <c r="F162">
        <v>393.08</v>
      </c>
      <c r="G162">
        <v>180.09</v>
      </c>
      <c r="H162">
        <v>68901810</v>
      </c>
      <c r="I162">
        <v>177.7</v>
      </c>
      <c r="J162">
        <v>180.12</v>
      </c>
      <c r="K162">
        <v>176.9306</v>
      </c>
      <c r="T162" s="1">
        <v>44932</v>
      </c>
      <c r="U162">
        <f t="shared" si="4"/>
        <v>177.7</v>
      </c>
      <c r="V162">
        <f t="shared" si="5"/>
        <v>397.41</v>
      </c>
    </row>
    <row r="163" spans="1:22" x14ac:dyDescent="0.45">
      <c r="A163" t="s">
        <v>108</v>
      </c>
      <c r="B163">
        <v>395.23</v>
      </c>
      <c r="C163">
        <v>6988047</v>
      </c>
      <c r="D163">
        <v>391.89</v>
      </c>
      <c r="E163">
        <v>396.26</v>
      </c>
      <c r="F163">
        <v>388.91</v>
      </c>
      <c r="G163">
        <v>177.25</v>
      </c>
      <c r="H163">
        <v>99625290</v>
      </c>
      <c r="I163">
        <v>177.32499999999999</v>
      </c>
      <c r="J163">
        <v>179.35</v>
      </c>
      <c r="K163">
        <v>176.76</v>
      </c>
      <c r="T163" s="1" t="s">
        <v>108</v>
      </c>
      <c r="U163">
        <f t="shared" si="4"/>
        <v>177.32499999999999</v>
      </c>
      <c r="V163">
        <f t="shared" si="5"/>
        <v>391.89</v>
      </c>
    </row>
    <row r="164" spans="1:22" x14ac:dyDescent="0.45">
      <c r="A164" t="s">
        <v>109</v>
      </c>
      <c r="B164">
        <v>392.98</v>
      </c>
      <c r="C164">
        <v>10864990</v>
      </c>
      <c r="D164">
        <v>397.48</v>
      </c>
      <c r="E164">
        <v>405.11</v>
      </c>
      <c r="F164">
        <v>385.79</v>
      </c>
      <c r="G164">
        <v>177.3</v>
      </c>
      <c r="H164">
        <v>55964400</v>
      </c>
      <c r="I164">
        <v>176.96</v>
      </c>
      <c r="J164">
        <v>178.99</v>
      </c>
      <c r="K164">
        <v>176.57</v>
      </c>
      <c r="T164" s="1" t="s">
        <v>109</v>
      </c>
      <c r="U164">
        <f t="shared" si="4"/>
        <v>176.96</v>
      </c>
      <c r="V164">
        <f t="shared" si="5"/>
        <v>397.48</v>
      </c>
    </row>
    <row r="165" spans="1:22" x14ac:dyDescent="0.45">
      <c r="A165" t="s">
        <v>110</v>
      </c>
      <c r="B165">
        <v>378.88</v>
      </c>
      <c r="C165">
        <v>9360436</v>
      </c>
      <c r="D165">
        <v>361.1</v>
      </c>
      <c r="E165">
        <v>383.76</v>
      </c>
      <c r="F165">
        <v>356</v>
      </c>
      <c r="G165">
        <v>175.43</v>
      </c>
      <c r="H165">
        <v>54834980</v>
      </c>
      <c r="I165">
        <v>173.32</v>
      </c>
      <c r="J165">
        <v>175.77</v>
      </c>
      <c r="K165">
        <v>173.11</v>
      </c>
      <c r="T165" s="1" t="s">
        <v>110</v>
      </c>
      <c r="U165">
        <f t="shared" si="4"/>
        <v>173.32</v>
      </c>
      <c r="V165">
        <f t="shared" si="5"/>
        <v>361.1</v>
      </c>
    </row>
    <row r="166" spans="1:22" x14ac:dyDescent="0.45">
      <c r="A166" t="s">
        <v>111</v>
      </c>
      <c r="B166">
        <v>359</v>
      </c>
      <c r="C166">
        <v>6263105</v>
      </c>
      <c r="D166">
        <v>359.61</v>
      </c>
      <c r="E166">
        <v>367.44990000000001</v>
      </c>
      <c r="F166">
        <v>357.42</v>
      </c>
      <c r="G166">
        <v>172.99</v>
      </c>
      <c r="H166">
        <v>56058260</v>
      </c>
      <c r="I166">
        <v>172.41</v>
      </c>
      <c r="J166">
        <v>173.89500000000001</v>
      </c>
      <c r="K166">
        <v>171.69</v>
      </c>
      <c r="T166" s="1" t="s">
        <v>111</v>
      </c>
      <c r="U166">
        <f t="shared" si="4"/>
        <v>172.41</v>
      </c>
      <c r="V166">
        <f t="shared" si="5"/>
        <v>359.61</v>
      </c>
    </row>
    <row r="167" spans="1:22" x14ac:dyDescent="0.45">
      <c r="A167" t="s">
        <v>112</v>
      </c>
      <c r="B167">
        <v>364.85</v>
      </c>
      <c r="C167">
        <v>7973316</v>
      </c>
      <c r="D167">
        <v>356.93</v>
      </c>
      <c r="E167">
        <v>367.15100000000001</v>
      </c>
      <c r="F167">
        <v>356.625</v>
      </c>
      <c r="G167">
        <v>171.84</v>
      </c>
      <c r="H167">
        <v>45143490</v>
      </c>
      <c r="I167">
        <v>171.09</v>
      </c>
      <c r="J167">
        <v>172.41829999999999</v>
      </c>
      <c r="K167">
        <v>170.52</v>
      </c>
      <c r="T167" s="1" t="s">
        <v>112</v>
      </c>
      <c r="U167">
        <f t="shared" si="4"/>
        <v>171.09</v>
      </c>
      <c r="V167">
        <f t="shared" si="5"/>
        <v>356.93</v>
      </c>
    </row>
    <row r="168" spans="1:22" x14ac:dyDescent="0.45">
      <c r="A168" t="s">
        <v>113</v>
      </c>
      <c r="B168">
        <v>355.99</v>
      </c>
      <c r="C168">
        <v>6866078</v>
      </c>
      <c r="D168">
        <v>360.24</v>
      </c>
      <c r="E168">
        <v>364.17</v>
      </c>
      <c r="F168">
        <v>354.31</v>
      </c>
      <c r="G168">
        <v>171.56</v>
      </c>
      <c r="H168">
        <v>50747260</v>
      </c>
      <c r="I168">
        <v>173.13</v>
      </c>
      <c r="J168">
        <v>173.3794</v>
      </c>
      <c r="K168">
        <v>171.27500000000001</v>
      </c>
      <c r="T168" s="1" t="s">
        <v>113</v>
      </c>
      <c r="U168">
        <f t="shared" si="4"/>
        <v>173.13</v>
      </c>
      <c r="V168">
        <f t="shared" si="5"/>
        <v>360.24</v>
      </c>
    </row>
    <row r="169" spans="1:22" x14ac:dyDescent="0.45">
      <c r="A169" t="s">
        <v>114</v>
      </c>
      <c r="B169">
        <v>363.01</v>
      </c>
      <c r="C169">
        <v>5406420</v>
      </c>
      <c r="D169">
        <v>365.36</v>
      </c>
      <c r="E169">
        <v>372.01</v>
      </c>
      <c r="F169">
        <v>362.5</v>
      </c>
      <c r="G169">
        <v>174.2</v>
      </c>
      <c r="H169">
        <v>43570930</v>
      </c>
      <c r="I169">
        <v>173.98</v>
      </c>
      <c r="J169">
        <v>174.71</v>
      </c>
      <c r="K169">
        <v>173.45</v>
      </c>
      <c r="T169" s="1" t="s">
        <v>114</v>
      </c>
      <c r="U169">
        <f t="shared" si="4"/>
        <v>173.98</v>
      </c>
      <c r="V169">
        <f t="shared" si="5"/>
        <v>365.36</v>
      </c>
    </row>
    <row r="170" spans="1:22" x14ac:dyDescent="0.45">
      <c r="A170" t="s">
        <v>115</v>
      </c>
      <c r="B170">
        <v>365.36</v>
      </c>
      <c r="C170">
        <v>7859703</v>
      </c>
      <c r="D170">
        <v>369.86</v>
      </c>
      <c r="E170">
        <v>369.99</v>
      </c>
      <c r="F170">
        <v>363.81</v>
      </c>
      <c r="G170">
        <v>175.16</v>
      </c>
      <c r="H170">
        <v>55809480</v>
      </c>
      <c r="I170">
        <v>176.39</v>
      </c>
      <c r="J170">
        <v>176.39</v>
      </c>
      <c r="K170">
        <v>174.94</v>
      </c>
      <c r="T170" s="1" t="s">
        <v>115</v>
      </c>
      <c r="U170">
        <f t="shared" si="4"/>
        <v>176.39</v>
      </c>
      <c r="V170">
        <f t="shared" si="5"/>
        <v>369.86</v>
      </c>
    </row>
    <row r="171" spans="1:22" x14ac:dyDescent="0.45">
      <c r="A171" t="s">
        <v>116</v>
      </c>
      <c r="B171">
        <v>371.29</v>
      </c>
      <c r="C171">
        <v>20925240</v>
      </c>
      <c r="D171">
        <v>347.25</v>
      </c>
      <c r="E171">
        <v>375.87</v>
      </c>
      <c r="F171">
        <v>346.37</v>
      </c>
      <c r="G171">
        <v>175.05</v>
      </c>
      <c r="H171">
        <v>65496660</v>
      </c>
      <c r="I171">
        <v>173</v>
      </c>
      <c r="J171">
        <v>175.24</v>
      </c>
      <c r="K171">
        <v>172.58</v>
      </c>
      <c r="T171" s="1" t="s">
        <v>116</v>
      </c>
      <c r="U171">
        <f t="shared" si="4"/>
        <v>173</v>
      </c>
      <c r="V171">
        <f t="shared" si="5"/>
        <v>347.25</v>
      </c>
    </row>
    <row r="172" spans="1:22" x14ac:dyDescent="0.45">
      <c r="A172" t="s">
        <v>117</v>
      </c>
      <c r="B172">
        <v>339.96</v>
      </c>
      <c r="C172">
        <v>3958807</v>
      </c>
      <c r="D172">
        <v>331.76</v>
      </c>
      <c r="E172">
        <v>341.38</v>
      </c>
      <c r="F172">
        <v>329.61500000000001</v>
      </c>
      <c r="G172">
        <v>172.69</v>
      </c>
      <c r="H172">
        <v>57951600</v>
      </c>
      <c r="I172">
        <v>171.71</v>
      </c>
      <c r="J172">
        <v>172.92500000000001</v>
      </c>
      <c r="K172">
        <v>170.42009999999999</v>
      </c>
      <c r="T172" s="1" t="s">
        <v>117</v>
      </c>
      <c r="U172">
        <f t="shared" si="4"/>
        <v>171.71</v>
      </c>
      <c r="V172">
        <f t="shared" si="5"/>
        <v>331.76</v>
      </c>
    </row>
    <row r="173" spans="1:22" x14ac:dyDescent="0.45">
      <c r="A173" t="s">
        <v>118</v>
      </c>
      <c r="B173">
        <v>333.75</v>
      </c>
      <c r="C173">
        <v>3334863</v>
      </c>
      <c r="D173">
        <v>334</v>
      </c>
      <c r="E173">
        <v>335.17</v>
      </c>
      <c r="F173">
        <v>331.91</v>
      </c>
      <c r="G173">
        <v>172.07</v>
      </c>
      <c r="H173">
        <v>42110290</v>
      </c>
      <c r="I173">
        <v>171.99</v>
      </c>
      <c r="J173">
        <v>173.13829999999999</v>
      </c>
      <c r="K173">
        <v>171.79910000000001</v>
      </c>
      <c r="T173" s="1" t="s">
        <v>118</v>
      </c>
      <c r="U173">
        <f t="shared" si="4"/>
        <v>171.99</v>
      </c>
      <c r="V173">
        <f t="shared" si="5"/>
        <v>334</v>
      </c>
    </row>
    <row r="174" spans="1:22" x14ac:dyDescent="0.45">
      <c r="A174" t="s">
        <v>119</v>
      </c>
      <c r="B174">
        <v>335.89</v>
      </c>
      <c r="C174">
        <v>3652970</v>
      </c>
      <c r="D174">
        <v>340.62</v>
      </c>
      <c r="E174">
        <v>341.9</v>
      </c>
      <c r="F174">
        <v>335.54</v>
      </c>
      <c r="G174">
        <v>172.07</v>
      </c>
      <c r="H174">
        <v>37266660</v>
      </c>
      <c r="I174">
        <v>173.16</v>
      </c>
      <c r="J174">
        <v>173.21</v>
      </c>
      <c r="K174">
        <v>171.47</v>
      </c>
      <c r="T174" s="1" t="s">
        <v>119</v>
      </c>
      <c r="U174">
        <f t="shared" si="4"/>
        <v>173.16</v>
      </c>
      <c r="V174">
        <f t="shared" si="5"/>
        <v>340.62</v>
      </c>
    </row>
    <row r="175" spans="1:22" x14ac:dyDescent="0.45">
      <c r="A175" s="1">
        <v>45265</v>
      </c>
      <c r="B175">
        <v>339.89</v>
      </c>
      <c r="C175">
        <v>6082360</v>
      </c>
      <c r="D175">
        <v>344.76</v>
      </c>
      <c r="E175">
        <v>348.16640000000001</v>
      </c>
      <c r="F175">
        <v>337.36369999999999</v>
      </c>
      <c r="G175">
        <v>172.57</v>
      </c>
      <c r="H175">
        <v>45533140</v>
      </c>
      <c r="I175">
        <v>173.62</v>
      </c>
      <c r="J175">
        <v>174.06</v>
      </c>
      <c r="K175">
        <v>171</v>
      </c>
      <c r="T175" s="1">
        <v>45265</v>
      </c>
      <c r="U175">
        <f t="shared" si="4"/>
        <v>173.62</v>
      </c>
      <c r="V175">
        <f t="shared" si="5"/>
        <v>344.76</v>
      </c>
    </row>
    <row r="176" spans="1:22" x14ac:dyDescent="0.45">
      <c r="A176" s="1">
        <v>45235</v>
      </c>
      <c r="B176">
        <v>344.76</v>
      </c>
      <c r="C176">
        <v>8033531</v>
      </c>
      <c r="D176">
        <v>334.98</v>
      </c>
      <c r="E176">
        <v>345.47</v>
      </c>
      <c r="F176">
        <v>331.84</v>
      </c>
      <c r="G176">
        <v>173.75</v>
      </c>
      <c r="H176">
        <v>49514680</v>
      </c>
      <c r="I176">
        <v>173.85</v>
      </c>
      <c r="J176">
        <v>174.59</v>
      </c>
      <c r="K176">
        <v>172.17</v>
      </c>
      <c r="T176" s="1">
        <v>45235</v>
      </c>
      <c r="U176">
        <f t="shared" si="4"/>
        <v>173.85</v>
      </c>
      <c r="V176">
        <f t="shared" si="5"/>
        <v>334.98</v>
      </c>
    </row>
    <row r="177" spans="1:22" x14ac:dyDescent="0.45">
      <c r="A177" s="1">
        <v>45204</v>
      </c>
      <c r="B177">
        <v>335.42</v>
      </c>
      <c r="C177">
        <v>4289897</v>
      </c>
      <c r="D177">
        <v>335.21</v>
      </c>
      <c r="E177">
        <v>337.11</v>
      </c>
      <c r="F177">
        <v>329.51</v>
      </c>
      <c r="G177">
        <v>173.56</v>
      </c>
      <c r="H177">
        <v>53724500</v>
      </c>
      <c r="I177">
        <v>173.02</v>
      </c>
      <c r="J177">
        <v>174.03</v>
      </c>
      <c r="K177">
        <v>171.9</v>
      </c>
      <c r="T177" s="1">
        <v>45204</v>
      </c>
      <c r="U177">
        <f t="shared" si="4"/>
        <v>173.02</v>
      </c>
      <c r="V177">
        <f t="shared" si="5"/>
        <v>335.21</v>
      </c>
    </row>
    <row r="178" spans="1:22" x14ac:dyDescent="0.45">
      <c r="A178" s="1">
        <v>45174</v>
      </c>
      <c r="B178">
        <v>332.14</v>
      </c>
      <c r="C178">
        <v>5544852</v>
      </c>
      <c r="D178">
        <v>330.67</v>
      </c>
      <c r="E178">
        <v>336.32</v>
      </c>
      <c r="F178">
        <v>329.74009999999998</v>
      </c>
      <c r="G178">
        <v>171.77</v>
      </c>
      <c r="H178">
        <v>45326870</v>
      </c>
      <c r="I178">
        <v>173.05</v>
      </c>
      <c r="J178">
        <v>173.54</v>
      </c>
      <c r="K178">
        <v>171.6</v>
      </c>
      <c r="T178" s="1">
        <v>45174</v>
      </c>
      <c r="U178">
        <f t="shared" si="4"/>
        <v>173.05</v>
      </c>
      <c r="V178">
        <f t="shared" si="5"/>
        <v>330.67</v>
      </c>
    </row>
    <row r="179" spans="1:22" x14ac:dyDescent="0.45">
      <c r="A179" s="1">
        <v>45143</v>
      </c>
      <c r="B179">
        <v>331.21</v>
      </c>
      <c r="C179">
        <v>5488593</v>
      </c>
      <c r="D179">
        <v>322.99</v>
      </c>
      <c r="E179">
        <v>332.56</v>
      </c>
      <c r="F179">
        <v>322.02999999999997</v>
      </c>
      <c r="G179">
        <v>173.5</v>
      </c>
      <c r="H179">
        <v>55962790</v>
      </c>
      <c r="I179">
        <v>172.48</v>
      </c>
      <c r="J179">
        <v>173.85</v>
      </c>
      <c r="K179">
        <v>172.11</v>
      </c>
      <c r="T179" s="1">
        <v>45143</v>
      </c>
      <c r="U179">
        <f t="shared" si="4"/>
        <v>172.48</v>
      </c>
      <c r="V179">
        <f t="shared" si="5"/>
        <v>322.99</v>
      </c>
    </row>
    <row r="180" spans="1:22" x14ac:dyDescent="0.45">
      <c r="A180" s="1">
        <v>45051</v>
      </c>
      <c r="B180">
        <v>322.76</v>
      </c>
      <c r="C180">
        <v>3990637</v>
      </c>
      <c r="D180">
        <v>323.61</v>
      </c>
      <c r="E180">
        <v>324.14999999999998</v>
      </c>
      <c r="F180">
        <v>319.44009999999997</v>
      </c>
      <c r="G180">
        <v>173.57</v>
      </c>
      <c r="H180">
        <v>113453200</v>
      </c>
      <c r="I180">
        <v>170.97499999999999</v>
      </c>
      <c r="J180">
        <v>174.3</v>
      </c>
      <c r="K180">
        <v>170.76</v>
      </c>
      <c r="T180" s="1">
        <v>45051</v>
      </c>
      <c r="U180">
        <f t="shared" si="4"/>
        <v>170.97499999999999</v>
      </c>
      <c r="V180">
        <f t="shared" si="5"/>
        <v>323.61</v>
      </c>
    </row>
    <row r="181" spans="1:22" x14ac:dyDescent="0.45">
      <c r="A181" s="1">
        <v>45021</v>
      </c>
      <c r="B181">
        <v>320.77999999999997</v>
      </c>
      <c r="C181">
        <v>3879657</v>
      </c>
      <c r="D181">
        <v>319.01</v>
      </c>
      <c r="E181">
        <v>323.61</v>
      </c>
      <c r="F181">
        <v>317.95</v>
      </c>
      <c r="G181">
        <v>165.79</v>
      </c>
      <c r="H181">
        <v>81235430</v>
      </c>
      <c r="I181">
        <v>164.89</v>
      </c>
      <c r="J181">
        <v>167.04</v>
      </c>
      <c r="K181">
        <v>164.31</v>
      </c>
      <c r="T181" s="1">
        <v>45021</v>
      </c>
      <c r="U181">
        <f t="shared" si="4"/>
        <v>164.89</v>
      </c>
      <c r="V181">
        <f t="shared" si="5"/>
        <v>319.01</v>
      </c>
    </row>
    <row r="182" spans="1:22" x14ac:dyDescent="0.45">
      <c r="A182" s="1">
        <v>44990</v>
      </c>
      <c r="B182">
        <v>319.3</v>
      </c>
      <c r="C182">
        <v>5064057</v>
      </c>
      <c r="D182">
        <v>317.55</v>
      </c>
      <c r="E182">
        <v>324.62</v>
      </c>
      <c r="F182">
        <v>315.85000000000002</v>
      </c>
      <c r="G182">
        <v>167.45</v>
      </c>
      <c r="H182">
        <v>65136020</v>
      </c>
      <c r="I182">
        <v>169.5</v>
      </c>
      <c r="J182">
        <v>170.92</v>
      </c>
      <c r="K182">
        <v>167.16</v>
      </c>
      <c r="T182" s="1">
        <v>44990</v>
      </c>
      <c r="U182">
        <f t="shared" si="4"/>
        <v>169.5</v>
      </c>
      <c r="V182">
        <f t="shared" si="5"/>
        <v>317.55</v>
      </c>
    </row>
    <row r="183" spans="1:22" x14ac:dyDescent="0.45">
      <c r="A183" s="1">
        <v>44962</v>
      </c>
      <c r="B183">
        <v>317.55</v>
      </c>
      <c r="C183">
        <v>4318612</v>
      </c>
      <c r="D183">
        <v>325</v>
      </c>
      <c r="E183">
        <v>326.07</v>
      </c>
      <c r="F183">
        <v>315.62</v>
      </c>
      <c r="G183">
        <v>168.54</v>
      </c>
      <c r="H183">
        <v>48425700</v>
      </c>
      <c r="I183">
        <v>170.09</v>
      </c>
      <c r="J183">
        <v>170.35</v>
      </c>
      <c r="K183">
        <v>167.54</v>
      </c>
      <c r="T183" s="1">
        <v>44962</v>
      </c>
      <c r="U183">
        <f t="shared" si="4"/>
        <v>170.09</v>
      </c>
      <c r="V183">
        <f t="shared" si="5"/>
        <v>325</v>
      </c>
    </row>
    <row r="184" spans="1:22" x14ac:dyDescent="0.45">
      <c r="A184" s="1">
        <v>44931</v>
      </c>
      <c r="B184">
        <v>324.12</v>
      </c>
      <c r="C184">
        <v>5341484</v>
      </c>
      <c r="D184">
        <v>329.435</v>
      </c>
      <c r="E184">
        <v>331.23</v>
      </c>
      <c r="F184">
        <v>318.08999999999997</v>
      </c>
      <c r="G184">
        <v>169.59</v>
      </c>
      <c r="H184">
        <v>52472940</v>
      </c>
      <c r="I184">
        <v>169.28</v>
      </c>
      <c r="J184">
        <v>170.45</v>
      </c>
      <c r="K184">
        <v>168.64</v>
      </c>
      <c r="T184" s="1">
        <v>44931</v>
      </c>
      <c r="U184">
        <f t="shared" si="4"/>
        <v>169.28</v>
      </c>
      <c r="V184">
        <f t="shared" si="5"/>
        <v>329.435</v>
      </c>
    </row>
    <row r="185" spans="1:22" x14ac:dyDescent="0.45">
      <c r="A185" t="s">
        <v>120</v>
      </c>
      <c r="B185">
        <v>329.93</v>
      </c>
      <c r="C185">
        <v>4228374</v>
      </c>
      <c r="D185">
        <v>325.24</v>
      </c>
      <c r="E185">
        <v>330.80770000000001</v>
      </c>
      <c r="F185">
        <v>324</v>
      </c>
      <c r="G185">
        <v>169.68</v>
      </c>
      <c r="H185">
        <v>55275850</v>
      </c>
      <c r="I185">
        <v>168.49</v>
      </c>
      <c r="J185">
        <v>169.85</v>
      </c>
      <c r="K185">
        <v>167.8801</v>
      </c>
      <c r="T185" s="1" t="s">
        <v>120</v>
      </c>
      <c r="U185">
        <f t="shared" si="4"/>
        <v>168.49</v>
      </c>
      <c r="V185">
        <f t="shared" si="5"/>
        <v>325.24</v>
      </c>
    </row>
    <row r="186" spans="1:22" x14ac:dyDescent="0.45">
      <c r="A186" t="s">
        <v>121</v>
      </c>
      <c r="B186">
        <v>325.85000000000002</v>
      </c>
      <c r="C186">
        <v>5618768</v>
      </c>
      <c r="D186">
        <v>324.3</v>
      </c>
      <c r="E186">
        <v>327.45</v>
      </c>
      <c r="F186">
        <v>317.44</v>
      </c>
      <c r="G186">
        <v>168.41</v>
      </c>
      <c r="H186">
        <v>64902330</v>
      </c>
      <c r="I186">
        <v>165.19</v>
      </c>
      <c r="J186">
        <v>168.56</v>
      </c>
      <c r="K186">
        <v>165.19</v>
      </c>
      <c r="T186" s="1" t="s">
        <v>121</v>
      </c>
      <c r="U186">
        <f t="shared" si="4"/>
        <v>165.19</v>
      </c>
      <c r="V186">
        <f t="shared" si="5"/>
        <v>324.3</v>
      </c>
    </row>
    <row r="187" spans="1:22" x14ac:dyDescent="0.45">
      <c r="A187" t="s">
        <v>122</v>
      </c>
      <c r="B187">
        <v>321.14999999999998</v>
      </c>
      <c r="C187">
        <v>4623238</v>
      </c>
      <c r="D187">
        <v>321.36</v>
      </c>
      <c r="E187">
        <v>325.89999999999998</v>
      </c>
      <c r="F187">
        <v>320.47000000000003</v>
      </c>
      <c r="G187">
        <v>163.76</v>
      </c>
      <c r="H187">
        <v>45498800</v>
      </c>
      <c r="I187">
        <v>163.05500000000001</v>
      </c>
      <c r="J187">
        <v>165.28</v>
      </c>
      <c r="K187">
        <v>162.80000000000001</v>
      </c>
      <c r="T187" s="1" t="s">
        <v>122</v>
      </c>
      <c r="U187">
        <f t="shared" si="4"/>
        <v>163.05500000000001</v>
      </c>
      <c r="V187">
        <f t="shared" si="5"/>
        <v>321.36</v>
      </c>
    </row>
    <row r="188" spans="1:22" x14ac:dyDescent="0.45">
      <c r="A188" t="s">
        <v>123</v>
      </c>
      <c r="B188">
        <v>322.55</v>
      </c>
      <c r="C188">
        <v>5426642</v>
      </c>
      <c r="D188">
        <v>328.5</v>
      </c>
      <c r="E188">
        <v>328.65499999999997</v>
      </c>
      <c r="F188">
        <v>321.10000000000002</v>
      </c>
      <c r="G188">
        <v>163.77000000000001</v>
      </c>
      <c r="H188">
        <v>48714060</v>
      </c>
      <c r="I188">
        <v>165.19</v>
      </c>
      <c r="J188">
        <v>166.30500000000001</v>
      </c>
      <c r="K188">
        <v>163.72999999999999</v>
      </c>
      <c r="T188" s="1" t="s">
        <v>123</v>
      </c>
      <c r="U188">
        <f t="shared" si="4"/>
        <v>165.19</v>
      </c>
      <c r="V188">
        <f t="shared" si="5"/>
        <v>328.5</v>
      </c>
    </row>
    <row r="189" spans="1:22" x14ac:dyDescent="0.45">
      <c r="A189" t="s">
        <v>124</v>
      </c>
      <c r="B189">
        <v>329.02</v>
      </c>
      <c r="C189">
        <v>5586627</v>
      </c>
      <c r="D189">
        <v>330.2</v>
      </c>
      <c r="E189">
        <v>334.66</v>
      </c>
      <c r="F189">
        <v>326.75</v>
      </c>
      <c r="G189">
        <v>165.33</v>
      </c>
      <c r="H189">
        <v>41949580</v>
      </c>
      <c r="I189">
        <v>165</v>
      </c>
      <c r="J189">
        <v>165.6</v>
      </c>
      <c r="K189">
        <v>163.89</v>
      </c>
      <c r="T189" s="1" t="s">
        <v>124</v>
      </c>
      <c r="U189">
        <f t="shared" si="4"/>
        <v>165</v>
      </c>
      <c r="V189">
        <f t="shared" si="5"/>
        <v>330.2</v>
      </c>
    </row>
    <row r="190" spans="1:22" x14ac:dyDescent="0.45">
      <c r="A190" t="s">
        <v>125</v>
      </c>
      <c r="B190">
        <v>327.98</v>
      </c>
      <c r="C190">
        <v>6348000</v>
      </c>
      <c r="D190">
        <v>323</v>
      </c>
      <c r="E190">
        <v>328.29</v>
      </c>
      <c r="F190">
        <v>319.5</v>
      </c>
      <c r="G190">
        <v>165.02</v>
      </c>
      <c r="H190">
        <v>58337340</v>
      </c>
      <c r="I190">
        <v>165.05</v>
      </c>
      <c r="J190">
        <v>166.4521</v>
      </c>
      <c r="K190">
        <v>164.49</v>
      </c>
      <c r="T190" s="1" t="s">
        <v>125</v>
      </c>
      <c r="U190">
        <f t="shared" si="4"/>
        <v>165.05</v>
      </c>
      <c r="V190">
        <f t="shared" si="5"/>
        <v>323</v>
      </c>
    </row>
    <row r="191" spans="1:22" x14ac:dyDescent="0.45">
      <c r="A191" t="s">
        <v>126</v>
      </c>
      <c r="B191">
        <v>325.35000000000002</v>
      </c>
      <c r="C191">
        <v>9947800</v>
      </c>
      <c r="D191">
        <v>320.39</v>
      </c>
      <c r="E191">
        <v>331.4298</v>
      </c>
      <c r="F191">
        <v>318.33</v>
      </c>
      <c r="G191">
        <v>166.65</v>
      </c>
      <c r="H191">
        <v>52456380</v>
      </c>
      <c r="I191">
        <v>166.09</v>
      </c>
      <c r="J191">
        <v>167.87</v>
      </c>
      <c r="K191">
        <v>165.56</v>
      </c>
      <c r="T191" s="1" t="s">
        <v>126</v>
      </c>
      <c r="U191">
        <f t="shared" si="4"/>
        <v>166.09</v>
      </c>
      <c r="V191">
        <f t="shared" si="5"/>
        <v>320.39</v>
      </c>
    </row>
    <row r="192" spans="1:22" x14ac:dyDescent="0.45">
      <c r="A192" t="s">
        <v>127</v>
      </c>
      <c r="B192">
        <v>323.12</v>
      </c>
      <c r="C192">
        <v>22128270</v>
      </c>
      <c r="D192">
        <v>324.20999999999998</v>
      </c>
      <c r="E192">
        <v>325.75</v>
      </c>
      <c r="F192">
        <v>316.10000000000002</v>
      </c>
      <c r="G192">
        <v>167.63</v>
      </c>
      <c r="H192">
        <v>47720170</v>
      </c>
      <c r="I192">
        <v>165.8</v>
      </c>
      <c r="J192">
        <v>168.16</v>
      </c>
      <c r="K192">
        <v>165.54</v>
      </c>
      <c r="T192" s="1" t="s">
        <v>127</v>
      </c>
      <c r="U192">
        <f t="shared" si="4"/>
        <v>165.8</v>
      </c>
      <c r="V192">
        <f t="shared" si="5"/>
        <v>324.20999999999998</v>
      </c>
    </row>
    <row r="193" spans="1:22" x14ac:dyDescent="0.45">
      <c r="A193" t="s">
        <v>128</v>
      </c>
      <c r="B193">
        <v>333.7</v>
      </c>
      <c r="C193">
        <v>17944500</v>
      </c>
      <c r="D193">
        <v>335</v>
      </c>
      <c r="E193">
        <v>337.19</v>
      </c>
      <c r="F193">
        <v>330.5</v>
      </c>
      <c r="G193">
        <v>166.47</v>
      </c>
      <c r="H193">
        <v>49923010</v>
      </c>
      <c r="I193">
        <v>166.1</v>
      </c>
      <c r="J193">
        <v>167.41</v>
      </c>
      <c r="K193">
        <v>165.65</v>
      </c>
      <c r="T193" s="1" t="s">
        <v>128</v>
      </c>
      <c r="U193">
        <f t="shared" si="4"/>
        <v>166.1</v>
      </c>
      <c r="V193">
        <f t="shared" si="5"/>
        <v>335</v>
      </c>
    </row>
    <row r="194" spans="1:22" x14ac:dyDescent="0.45">
      <c r="A194" t="s">
        <v>129</v>
      </c>
      <c r="B194">
        <v>332.72</v>
      </c>
      <c r="C194">
        <v>6136047</v>
      </c>
      <c r="D194">
        <v>338</v>
      </c>
      <c r="E194">
        <v>338.39</v>
      </c>
      <c r="F194">
        <v>327.5</v>
      </c>
      <c r="G194">
        <v>165.23</v>
      </c>
      <c r="H194">
        <v>41516220</v>
      </c>
      <c r="I194">
        <v>165.09</v>
      </c>
      <c r="J194">
        <v>165.39</v>
      </c>
      <c r="K194">
        <v>164.03</v>
      </c>
      <c r="T194" s="1" t="s">
        <v>129</v>
      </c>
      <c r="U194">
        <f t="shared" si="4"/>
        <v>165.09</v>
      </c>
      <c r="V194">
        <f t="shared" si="5"/>
        <v>338</v>
      </c>
    </row>
    <row r="195" spans="1:22" x14ac:dyDescent="0.45">
      <c r="A195" t="s">
        <v>130</v>
      </c>
      <c r="B195">
        <v>338.63</v>
      </c>
      <c r="C195">
        <v>5350508</v>
      </c>
      <c r="D195">
        <v>342.94</v>
      </c>
      <c r="E195">
        <v>344.85300000000001</v>
      </c>
      <c r="F195">
        <v>336.41</v>
      </c>
      <c r="G195">
        <v>165.21</v>
      </c>
      <c r="H195">
        <v>49386480</v>
      </c>
      <c r="I195">
        <v>164.59</v>
      </c>
      <c r="J195">
        <v>166.32</v>
      </c>
      <c r="K195">
        <v>163.82</v>
      </c>
      <c r="T195" s="1" t="s">
        <v>130</v>
      </c>
      <c r="U195">
        <f t="shared" ref="U195:U252" si="6">INDEX(A:K,MATCH(T195,A:A,0),MATCH($P$2,$A$1:$K$1,0))</f>
        <v>164.59</v>
      </c>
      <c r="V195">
        <f t="shared" ref="V195:V252" si="7">INDEX(A:K,MATCH(T195,A:A,0),MATCH($O$2,$A$1:$K$1,0))</f>
        <v>342.94</v>
      </c>
    </row>
    <row r="196" spans="1:22" x14ac:dyDescent="0.45">
      <c r="A196" t="s">
        <v>131</v>
      </c>
      <c r="B196">
        <v>346.19</v>
      </c>
      <c r="C196">
        <v>7406437</v>
      </c>
      <c r="D196">
        <v>339.99</v>
      </c>
      <c r="E196">
        <v>346.43</v>
      </c>
      <c r="F196">
        <v>338.75</v>
      </c>
      <c r="G196">
        <v>165.56</v>
      </c>
      <c r="H196">
        <v>68445650</v>
      </c>
      <c r="I196">
        <v>161.63</v>
      </c>
      <c r="J196">
        <v>165.8</v>
      </c>
      <c r="K196">
        <v>161.41999999999999</v>
      </c>
      <c r="T196" s="1" t="s">
        <v>131</v>
      </c>
      <c r="U196">
        <f t="shared" si="6"/>
        <v>161.63</v>
      </c>
      <c r="V196">
        <f t="shared" si="7"/>
        <v>339.99</v>
      </c>
    </row>
    <row r="197" spans="1:22" x14ac:dyDescent="0.45">
      <c r="A197" s="1">
        <v>45264</v>
      </c>
      <c r="B197">
        <v>331.03</v>
      </c>
      <c r="C197">
        <v>3965440</v>
      </c>
      <c r="D197">
        <v>340.81</v>
      </c>
      <c r="E197">
        <v>342.8</v>
      </c>
      <c r="F197">
        <v>330.04</v>
      </c>
      <c r="G197">
        <v>160.1</v>
      </c>
      <c r="H197">
        <v>50133060</v>
      </c>
      <c r="I197">
        <v>161.22</v>
      </c>
      <c r="J197">
        <v>162.06</v>
      </c>
      <c r="K197">
        <v>159.78</v>
      </c>
      <c r="T197" s="1">
        <v>45264</v>
      </c>
      <c r="U197">
        <f t="shared" si="6"/>
        <v>161.22</v>
      </c>
      <c r="V197">
        <f t="shared" si="7"/>
        <v>340.81</v>
      </c>
    </row>
    <row r="198" spans="1:22" x14ac:dyDescent="0.45">
      <c r="A198" s="1">
        <v>45234</v>
      </c>
      <c r="B198">
        <v>338.21</v>
      </c>
      <c r="C198">
        <v>4044778</v>
      </c>
      <c r="D198">
        <v>343.45</v>
      </c>
      <c r="E198">
        <v>347.14</v>
      </c>
      <c r="F198">
        <v>337.63499999999999</v>
      </c>
      <c r="G198">
        <v>160.80000000000001</v>
      </c>
      <c r="H198">
        <v>47644220</v>
      </c>
      <c r="I198">
        <v>162.35</v>
      </c>
      <c r="J198">
        <v>162.36000000000001</v>
      </c>
      <c r="K198">
        <v>160.51</v>
      </c>
      <c r="T198" s="1">
        <v>45234</v>
      </c>
      <c r="U198">
        <f t="shared" si="6"/>
        <v>162.35</v>
      </c>
      <c r="V198">
        <f t="shared" si="7"/>
        <v>343.45</v>
      </c>
    </row>
    <row r="199" spans="1:22" x14ac:dyDescent="0.45">
      <c r="A199" s="1">
        <v>45203</v>
      </c>
      <c r="B199">
        <v>338.99</v>
      </c>
      <c r="C199">
        <v>2657898</v>
      </c>
      <c r="D199">
        <v>335.27</v>
      </c>
      <c r="E199">
        <v>339.88</v>
      </c>
      <c r="F199">
        <v>333.36</v>
      </c>
      <c r="G199">
        <v>162.03</v>
      </c>
      <c r="H199">
        <v>47716880</v>
      </c>
      <c r="I199">
        <v>161.41999999999999</v>
      </c>
      <c r="J199">
        <v>162.03</v>
      </c>
      <c r="K199">
        <v>160.08000000000001</v>
      </c>
      <c r="T199" s="1">
        <v>45203</v>
      </c>
      <c r="U199">
        <f t="shared" si="6"/>
        <v>161.41999999999999</v>
      </c>
      <c r="V199">
        <f t="shared" si="7"/>
        <v>335.27</v>
      </c>
    </row>
    <row r="200" spans="1:22" x14ac:dyDescent="0.45">
      <c r="A200" s="1">
        <v>45081</v>
      </c>
      <c r="B200">
        <v>339.33</v>
      </c>
      <c r="C200">
        <v>4660542</v>
      </c>
      <c r="D200">
        <v>339.34</v>
      </c>
      <c r="E200">
        <v>340.48</v>
      </c>
      <c r="F200">
        <v>332.63</v>
      </c>
      <c r="G200">
        <v>164.66</v>
      </c>
      <c r="H200">
        <v>45390120</v>
      </c>
      <c r="I200">
        <v>162.43</v>
      </c>
      <c r="J200">
        <v>164.95840000000001</v>
      </c>
      <c r="K200">
        <v>162</v>
      </c>
      <c r="T200" s="1">
        <v>45081</v>
      </c>
      <c r="U200">
        <f t="shared" si="6"/>
        <v>162.43</v>
      </c>
      <c r="V200">
        <f t="shared" si="7"/>
        <v>339.34</v>
      </c>
    </row>
    <row r="201" spans="1:22" x14ac:dyDescent="0.45">
      <c r="A201" s="1">
        <v>45050</v>
      </c>
      <c r="B201">
        <v>342.35</v>
      </c>
      <c r="C201">
        <v>4205545</v>
      </c>
      <c r="D201">
        <v>345.3</v>
      </c>
      <c r="E201">
        <v>345.43</v>
      </c>
      <c r="F201">
        <v>336.25259999999997</v>
      </c>
      <c r="G201">
        <v>163.76</v>
      </c>
      <c r="H201">
        <v>51511740</v>
      </c>
      <c r="I201">
        <v>164.74</v>
      </c>
      <c r="J201">
        <v>165.05</v>
      </c>
      <c r="K201">
        <v>161.80000000000001</v>
      </c>
      <c r="T201" s="1">
        <v>45050</v>
      </c>
      <c r="U201">
        <f t="shared" si="6"/>
        <v>164.74</v>
      </c>
      <c r="V201">
        <f t="shared" si="7"/>
        <v>345.3</v>
      </c>
    </row>
    <row r="202" spans="1:22" x14ac:dyDescent="0.45">
      <c r="A202" s="1">
        <v>45020</v>
      </c>
      <c r="B202">
        <v>346.75</v>
      </c>
      <c r="C202">
        <v>3298072</v>
      </c>
      <c r="D202">
        <v>348.49</v>
      </c>
      <c r="E202">
        <v>349.8</v>
      </c>
      <c r="F202">
        <v>343.95</v>
      </c>
      <c r="G202">
        <v>165.63</v>
      </c>
      <c r="H202">
        <v>46278300</v>
      </c>
      <c r="I202">
        <v>166.595</v>
      </c>
      <c r="J202">
        <v>166.84</v>
      </c>
      <c r="K202">
        <v>165.11</v>
      </c>
      <c r="T202" s="1">
        <v>45020</v>
      </c>
      <c r="U202">
        <f t="shared" si="6"/>
        <v>166.595</v>
      </c>
      <c r="V202">
        <f t="shared" si="7"/>
        <v>348.49</v>
      </c>
    </row>
    <row r="203" spans="1:22" x14ac:dyDescent="0.45">
      <c r="A203" s="1">
        <v>44989</v>
      </c>
      <c r="B203">
        <v>348.28</v>
      </c>
      <c r="C203">
        <v>4413650</v>
      </c>
      <c r="D203">
        <v>341.83</v>
      </c>
      <c r="E203">
        <v>348.58</v>
      </c>
      <c r="F203">
        <v>340.40010000000001</v>
      </c>
      <c r="G203">
        <v>166.17</v>
      </c>
      <c r="H203">
        <v>56976190</v>
      </c>
      <c r="I203">
        <v>164.27</v>
      </c>
      <c r="J203">
        <v>166.29</v>
      </c>
      <c r="K203">
        <v>164.22</v>
      </c>
      <c r="T203" s="1">
        <v>44989</v>
      </c>
      <c r="U203">
        <f t="shared" si="6"/>
        <v>164.27</v>
      </c>
      <c r="V203">
        <f t="shared" si="7"/>
        <v>341.83</v>
      </c>
    </row>
    <row r="204" spans="1:22" x14ac:dyDescent="0.45">
      <c r="A204" t="s">
        <v>132</v>
      </c>
      <c r="B204">
        <v>345.48</v>
      </c>
      <c r="C204">
        <v>5610161</v>
      </c>
      <c r="D204">
        <v>340.05</v>
      </c>
      <c r="E204">
        <v>345.84</v>
      </c>
      <c r="F204">
        <v>337.20010000000002</v>
      </c>
      <c r="G204">
        <v>164.9</v>
      </c>
      <c r="H204">
        <v>68749790</v>
      </c>
      <c r="I204">
        <v>162.44</v>
      </c>
      <c r="J204">
        <v>165</v>
      </c>
      <c r="K204">
        <v>161.91</v>
      </c>
      <c r="T204" s="1" t="s">
        <v>132</v>
      </c>
      <c r="U204">
        <f t="shared" si="6"/>
        <v>162.44</v>
      </c>
      <c r="V204">
        <f t="shared" si="7"/>
        <v>340.05</v>
      </c>
    </row>
    <row r="205" spans="1:22" x14ac:dyDescent="0.45">
      <c r="A205" t="s">
        <v>133</v>
      </c>
      <c r="B205">
        <v>338.43</v>
      </c>
      <c r="C205">
        <v>7131468</v>
      </c>
      <c r="D205">
        <v>340.27</v>
      </c>
      <c r="E205">
        <v>343.29</v>
      </c>
      <c r="F205">
        <v>335.3</v>
      </c>
      <c r="G205">
        <v>162.36000000000001</v>
      </c>
      <c r="H205">
        <v>49501690</v>
      </c>
      <c r="I205">
        <v>161.53</v>
      </c>
      <c r="J205">
        <v>162.47</v>
      </c>
      <c r="K205">
        <v>161.27099999999999</v>
      </c>
      <c r="T205" s="1" t="s">
        <v>133</v>
      </c>
      <c r="U205">
        <f t="shared" si="6"/>
        <v>161.53</v>
      </c>
      <c r="V205">
        <f t="shared" si="7"/>
        <v>340.27</v>
      </c>
    </row>
    <row r="206" spans="1:22" x14ac:dyDescent="0.45">
      <c r="A206" t="s">
        <v>134</v>
      </c>
      <c r="B206">
        <v>332.03</v>
      </c>
      <c r="C206">
        <v>6287336</v>
      </c>
      <c r="D206">
        <v>326.29000000000002</v>
      </c>
      <c r="E206">
        <v>332.85</v>
      </c>
      <c r="F206">
        <v>325.73</v>
      </c>
      <c r="G206">
        <v>160.77000000000001</v>
      </c>
      <c r="H206">
        <v>51305690</v>
      </c>
      <c r="I206">
        <v>159.37</v>
      </c>
      <c r="J206">
        <v>161.05000000000001</v>
      </c>
      <c r="K206">
        <v>159.35</v>
      </c>
      <c r="T206" s="1" t="s">
        <v>134</v>
      </c>
      <c r="U206">
        <f t="shared" si="6"/>
        <v>159.37</v>
      </c>
      <c r="V206">
        <f t="shared" si="7"/>
        <v>326.29000000000002</v>
      </c>
    </row>
    <row r="207" spans="1:22" x14ac:dyDescent="0.45">
      <c r="A207" t="s">
        <v>135</v>
      </c>
      <c r="B207">
        <v>323.52</v>
      </c>
      <c r="C207">
        <v>6489388</v>
      </c>
      <c r="D207">
        <v>326.06</v>
      </c>
      <c r="E207">
        <v>333.32</v>
      </c>
      <c r="F207">
        <v>321.27999999999997</v>
      </c>
      <c r="G207">
        <v>157.65</v>
      </c>
      <c r="H207">
        <v>45992150</v>
      </c>
      <c r="I207">
        <v>157.97</v>
      </c>
      <c r="J207">
        <v>158.49</v>
      </c>
      <c r="K207">
        <v>155.97999999999999</v>
      </c>
      <c r="T207" s="1" t="s">
        <v>135</v>
      </c>
      <c r="U207">
        <f t="shared" si="6"/>
        <v>157.97</v>
      </c>
      <c r="V207">
        <f t="shared" si="7"/>
        <v>326.06</v>
      </c>
    </row>
    <row r="208" spans="1:22" x14ac:dyDescent="0.45">
      <c r="A208" t="s">
        <v>136</v>
      </c>
      <c r="B208">
        <v>327.66000000000003</v>
      </c>
      <c r="C208">
        <v>8625763</v>
      </c>
      <c r="D208">
        <v>327.55</v>
      </c>
      <c r="E208">
        <v>336.44</v>
      </c>
      <c r="F208">
        <v>324.41000000000003</v>
      </c>
      <c r="G208">
        <v>158.28</v>
      </c>
      <c r="H208">
        <v>52390270</v>
      </c>
      <c r="I208">
        <v>159.94</v>
      </c>
      <c r="J208">
        <v>160.77000000000001</v>
      </c>
      <c r="K208">
        <v>157.87</v>
      </c>
      <c r="T208" s="1" t="s">
        <v>136</v>
      </c>
      <c r="U208">
        <f t="shared" si="6"/>
        <v>159.94</v>
      </c>
      <c r="V208">
        <f t="shared" si="7"/>
        <v>327.55</v>
      </c>
    </row>
    <row r="209" spans="1:22" x14ac:dyDescent="0.45">
      <c r="A209" t="s">
        <v>137</v>
      </c>
      <c r="B209">
        <v>328.39</v>
      </c>
      <c r="C209">
        <v>13004090</v>
      </c>
      <c r="D209">
        <v>320.63</v>
      </c>
      <c r="E209">
        <v>331.83</v>
      </c>
      <c r="F209">
        <v>320.63</v>
      </c>
      <c r="G209">
        <v>160.25</v>
      </c>
      <c r="H209">
        <v>59256340</v>
      </c>
      <c r="I209">
        <v>158.86000000000001</v>
      </c>
      <c r="J209">
        <v>160.34</v>
      </c>
      <c r="K209">
        <v>157.85</v>
      </c>
      <c r="T209" s="1" t="s">
        <v>137</v>
      </c>
      <c r="U209">
        <f t="shared" si="6"/>
        <v>158.86000000000001</v>
      </c>
      <c r="V209">
        <f t="shared" si="7"/>
        <v>320.63</v>
      </c>
    </row>
    <row r="210" spans="1:22" x14ac:dyDescent="0.45">
      <c r="A210" t="s">
        <v>138</v>
      </c>
      <c r="B210">
        <v>320.37</v>
      </c>
      <c r="C210">
        <v>15653350</v>
      </c>
      <c r="D210">
        <v>304.68</v>
      </c>
      <c r="E210">
        <v>322.77999999999997</v>
      </c>
      <c r="F210">
        <v>304.14</v>
      </c>
      <c r="G210">
        <v>158.93</v>
      </c>
      <c r="H210">
        <v>67622060</v>
      </c>
      <c r="I210">
        <v>158.83000000000001</v>
      </c>
      <c r="J210">
        <v>161.55009999999999</v>
      </c>
      <c r="K210">
        <v>157.68</v>
      </c>
      <c r="T210" s="1" t="s">
        <v>138</v>
      </c>
      <c r="U210">
        <f t="shared" si="6"/>
        <v>158.83000000000001</v>
      </c>
      <c r="V210">
        <f t="shared" si="7"/>
        <v>304.68</v>
      </c>
    </row>
    <row r="211" spans="1:22" x14ac:dyDescent="0.45">
      <c r="A211" t="s">
        <v>139</v>
      </c>
      <c r="B211">
        <v>293.89999999999998</v>
      </c>
      <c r="C211">
        <v>5808035</v>
      </c>
      <c r="D211">
        <v>306.31</v>
      </c>
      <c r="E211">
        <v>306.45</v>
      </c>
      <c r="F211">
        <v>293.54000000000002</v>
      </c>
      <c r="G211">
        <v>157.83000000000001</v>
      </c>
      <c r="H211">
        <v>75701810</v>
      </c>
      <c r="I211">
        <v>159.30000000000001</v>
      </c>
      <c r="J211">
        <v>162.13999999999999</v>
      </c>
      <c r="K211">
        <v>157.81</v>
      </c>
      <c r="T211" s="1" t="s">
        <v>139</v>
      </c>
      <c r="U211">
        <f t="shared" si="6"/>
        <v>159.30000000000001</v>
      </c>
      <c r="V211">
        <f t="shared" si="7"/>
        <v>306.31</v>
      </c>
    </row>
    <row r="212" spans="1:22" x14ac:dyDescent="0.45">
      <c r="A212" t="s">
        <v>140</v>
      </c>
      <c r="B212">
        <v>305.79000000000002</v>
      </c>
      <c r="C212">
        <v>4886279</v>
      </c>
      <c r="D212">
        <v>306.32</v>
      </c>
      <c r="E212">
        <v>307.92</v>
      </c>
      <c r="F212">
        <v>300.43</v>
      </c>
      <c r="G212">
        <v>159.28</v>
      </c>
      <c r="H212">
        <v>73938290</v>
      </c>
      <c r="I212">
        <v>157.32</v>
      </c>
      <c r="J212">
        <v>159.4</v>
      </c>
      <c r="K212">
        <v>156.54</v>
      </c>
      <c r="T212" s="1" t="s">
        <v>140</v>
      </c>
      <c r="U212">
        <f t="shared" si="6"/>
        <v>157.32</v>
      </c>
      <c r="V212">
        <f t="shared" si="7"/>
        <v>306.32</v>
      </c>
    </row>
    <row r="213" spans="1:22" x14ac:dyDescent="0.45">
      <c r="A213" t="s">
        <v>141</v>
      </c>
      <c r="B213">
        <v>305.13</v>
      </c>
      <c r="C213">
        <v>5113430</v>
      </c>
      <c r="D213">
        <v>299.79000000000002</v>
      </c>
      <c r="E213">
        <v>307.5</v>
      </c>
      <c r="F213">
        <v>296</v>
      </c>
      <c r="G213">
        <v>157.4</v>
      </c>
      <c r="H213">
        <v>73641420</v>
      </c>
      <c r="I213">
        <v>155.07</v>
      </c>
      <c r="J213">
        <v>157.82</v>
      </c>
      <c r="K213">
        <v>154.15</v>
      </c>
      <c r="T213" s="1" t="s">
        <v>141</v>
      </c>
      <c r="U213">
        <f t="shared" si="6"/>
        <v>155.07</v>
      </c>
      <c r="V213">
        <f t="shared" si="7"/>
        <v>299.79000000000002</v>
      </c>
    </row>
    <row r="214" spans="1:22" x14ac:dyDescent="0.45">
      <c r="A214" t="s">
        <v>142</v>
      </c>
      <c r="B214">
        <v>303.5</v>
      </c>
      <c r="C214">
        <v>6918777</v>
      </c>
      <c r="D214">
        <v>310.06</v>
      </c>
      <c r="E214">
        <v>310.76</v>
      </c>
      <c r="F214">
        <v>300</v>
      </c>
      <c r="G214">
        <v>155</v>
      </c>
      <c r="H214">
        <v>98944630</v>
      </c>
      <c r="I214">
        <v>156.08000000000001</v>
      </c>
      <c r="J214">
        <v>156.74</v>
      </c>
      <c r="K214">
        <v>154.28</v>
      </c>
      <c r="T214" s="1" t="s">
        <v>142</v>
      </c>
      <c r="U214">
        <f t="shared" si="6"/>
        <v>156.08000000000001</v>
      </c>
      <c r="V214">
        <f t="shared" si="7"/>
        <v>310.06</v>
      </c>
    </row>
    <row r="215" spans="1:22" x14ac:dyDescent="0.45">
      <c r="A215" t="s">
        <v>143</v>
      </c>
      <c r="B215">
        <v>310.06</v>
      </c>
      <c r="C215">
        <v>7912371</v>
      </c>
      <c r="D215">
        <v>304.75</v>
      </c>
      <c r="E215">
        <v>316.60000000000002</v>
      </c>
      <c r="F215">
        <v>301.70999999999998</v>
      </c>
      <c r="G215">
        <v>155.85</v>
      </c>
      <c r="H215">
        <v>76254420</v>
      </c>
      <c r="I215">
        <v>152.16</v>
      </c>
      <c r="J215">
        <v>156.46</v>
      </c>
      <c r="K215">
        <v>151.63999999999999</v>
      </c>
      <c r="T215" s="1" t="s">
        <v>143</v>
      </c>
      <c r="U215">
        <f t="shared" si="6"/>
        <v>152.16</v>
      </c>
      <c r="V215">
        <f t="shared" si="7"/>
        <v>304.75</v>
      </c>
    </row>
    <row r="216" spans="1:22" x14ac:dyDescent="0.45">
      <c r="A216" t="s">
        <v>144</v>
      </c>
      <c r="B216">
        <v>303.79000000000002</v>
      </c>
      <c r="C216">
        <v>9215340</v>
      </c>
      <c r="D216">
        <v>292.51</v>
      </c>
      <c r="E216">
        <v>306.31</v>
      </c>
      <c r="F216">
        <v>292.27999999999997</v>
      </c>
      <c r="G216">
        <v>152.99</v>
      </c>
      <c r="H216">
        <v>77167870</v>
      </c>
      <c r="I216">
        <v>151.19</v>
      </c>
      <c r="J216">
        <v>153.245</v>
      </c>
      <c r="K216">
        <v>149.91999999999999</v>
      </c>
      <c r="T216" s="1" t="s">
        <v>144</v>
      </c>
      <c r="U216">
        <f t="shared" si="6"/>
        <v>151.19</v>
      </c>
      <c r="V216">
        <f t="shared" si="7"/>
        <v>292.51</v>
      </c>
    </row>
    <row r="217" spans="1:22" x14ac:dyDescent="0.45">
      <c r="A217" t="s">
        <v>145</v>
      </c>
      <c r="B217">
        <v>294.94</v>
      </c>
      <c r="C217">
        <v>5956692</v>
      </c>
      <c r="D217">
        <v>295.97000000000003</v>
      </c>
      <c r="E217">
        <v>297.45</v>
      </c>
      <c r="F217">
        <v>290.31</v>
      </c>
      <c r="G217">
        <v>152.59</v>
      </c>
      <c r="H217">
        <v>73695890</v>
      </c>
      <c r="I217">
        <v>151.28</v>
      </c>
      <c r="J217">
        <v>153.4</v>
      </c>
      <c r="K217">
        <v>150.1</v>
      </c>
      <c r="T217" s="1" t="s">
        <v>145</v>
      </c>
      <c r="U217">
        <f t="shared" si="6"/>
        <v>151.28</v>
      </c>
      <c r="V217">
        <f t="shared" si="7"/>
        <v>295.97000000000003</v>
      </c>
    </row>
    <row r="218" spans="1:22" x14ac:dyDescent="0.45">
      <c r="A218" t="s">
        <v>146</v>
      </c>
      <c r="B218">
        <v>293.51</v>
      </c>
      <c r="C218">
        <v>6292385</v>
      </c>
      <c r="D218">
        <v>287.33999999999997</v>
      </c>
      <c r="E218">
        <v>299.24</v>
      </c>
      <c r="F218">
        <v>285.33010000000002</v>
      </c>
      <c r="G218">
        <v>150.47</v>
      </c>
      <c r="H218">
        <v>84457120</v>
      </c>
      <c r="I218">
        <v>147.80500000000001</v>
      </c>
      <c r="J218">
        <v>153.13999999999999</v>
      </c>
      <c r="K218">
        <v>147.69999999999999</v>
      </c>
      <c r="T218" s="1" t="s">
        <v>146</v>
      </c>
      <c r="U218">
        <f t="shared" si="6"/>
        <v>147.80500000000001</v>
      </c>
      <c r="V218">
        <f t="shared" si="7"/>
        <v>287.33999999999997</v>
      </c>
    </row>
    <row r="219" spans="1:22" x14ac:dyDescent="0.45">
      <c r="A219" s="1">
        <v>45202</v>
      </c>
      <c r="B219">
        <v>292.76</v>
      </c>
      <c r="C219">
        <v>5759315</v>
      </c>
      <c r="D219">
        <v>297.90499999999997</v>
      </c>
      <c r="E219">
        <v>298.79000000000002</v>
      </c>
      <c r="F219">
        <v>289</v>
      </c>
      <c r="G219">
        <v>148.5</v>
      </c>
      <c r="H219">
        <v>68572400</v>
      </c>
      <c r="I219">
        <v>150.21</v>
      </c>
      <c r="J219">
        <v>150.94</v>
      </c>
      <c r="K219">
        <v>147.6096</v>
      </c>
      <c r="T219" s="1">
        <v>45202</v>
      </c>
      <c r="U219">
        <f t="shared" si="6"/>
        <v>150.21</v>
      </c>
      <c r="V219">
        <f t="shared" si="7"/>
        <v>297.90499999999997</v>
      </c>
    </row>
    <row r="220" spans="1:22" x14ac:dyDescent="0.45">
      <c r="A220" s="1">
        <v>45172</v>
      </c>
      <c r="B220">
        <v>297.77999999999997</v>
      </c>
      <c r="C220">
        <v>7443350</v>
      </c>
      <c r="D220">
        <v>312.08</v>
      </c>
      <c r="E220">
        <v>312.51</v>
      </c>
      <c r="F220">
        <v>294.88</v>
      </c>
      <c r="G220">
        <v>150.59</v>
      </c>
      <c r="H220">
        <v>53833580</v>
      </c>
      <c r="I220">
        <v>153.559</v>
      </c>
      <c r="J220">
        <v>154.535</v>
      </c>
      <c r="K220">
        <v>150.22499999999999</v>
      </c>
      <c r="T220" s="1">
        <v>45172</v>
      </c>
      <c r="U220">
        <f t="shared" si="6"/>
        <v>153.559</v>
      </c>
      <c r="V220">
        <f t="shared" si="7"/>
        <v>312.08</v>
      </c>
    </row>
    <row r="221" spans="1:22" x14ac:dyDescent="0.45">
      <c r="A221" s="1">
        <v>45141</v>
      </c>
      <c r="B221">
        <v>311.79000000000002</v>
      </c>
      <c r="C221">
        <v>3479474</v>
      </c>
      <c r="D221">
        <v>309.29000000000002</v>
      </c>
      <c r="E221">
        <v>311.83</v>
      </c>
      <c r="F221">
        <v>305.75</v>
      </c>
      <c r="G221">
        <v>152.87</v>
      </c>
      <c r="H221">
        <v>47204790</v>
      </c>
      <c r="I221">
        <v>152.81</v>
      </c>
      <c r="J221">
        <v>153.47</v>
      </c>
      <c r="K221">
        <v>151.83000000000001</v>
      </c>
      <c r="T221" s="1">
        <v>45141</v>
      </c>
      <c r="U221">
        <f t="shared" si="6"/>
        <v>152.81</v>
      </c>
      <c r="V221">
        <f t="shared" si="7"/>
        <v>309.29000000000002</v>
      </c>
    </row>
    <row r="222" spans="1:22" x14ac:dyDescent="0.45">
      <c r="A222" s="1">
        <v>45110</v>
      </c>
      <c r="B222">
        <v>308.47000000000003</v>
      </c>
      <c r="C222">
        <v>4553082</v>
      </c>
      <c r="D222">
        <v>312.67500000000001</v>
      </c>
      <c r="E222">
        <v>314.3</v>
      </c>
      <c r="F222">
        <v>306.62259999999998</v>
      </c>
      <c r="G222">
        <v>151.6</v>
      </c>
      <c r="H222">
        <v>56182030</v>
      </c>
      <c r="I222">
        <v>153.69999999999999</v>
      </c>
      <c r="J222">
        <v>154.0299</v>
      </c>
      <c r="K222">
        <v>151.13</v>
      </c>
      <c r="T222" s="1">
        <v>45110</v>
      </c>
      <c r="U222">
        <f t="shared" si="6"/>
        <v>153.69999999999999</v>
      </c>
      <c r="V222">
        <f t="shared" si="7"/>
        <v>312.67500000000001</v>
      </c>
    </row>
    <row r="223" spans="1:22" x14ac:dyDescent="0.45">
      <c r="A223" s="1">
        <v>45080</v>
      </c>
      <c r="B223">
        <v>312.02999999999997</v>
      </c>
      <c r="C223">
        <v>5660743</v>
      </c>
      <c r="D223">
        <v>317</v>
      </c>
      <c r="E223">
        <v>323.3</v>
      </c>
      <c r="F223">
        <v>311.84120000000001</v>
      </c>
      <c r="G223">
        <v>153.83000000000001</v>
      </c>
      <c r="H223">
        <v>87558030</v>
      </c>
      <c r="I223">
        <v>153.785</v>
      </c>
      <c r="J223">
        <v>156.30000000000001</v>
      </c>
      <c r="K223">
        <v>153.46</v>
      </c>
      <c r="T223" s="1">
        <v>45080</v>
      </c>
      <c r="U223">
        <f t="shared" si="6"/>
        <v>153.785</v>
      </c>
      <c r="V223">
        <f t="shared" si="7"/>
        <v>317</v>
      </c>
    </row>
    <row r="224" spans="1:22" x14ac:dyDescent="0.45">
      <c r="A224" s="1">
        <v>44988</v>
      </c>
      <c r="B224">
        <v>315.18</v>
      </c>
      <c r="C224">
        <v>5953319</v>
      </c>
      <c r="D224">
        <v>315.45</v>
      </c>
      <c r="E224">
        <v>317.49</v>
      </c>
      <c r="F224">
        <v>310.82</v>
      </c>
      <c r="G224">
        <v>151.03</v>
      </c>
      <c r="H224">
        <v>70732300</v>
      </c>
      <c r="I224">
        <v>148.04499999999999</v>
      </c>
      <c r="J224">
        <v>151.11000000000001</v>
      </c>
      <c r="K224">
        <v>147.33000000000001</v>
      </c>
      <c r="T224" s="1">
        <v>44988</v>
      </c>
      <c r="U224">
        <f t="shared" si="6"/>
        <v>148.04499999999999</v>
      </c>
      <c r="V224">
        <f t="shared" si="7"/>
        <v>315.45</v>
      </c>
    </row>
    <row r="225" spans="1:22" x14ac:dyDescent="0.45">
      <c r="A225" s="1">
        <v>44960</v>
      </c>
      <c r="B225">
        <v>311.88</v>
      </c>
      <c r="C225">
        <v>4921053</v>
      </c>
      <c r="D225">
        <v>310.95999999999998</v>
      </c>
      <c r="E225">
        <v>315.57</v>
      </c>
      <c r="F225">
        <v>310.38</v>
      </c>
      <c r="G225">
        <v>145.91</v>
      </c>
      <c r="H225">
        <v>52279760</v>
      </c>
      <c r="I225">
        <v>144.38</v>
      </c>
      <c r="J225">
        <v>146.71</v>
      </c>
      <c r="K225">
        <v>143.9</v>
      </c>
      <c r="T225" s="1">
        <v>44960</v>
      </c>
      <c r="U225">
        <f t="shared" si="6"/>
        <v>144.38</v>
      </c>
      <c r="V225">
        <f t="shared" si="7"/>
        <v>310.95999999999998</v>
      </c>
    </row>
    <row r="226" spans="1:22" x14ac:dyDescent="0.45">
      <c r="A226" s="1">
        <v>44929</v>
      </c>
      <c r="B226">
        <v>313.48</v>
      </c>
      <c r="C226">
        <v>4911311</v>
      </c>
      <c r="D226">
        <v>321.55</v>
      </c>
      <c r="E226">
        <v>326.60000000000002</v>
      </c>
      <c r="F226">
        <v>312.36</v>
      </c>
      <c r="G226">
        <v>145.31</v>
      </c>
      <c r="H226">
        <v>55478990</v>
      </c>
      <c r="I226">
        <v>146.83000000000001</v>
      </c>
      <c r="J226">
        <v>147.2285</v>
      </c>
      <c r="K226">
        <v>145.01</v>
      </c>
      <c r="T226" s="1">
        <v>44929</v>
      </c>
      <c r="U226">
        <f t="shared" si="6"/>
        <v>146.83000000000001</v>
      </c>
      <c r="V226">
        <f t="shared" si="7"/>
        <v>321.55</v>
      </c>
    </row>
    <row r="227" spans="1:22" x14ac:dyDescent="0.45">
      <c r="A227" t="s">
        <v>147</v>
      </c>
      <c r="B227">
        <v>322.13</v>
      </c>
      <c r="C227">
        <v>3676075</v>
      </c>
      <c r="D227">
        <v>323.7</v>
      </c>
      <c r="E227">
        <v>327.62</v>
      </c>
      <c r="F227">
        <v>321.17</v>
      </c>
      <c r="G227">
        <v>147.41</v>
      </c>
      <c r="H227">
        <v>50547000</v>
      </c>
      <c r="I227">
        <v>147.05000000000001</v>
      </c>
      <c r="J227">
        <v>149.08000000000001</v>
      </c>
      <c r="K227">
        <v>146.83000000000001</v>
      </c>
      <c r="T227" s="1" t="s">
        <v>147</v>
      </c>
      <c r="U227">
        <f t="shared" si="6"/>
        <v>147.05000000000001</v>
      </c>
      <c r="V227">
        <f t="shared" si="7"/>
        <v>323.7</v>
      </c>
    </row>
    <row r="228" spans="1:22" x14ac:dyDescent="0.45">
      <c r="A228" t="s">
        <v>148</v>
      </c>
      <c r="B228">
        <v>323.02999999999997</v>
      </c>
      <c r="C228">
        <v>6142580</v>
      </c>
      <c r="D228">
        <v>323.87</v>
      </c>
      <c r="E228">
        <v>330</v>
      </c>
      <c r="F228">
        <v>322.12099999999998</v>
      </c>
      <c r="G228">
        <v>147.91999999999999</v>
      </c>
      <c r="H228">
        <v>44998470</v>
      </c>
      <c r="I228">
        <v>147.71</v>
      </c>
      <c r="J228">
        <v>149.16999999999999</v>
      </c>
      <c r="K228">
        <v>147.44999999999999</v>
      </c>
      <c r="T228" s="1" t="s">
        <v>148</v>
      </c>
      <c r="U228">
        <f t="shared" si="6"/>
        <v>147.71</v>
      </c>
      <c r="V228">
        <f t="shared" si="7"/>
        <v>323.87</v>
      </c>
    </row>
    <row r="229" spans="1:22" x14ac:dyDescent="0.45">
      <c r="A229" t="s">
        <v>149</v>
      </c>
      <c r="B229">
        <v>317.14999999999998</v>
      </c>
      <c r="C229">
        <v>6830692</v>
      </c>
      <c r="D229">
        <v>319.3</v>
      </c>
      <c r="E229">
        <v>321.5</v>
      </c>
      <c r="F229">
        <v>314.52</v>
      </c>
      <c r="G229">
        <v>146.71</v>
      </c>
      <c r="H229">
        <v>55469610</v>
      </c>
      <c r="I229">
        <v>147.11000000000001</v>
      </c>
      <c r="J229">
        <v>147.19</v>
      </c>
      <c r="K229">
        <v>145.72020000000001</v>
      </c>
      <c r="T229" s="1" t="s">
        <v>149</v>
      </c>
      <c r="U229">
        <f t="shared" si="6"/>
        <v>147.11000000000001</v>
      </c>
      <c r="V229">
        <f t="shared" si="7"/>
        <v>319.3</v>
      </c>
    </row>
    <row r="230" spans="1:22" x14ac:dyDescent="0.45">
      <c r="A230" t="s">
        <v>150</v>
      </c>
      <c r="B230">
        <v>323.64999999999998</v>
      </c>
      <c r="C230">
        <v>13238670</v>
      </c>
      <c r="D230">
        <v>331.23</v>
      </c>
      <c r="E230">
        <v>331.28</v>
      </c>
      <c r="F230">
        <v>314.3</v>
      </c>
      <c r="G230">
        <v>149.4</v>
      </c>
      <c r="H230">
        <v>48394250</v>
      </c>
      <c r="I230">
        <v>150.09</v>
      </c>
      <c r="J230">
        <v>150.34</v>
      </c>
      <c r="K230">
        <v>147.24</v>
      </c>
      <c r="T230" s="1" t="s">
        <v>150</v>
      </c>
      <c r="U230">
        <f t="shared" si="6"/>
        <v>150.09</v>
      </c>
      <c r="V230">
        <f t="shared" si="7"/>
        <v>331.23</v>
      </c>
    </row>
    <row r="231" spans="1:22" x14ac:dyDescent="0.45">
      <c r="A231" t="s">
        <v>151</v>
      </c>
      <c r="B231">
        <v>334.88</v>
      </c>
      <c r="C231">
        <v>4546249</v>
      </c>
      <c r="D231">
        <v>337.5</v>
      </c>
      <c r="E231">
        <v>341.91</v>
      </c>
      <c r="F231">
        <v>332.82</v>
      </c>
      <c r="G231">
        <v>148.91</v>
      </c>
      <c r="H231">
        <v>51011310</v>
      </c>
      <c r="I231">
        <v>148.87</v>
      </c>
      <c r="J231">
        <v>149.94999999999999</v>
      </c>
      <c r="K231">
        <v>147.16</v>
      </c>
      <c r="T231" s="1" t="s">
        <v>151</v>
      </c>
      <c r="U231">
        <f t="shared" si="6"/>
        <v>148.87</v>
      </c>
      <c r="V231">
        <f t="shared" si="7"/>
        <v>337.5</v>
      </c>
    </row>
    <row r="232" spans="1:22" x14ac:dyDescent="0.45">
      <c r="A232" t="s">
        <v>152</v>
      </c>
      <c r="B232">
        <v>337.5</v>
      </c>
      <c r="C232">
        <v>5710292</v>
      </c>
      <c r="D232">
        <v>342.85</v>
      </c>
      <c r="E232">
        <v>344.12529999999998</v>
      </c>
      <c r="F232">
        <v>336.41770000000002</v>
      </c>
      <c r="G232">
        <v>148.47999999999999</v>
      </c>
      <c r="H232">
        <v>58867230</v>
      </c>
      <c r="I232">
        <v>150.19999999999999</v>
      </c>
      <c r="J232">
        <v>151.30000000000001</v>
      </c>
      <c r="K232">
        <v>148.405</v>
      </c>
      <c r="T232" s="1" t="s">
        <v>152</v>
      </c>
      <c r="U232">
        <f t="shared" si="6"/>
        <v>150.19999999999999</v>
      </c>
      <c r="V232">
        <f t="shared" si="7"/>
        <v>342.85</v>
      </c>
    </row>
    <row r="233" spans="1:22" x14ac:dyDescent="0.45">
      <c r="A233" t="s">
        <v>153</v>
      </c>
      <c r="B233">
        <v>347.96</v>
      </c>
      <c r="C233">
        <v>5294727</v>
      </c>
      <c r="D233">
        <v>347.90499999999997</v>
      </c>
      <c r="E233">
        <v>349</v>
      </c>
      <c r="F233">
        <v>342.44</v>
      </c>
      <c r="G233">
        <v>152.55000000000001</v>
      </c>
      <c r="H233">
        <v>59144120</v>
      </c>
      <c r="I233">
        <v>152.35</v>
      </c>
      <c r="J233">
        <v>153</v>
      </c>
      <c r="K233">
        <v>150.85</v>
      </c>
      <c r="T233" s="1" t="s">
        <v>153</v>
      </c>
      <c r="U233">
        <f t="shared" si="6"/>
        <v>152.35</v>
      </c>
      <c r="V233">
        <f t="shared" si="7"/>
        <v>347.90499999999997</v>
      </c>
    </row>
    <row r="234" spans="1:22" x14ac:dyDescent="0.45">
      <c r="A234" t="s">
        <v>154</v>
      </c>
      <c r="B234">
        <v>350.71</v>
      </c>
      <c r="C234">
        <v>5215726</v>
      </c>
      <c r="D234">
        <v>355</v>
      </c>
      <c r="E234">
        <v>361.5</v>
      </c>
      <c r="F234">
        <v>350.31</v>
      </c>
      <c r="G234">
        <v>153.71</v>
      </c>
      <c r="H234">
        <v>68167940</v>
      </c>
      <c r="I234">
        <v>153.51</v>
      </c>
      <c r="J234">
        <v>156.33000000000001</v>
      </c>
      <c r="K234">
        <v>153.3475</v>
      </c>
      <c r="T234" s="1" t="s">
        <v>154</v>
      </c>
      <c r="U234">
        <f t="shared" si="6"/>
        <v>153.51</v>
      </c>
      <c r="V234">
        <f t="shared" si="7"/>
        <v>355</v>
      </c>
    </row>
    <row r="235" spans="1:22" x14ac:dyDescent="0.45">
      <c r="A235" t="s">
        <v>155</v>
      </c>
      <c r="B235">
        <v>361.42</v>
      </c>
      <c r="C235">
        <v>3969945</v>
      </c>
      <c r="D235">
        <v>356.63</v>
      </c>
      <c r="E235">
        <v>362.88</v>
      </c>
      <c r="F235">
        <v>354.24</v>
      </c>
      <c r="G235">
        <v>155.33000000000001</v>
      </c>
      <c r="H235">
        <v>65669250</v>
      </c>
      <c r="I235">
        <v>153.11000000000001</v>
      </c>
      <c r="J235">
        <v>155.5</v>
      </c>
      <c r="K235">
        <v>152.88</v>
      </c>
      <c r="T235" s="1" t="s">
        <v>155</v>
      </c>
      <c r="U235">
        <f t="shared" si="6"/>
        <v>153.11000000000001</v>
      </c>
      <c r="V235">
        <f t="shared" si="7"/>
        <v>356.63</v>
      </c>
    </row>
    <row r="236" spans="1:22" x14ac:dyDescent="0.45">
      <c r="A236" t="s">
        <v>156</v>
      </c>
      <c r="B236">
        <v>359.96</v>
      </c>
      <c r="C236">
        <v>4624758</v>
      </c>
      <c r="D236">
        <v>357.55</v>
      </c>
      <c r="E236">
        <v>363.75</v>
      </c>
      <c r="F236">
        <v>353.4</v>
      </c>
      <c r="G236">
        <v>153.19999999999999</v>
      </c>
      <c r="H236">
        <v>61707570</v>
      </c>
      <c r="I236">
        <v>152.12</v>
      </c>
      <c r="J236">
        <v>153.77000000000001</v>
      </c>
      <c r="K236">
        <v>150.86000000000001</v>
      </c>
      <c r="T236" s="1" t="s">
        <v>156</v>
      </c>
      <c r="U236">
        <f t="shared" si="6"/>
        <v>152.12</v>
      </c>
      <c r="V236">
        <f t="shared" si="7"/>
        <v>357.55</v>
      </c>
    </row>
    <row r="237" spans="1:22" x14ac:dyDescent="0.45">
      <c r="A237" t="s">
        <v>157</v>
      </c>
      <c r="B237">
        <v>358.57</v>
      </c>
      <c r="C237">
        <v>7134445</v>
      </c>
      <c r="D237">
        <v>349.5</v>
      </c>
      <c r="E237">
        <v>359.70339999999999</v>
      </c>
      <c r="F237">
        <v>344.25</v>
      </c>
      <c r="G237">
        <v>153.85</v>
      </c>
      <c r="H237">
        <v>62199010</v>
      </c>
      <c r="I237">
        <v>150.952</v>
      </c>
      <c r="J237">
        <v>154.26</v>
      </c>
      <c r="K237">
        <v>150.91999999999999</v>
      </c>
      <c r="T237" s="1" t="s">
        <v>157</v>
      </c>
      <c r="U237">
        <f t="shared" si="6"/>
        <v>150.952</v>
      </c>
      <c r="V237">
        <f t="shared" si="7"/>
        <v>349.5</v>
      </c>
    </row>
    <row r="238" spans="1:22" x14ac:dyDescent="0.45">
      <c r="A238" s="1">
        <v>45201</v>
      </c>
      <c r="B238">
        <v>347.36</v>
      </c>
      <c r="C238">
        <v>7291096</v>
      </c>
      <c r="D238">
        <v>359.16</v>
      </c>
      <c r="E238">
        <v>362.14</v>
      </c>
      <c r="F238">
        <v>347.14</v>
      </c>
      <c r="G238">
        <v>151.01</v>
      </c>
      <c r="H238">
        <v>57450710</v>
      </c>
      <c r="I238">
        <v>149.46</v>
      </c>
      <c r="J238">
        <v>151.34010000000001</v>
      </c>
      <c r="K238">
        <v>149.22</v>
      </c>
      <c r="T238" s="1">
        <v>45201</v>
      </c>
      <c r="U238">
        <f t="shared" si="6"/>
        <v>149.46</v>
      </c>
      <c r="V238">
        <f t="shared" si="7"/>
        <v>359.16</v>
      </c>
    </row>
    <row r="239" spans="1:22" x14ac:dyDescent="0.45">
      <c r="A239" s="1">
        <v>45171</v>
      </c>
      <c r="B239">
        <v>362.5</v>
      </c>
      <c r="C239">
        <v>6901100</v>
      </c>
      <c r="D239">
        <v>372.41</v>
      </c>
      <c r="E239">
        <v>373.83</v>
      </c>
      <c r="F239">
        <v>361.74439999999998</v>
      </c>
      <c r="G239">
        <v>150.87</v>
      </c>
      <c r="H239">
        <v>56007140</v>
      </c>
      <c r="I239">
        <v>153.77500000000001</v>
      </c>
      <c r="J239">
        <v>154.33000000000001</v>
      </c>
      <c r="K239">
        <v>150.41999999999999</v>
      </c>
      <c r="T239" s="1">
        <v>45171</v>
      </c>
      <c r="U239">
        <f t="shared" si="6"/>
        <v>153.77500000000001</v>
      </c>
      <c r="V239">
        <f t="shared" si="7"/>
        <v>372.41</v>
      </c>
    </row>
    <row r="240" spans="1:22" x14ac:dyDescent="0.45">
      <c r="A240" s="1">
        <v>45140</v>
      </c>
      <c r="B240">
        <v>366.83</v>
      </c>
      <c r="C240">
        <v>6253179</v>
      </c>
      <c r="D240">
        <v>360.02</v>
      </c>
      <c r="E240">
        <v>368.19299999999998</v>
      </c>
      <c r="F240">
        <v>358.31</v>
      </c>
      <c r="G240">
        <v>151.91999999999999</v>
      </c>
      <c r="H240">
        <v>64120080</v>
      </c>
      <c r="I240">
        <v>153.88</v>
      </c>
      <c r="J240">
        <v>154.58000000000001</v>
      </c>
      <c r="K240">
        <v>151.16800000000001</v>
      </c>
      <c r="T240" s="1">
        <v>45140</v>
      </c>
      <c r="U240">
        <f t="shared" si="6"/>
        <v>153.88</v>
      </c>
      <c r="V240">
        <f t="shared" si="7"/>
        <v>360.02</v>
      </c>
    </row>
    <row r="241" spans="1:22" x14ac:dyDescent="0.45">
      <c r="A241" s="1">
        <v>45109</v>
      </c>
      <c r="B241">
        <v>362.95</v>
      </c>
      <c r="C241">
        <v>6289368</v>
      </c>
      <c r="D241">
        <v>358.51</v>
      </c>
      <c r="E241">
        <v>364.17989999999998</v>
      </c>
      <c r="F241">
        <v>354.18</v>
      </c>
      <c r="G241">
        <v>154.65</v>
      </c>
      <c r="H241">
        <v>83322550</v>
      </c>
      <c r="I241">
        <v>150.63999999999999</v>
      </c>
      <c r="J241">
        <v>155.22999999999999</v>
      </c>
      <c r="K241">
        <v>150.63999999999999</v>
      </c>
      <c r="T241" s="1">
        <v>45109</v>
      </c>
      <c r="U241">
        <f t="shared" si="6"/>
        <v>150.63999999999999</v>
      </c>
      <c r="V241">
        <f t="shared" si="7"/>
        <v>358.51</v>
      </c>
    </row>
    <row r="242" spans="1:22" x14ac:dyDescent="0.45">
      <c r="A242" s="1">
        <v>45079</v>
      </c>
      <c r="B242">
        <v>361.48</v>
      </c>
      <c r="C242">
        <v>4994942</v>
      </c>
      <c r="D242">
        <v>363.642</v>
      </c>
      <c r="E242">
        <v>368.45</v>
      </c>
      <c r="F242">
        <v>360.68</v>
      </c>
      <c r="G242">
        <v>151.72999999999999</v>
      </c>
      <c r="H242">
        <v>69858310</v>
      </c>
      <c r="I242">
        <v>152.57499999999999</v>
      </c>
      <c r="J242">
        <v>153.1</v>
      </c>
      <c r="K242">
        <v>150.78</v>
      </c>
      <c r="T242" s="1">
        <v>45079</v>
      </c>
      <c r="U242">
        <f t="shared" si="6"/>
        <v>152.57499999999999</v>
      </c>
      <c r="V242">
        <f t="shared" si="7"/>
        <v>363.642</v>
      </c>
    </row>
    <row r="243" spans="1:22" x14ac:dyDescent="0.45">
      <c r="A243" s="1">
        <v>44987</v>
      </c>
      <c r="B243">
        <v>365.9</v>
      </c>
      <c r="C243">
        <v>9402034</v>
      </c>
      <c r="D243">
        <v>359.08</v>
      </c>
      <c r="E243">
        <v>379.43009999999998</v>
      </c>
      <c r="F243">
        <v>359</v>
      </c>
      <c r="G243">
        <v>154.5</v>
      </c>
      <c r="H243">
        <v>154357300</v>
      </c>
      <c r="I243">
        <v>148.03</v>
      </c>
      <c r="J243">
        <v>157.38</v>
      </c>
      <c r="K243">
        <v>147.83000000000001</v>
      </c>
      <c r="T243" s="1">
        <v>44987</v>
      </c>
      <c r="U243">
        <f t="shared" si="6"/>
        <v>148.03</v>
      </c>
      <c r="V243">
        <f t="shared" si="7"/>
        <v>359.08</v>
      </c>
    </row>
    <row r="244" spans="1:22" x14ac:dyDescent="0.45">
      <c r="A244" s="1">
        <v>44959</v>
      </c>
      <c r="B244">
        <v>366.89</v>
      </c>
      <c r="C244">
        <v>7856952</v>
      </c>
      <c r="D244">
        <v>365.16</v>
      </c>
      <c r="E244">
        <v>368.32</v>
      </c>
      <c r="F244">
        <v>358.43</v>
      </c>
      <c r="G244">
        <v>150.82</v>
      </c>
      <c r="H244">
        <v>118339000</v>
      </c>
      <c r="I244">
        <v>148.9</v>
      </c>
      <c r="J244">
        <v>151.18</v>
      </c>
      <c r="K244">
        <v>148.16999999999999</v>
      </c>
      <c r="T244" s="1">
        <v>44959</v>
      </c>
      <c r="U244">
        <f t="shared" si="6"/>
        <v>148.9</v>
      </c>
      <c r="V244">
        <f t="shared" si="7"/>
        <v>365.16</v>
      </c>
    </row>
    <row r="245" spans="1:22" x14ac:dyDescent="0.45">
      <c r="A245" s="1">
        <v>44928</v>
      </c>
      <c r="B245">
        <v>361.99</v>
      </c>
      <c r="C245">
        <v>8005170</v>
      </c>
      <c r="D245">
        <v>353.86</v>
      </c>
      <c r="E245">
        <v>365.38499999999999</v>
      </c>
      <c r="F245">
        <v>349.91</v>
      </c>
      <c r="G245">
        <v>145.43</v>
      </c>
      <c r="H245">
        <v>77663630</v>
      </c>
      <c r="I245">
        <v>143.97</v>
      </c>
      <c r="J245">
        <v>146.61000000000001</v>
      </c>
      <c r="K245">
        <v>141.32</v>
      </c>
      <c r="T245" s="1">
        <v>44928</v>
      </c>
      <c r="U245">
        <f t="shared" si="6"/>
        <v>143.97</v>
      </c>
      <c r="V245">
        <f t="shared" si="7"/>
        <v>353.86</v>
      </c>
    </row>
    <row r="246" spans="1:22" x14ac:dyDescent="0.45">
      <c r="A246" t="s">
        <v>158</v>
      </c>
      <c r="B246">
        <v>353.86</v>
      </c>
      <c r="C246">
        <v>5660738</v>
      </c>
      <c r="D246">
        <v>349.98</v>
      </c>
      <c r="E246">
        <v>355.95</v>
      </c>
      <c r="F246">
        <v>348.71</v>
      </c>
      <c r="G246">
        <v>144.29</v>
      </c>
      <c r="H246">
        <v>65874460</v>
      </c>
      <c r="I246">
        <v>142.69999999999999</v>
      </c>
      <c r="J246">
        <v>144.34</v>
      </c>
      <c r="K246">
        <v>142.28</v>
      </c>
      <c r="T246" s="1" t="s">
        <v>158</v>
      </c>
      <c r="U246">
        <f t="shared" si="6"/>
        <v>142.69999999999999</v>
      </c>
      <c r="V246">
        <f t="shared" si="7"/>
        <v>349.98</v>
      </c>
    </row>
    <row r="247" spans="1:22" x14ac:dyDescent="0.45">
      <c r="A247" t="s">
        <v>159</v>
      </c>
      <c r="B247">
        <v>353.11</v>
      </c>
      <c r="C247">
        <v>5127593</v>
      </c>
      <c r="D247">
        <v>358.44</v>
      </c>
      <c r="E247">
        <v>360.95</v>
      </c>
      <c r="F247">
        <v>352.85500000000002</v>
      </c>
      <c r="G247">
        <v>143</v>
      </c>
      <c r="H247">
        <v>64015270</v>
      </c>
      <c r="I247">
        <v>144.95500000000001</v>
      </c>
      <c r="J247">
        <v>145.55000000000001</v>
      </c>
      <c r="K247">
        <v>142.85</v>
      </c>
      <c r="T247" s="1" t="s">
        <v>159</v>
      </c>
      <c r="U247">
        <f t="shared" si="6"/>
        <v>144.95500000000001</v>
      </c>
      <c r="V247">
        <f t="shared" si="7"/>
        <v>358.44</v>
      </c>
    </row>
    <row r="248" spans="1:22" x14ac:dyDescent="0.45">
      <c r="A248" t="s">
        <v>160</v>
      </c>
      <c r="B248">
        <v>360.77</v>
      </c>
      <c r="C248">
        <v>6703548</v>
      </c>
      <c r="D248">
        <v>363.2</v>
      </c>
      <c r="E248">
        <v>365.92</v>
      </c>
      <c r="F248">
        <v>360.59</v>
      </c>
      <c r="G248">
        <v>145.93</v>
      </c>
      <c r="H248">
        <v>70555840</v>
      </c>
      <c r="I248">
        <v>143.155</v>
      </c>
      <c r="J248">
        <v>147.22999999999999</v>
      </c>
      <c r="K248">
        <v>143.08000000000001</v>
      </c>
      <c r="T248" s="1" t="s">
        <v>160</v>
      </c>
      <c r="U248">
        <f t="shared" si="6"/>
        <v>143.155</v>
      </c>
      <c r="V248">
        <f t="shared" si="7"/>
        <v>363.2</v>
      </c>
    </row>
    <row r="249" spans="1:22" x14ac:dyDescent="0.45">
      <c r="A249" t="s">
        <v>161</v>
      </c>
      <c r="B249">
        <v>364.87</v>
      </c>
      <c r="C249">
        <v>8256844</v>
      </c>
      <c r="D249">
        <v>368.77</v>
      </c>
      <c r="E249">
        <v>369.02</v>
      </c>
      <c r="F249">
        <v>361.7</v>
      </c>
      <c r="G249">
        <v>143.96</v>
      </c>
      <c r="H249">
        <v>54105070</v>
      </c>
      <c r="I249">
        <v>143.16999999999999</v>
      </c>
      <c r="J249">
        <v>144.25</v>
      </c>
      <c r="K249">
        <v>141.9</v>
      </c>
      <c r="T249" s="1" t="s">
        <v>161</v>
      </c>
      <c r="U249">
        <f t="shared" si="6"/>
        <v>143.16999999999999</v>
      </c>
      <c r="V249">
        <f t="shared" si="7"/>
        <v>368.77</v>
      </c>
    </row>
    <row r="250" spans="1:22" x14ac:dyDescent="0.45">
      <c r="A250" t="s">
        <v>162</v>
      </c>
      <c r="B250">
        <v>367.96</v>
      </c>
      <c r="C250">
        <v>7766907</v>
      </c>
      <c r="D250">
        <v>360.57</v>
      </c>
      <c r="E250">
        <v>368.8999</v>
      </c>
      <c r="F250">
        <v>358.50099999999998</v>
      </c>
      <c r="G250">
        <v>141.86000000000001</v>
      </c>
      <c r="H250">
        <v>65799350</v>
      </c>
      <c r="I250">
        <v>140.88999999999999</v>
      </c>
      <c r="J250">
        <v>142.43</v>
      </c>
      <c r="K250">
        <v>138.81</v>
      </c>
      <c r="T250" s="1" t="s">
        <v>162</v>
      </c>
      <c r="U250">
        <f t="shared" si="6"/>
        <v>140.88999999999999</v>
      </c>
      <c r="V250">
        <f t="shared" si="7"/>
        <v>360.57</v>
      </c>
    </row>
    <row r="251" spans="1:22" x14ac:dyDescent="0.45">
      <c r="A251" t="s">
        <v>163</v>
      </c>
      <c r="B251">
        <v>363.83</v>
      </c>
      <c r="C251">
        <v>11796530</v>
      </c>
      <c r="D251">
        <v>357.53</v>
      </c>
      <c r="E251">
        <v>365.65</v>
      </c>
      <c r="F251">
        <v>355.14010000000002</v>
      </c>
      <c r="G251">
        <v>142.53</v>
      </c>
      <c r="H251">
        <v>66435140</v>
      </c>
      <c r="I251">
        <v>140.30500000000001</v>
      </c>
      <c r="J251">
        <v>143.16</v>
      </c>
      <c r="K251">
        <v>140.30000000000001</v>
      </c>
      <c r="T251" s="1" t="s">
        <v>163</v>
      </c>
      <c r="U251">
        <f t="shared" si="6"/>
        <v>140.30500000000001</v>
      </c>
      <c r="V251">
        <f t="shared" si="7"/>
        <v>357.53</v>
      </c>
    </row>
    <row r="252" spans="1:22" x14ac:dyDescent="0.45">
      <c r="A252" t="s">
        <v>164</v>
      </c>
      <c r="B252">
        <v>357.42</v>
      </c>
      <c r="C252">
        <v>15646850</v>
      </c>
      <c r="D252">
        <v>341.71499999999997</v>
      </c>
      <c r="E252">
        <v>362.24529999999999</v>
      </c>
      <c r="F252">
        <v>340.63290000000001</v>
      </c>
      <c r="G252">
        <v>141.11000000000001</v>
      </c>
      <c r="H252">
        <v>81760310</v>
      </c>
      <c r="I252">
        <v>138.12</v>
      </c>
      <c r="J252">
        <v>143.315</v>
      </c>
      <c r="K252">
        <v>137.9</v>
      </c>
      <c r="T252" s="1" t="s">
        <v>164</v>
      </c>
      <c r="U252">
        <f t="shared" si="6"/>
        <v>138.12</v>
      </c>
      <c r="V252">
        <f t="shared" si="7"/>
        <v>341.71499999999997</v>
      </c>
    </row>
  </sheetData>
  <dataValidations count="1">
    <dataValidation type="list" allowBlank="1" showInputMessage="1" showErrorMessage="1" sqref="O2:P2" xr:uid="{00000000-0002-0000-0000-000000000000}">
      <formula1>$B$1:$K$1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Muthukumar, Jayashree</dc:creator>
  <cp:lastModifiedBy>Muthukumar, Jayashree (External)</cp:lastModifiedBy>
  <dcterms:created xsi:type="dcterms:W3CDTF">2024-01-24T10:17:56Z</dcterms:created>
  <dcterms:modified xsi:type="dcterms:W3CDTF">2024-02-01T09:01:52Z</dcterms:modified>
</cp:coreProperties>
</file>