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508119\Downloads\"/>
    </mc:Choice>
  </mc:AlternateContent>
  <xr:revisionPtr revIDLastSave="0" documentId="13_ncr:40009_{F4D9A042-F885-4C09-AFA2-601F283F55CC}" xr6:coauthVersionLast="47" xr6:coauthVersionMax="47" xr10:uidLastSave="{00000000-0000-0000-0000-000000000000}"/>
  <bookViews>
    <workbookView xWindow="-110" yWindow="-110" windowWidth="19420" windowHeight="10420"/>
  </bookViews>
  <sheets>
    <sheet name="TSLA" sheetId="1" r:id="rId1"/>
  </sheets>
  <calcPr calcId="0"/>
</workbook>
</file>

<file path=xl/calcChain.xml><?xml version="1.0" encoding="utf-8"?>
<calcChain xmlns="http://schemas.openxmlformats.org/spreadsheetml/2006/main">
  <c r="N30" i="1" l="1"/>
  <c r="N28" i="1"/>
  <c r="O5" i="1"/>
  <c r="N33" i="1" s="1"/>
  <c r="S229" i="1"/>
  <c r="T1" i="1"/>
  <c r="T3" i="1" s="1"/>
  <c r="S1" i="1"/>
  <c r="S9" i="1" s="1"/>
  <c r="T252" i="1" l="1"/>
  <c r="S61" i="1"/>
  <c r="N29" i="1"/>
  <c r="S189" i="1"/>
  <c r="S181" i="1"/>
  <c r="S221" i="1"/>
  <c r="S109" i="1"/>
  <c r="S45" i="1"/>
  <c r="S165" i="1"/>
  <c r="S213" i="1"/>
  <c r="S244" i="1"/>
  <c r="S149" i="1"/>
  <c r="S85" i="1"/>
  <c r="S21" i="1"/>
  <c r="N31" i="1"/>
  <c r="S125" i="1"/>
  <c r="S228" i="1"/>
  <c r="S117" i="1"/>
  <c r="S53" i="1"/>
  <c r="S173" i="1"/>
  <c r="S220" i="1"/>
  <c r="S245" i="1"/>
  <c r="S93" i="1"/>
  <c r="S212" i="1"/>
  <c r="S237" i="1"/>
  <c r="S205" i="1"/>
  <c r="S141" i="1"/>
  <c r="S77" i="1"/>
  <c r="S13" i="1"/>
  <c r="N32" i="1"/>
  <c r="S2" i="1"/>
  <c r="S252" i="1"/>
  <c r="S101" i="1"/>
  <c r="S37" i="1"/>
  <c r="S157" i="1"/>
  <c r="S29" i="1"/>
  <c r="S236" i="1"/>
  <c r="S197" i="1"/>
  <c r="S133" i="1"/>
  <c r="S69" i="1"/>
  <c r="S5" i="1"/>
  <c r="T2" i="1"/>
  <c r="T234" i="1"/>
  <c r="T202" i="1"/>
  <c r="T186" i="1"/>
  <c r="T162" i="1"/>
  <c r="T130" i="1"/>
  <c r="T106" i="1"/>
  <c r="T50" i="1"/>
  <c r="T249" i="1"/>
  <c r="T233" i="1"/>
  <c r="T209" i="1"/>
  <c r="T185" i="1"/>
  <c r="T169" i="1"/>
  <c r="T145" i="1"/>
  <c r="T121" i="1"/>
  <c r="T105" i="1"/>
  <c r="T73" i="1"/>
  <c r="T57" i="1"/>
  <c r="T33" i="1"/>
  <c r="T9" i="1"/>
  <c r="T248" i="1"/>
  <c r="T240" i="1"/>
  <c r="T232" i="1"/>
  <c r="T224" i="1"/>
  <c r="T216" i="1"/>
  <c r="T208" i="1"/>
  <c r="T200" i="1"/>
  <c r="T192" i="1"/>
  <c r="T184" i="1"/>
  <c r="T176" i="1"/>
  <c r="T168" i="1"/>
  <c r="T160" i="1"/>
  <c r="T152" i="1"/>
  <c r="T144" i="1"/>
  <c r="T136" i="1"/>
  <c r="T128" i="1"/>
  <c r="T120" i="1"/>
  <c r="T112" i="1"/>
  <c r="T104" i="1"/>
  <c r="T96" i="1"/>
  <c r="T88" i="1"/>
  <c r="T80" i="1"/>
  <c r="T72" i="1"/>
  <c r="T64" i="1"/>
  <c r="T56" i="1"/>
  <c r="T48" i="1"/>
  <c r="T40" i="1"/>
  <c r="T32" i="1"/>
  <c r="T24" i="1"/>
  <c r="T16" i="1"/>
  <c r="T8" i="1"/>
  <c r="T250" i="1"/>
  <c r="T218" i="1"/>
  <c r="T194" i="1"/>
  <c r="T170" i="1"/>
  <c r="T146" i="1"/>
  <c r="T114" i="1"/>
  <c r="T82" i="1"/>
  <c r="T66" i="1"/>
  <c r="T34" i="1"/>
  <c r="T26" i="1"/>
  <c r="T10" i="1"/>
  <c r="T225" i="1"/>
  <c r="T193" i="1"/>
  <c r="T153" i="1"/>
  <c r="T113" i="1"/>
  <c r="T89" i="1"/>
  <c r="T65" i="1"/>
  <c r="T41" i="1"/>
  <c r="T17" i="1"/>
  <c r="T247" i="1"/>
  <c r="T239" i="1"/>
  <c r="T231" i="1"/>
  <c r="T223" i="1"/>
  <c r="T215" i="1"/>
  <c r="T207" i="1"/>
  <c r="T199" i="1"/>
  <c r="T191" i="1"/>
  <c r="T183" i="1"/>
  <c r="T175" i="1"/>
  <c r="T167" i="1"/>
  <c r="T159" i="1"/>
  <c r="T151" i="1"/>
  <c r="T143" i="1"/>
  <c r="T135" i="1"/>
  <c r="T127" i="1"/>
  <c r="T119" i="1"/>
  <c r="T111" i="1"/>
  <c r="T103" i="1"/>
  <c r="T95" i="1"/>
  <c r="T87" i="1"/>
  <c r="T79" i="1"/>
  <c r="T71" i="1"/>
  <c r="T63" i="1"/>
  <c r="T55" i="1"/>
  <c r="T47" i="1"/>
  <c r="T39" i="1"/>
  <c r="T31" i="1"/>
  <c r="T23" i="1"/>
  <c r="T15" i="1"/>
  <c r="T7" i="1"/>
  <c r="T242" i="1"/>
  <c r="T226" i="1"/>
  <c r="T210" i="1"/>
  <c r="T178" i="1"/>
  <c r="T154" i="1"/>
  <c r="T122" i="1"/>
  <c r="T90" i="1"/>
  <c r="T74" i="1"/>
  <c r="T42" i="1"/>
  <c r="T18" i="1"/>
  <c r="T241" i="1"/>
  <c r="T201" i="1"/>
  <c r="T161" i="1"/>
  <c r="T129" i="1"/>
  <c r="T97" i="1"/>
  <c r="T81" i="1"/>
  <c r="T49" i="1"/>
  <c r="T25" i="1"/>
  <c r="T246" i="1"/>
  <c r="T238" i="1"/>
  <c r="T230" i="1"/>
  <c r="T222" i="1"/>
  <c r="T214" i="1"/>
  <c r="T206" i="1"/>
  <c r="T198" i="1"/>
  <c r="T190" i="1"/>
  <c r="T182" i="1"/>
  <c r="T174" i="1"/>
  <c r="T166" i="1"/>
  <c r="T158" i="1"/>
  <c r="T150" i="1"/>
  <c r="T142" i="1"/>
  <c r="T134" i="1"/>
  <c r="T126" i="1"/>
  <c r="T118" i="1"/>
  <c r="T110" i="1"/>
  <c r="T102" i="1"/>
  <c r="T94" i="1"/>
  <c r="T86" i="1"/>
  <c r="T78" i="1"/>
  <c r="T70" i="1"/>
  <c r="T62" i="1"/>
  <c r="T54" i="1"/>
  <c r="T46" i="1"/>
  <c r="T38" i="1"/>
  <c r="T30" i="1"/>
  <c r="T22" i="1"/>
  <c r="T14" i="1"/>
  <c r="T6" i="1"/>
  <c r="T138" i="1"/>
  <c r="T98" i="1"/>
  <c r="T58" i="1"/>
  <c r="T217" i="1"/>
  <c r="T177" i="1"/>
  <c r="T137" i="1"/>
  <c r="T245" i="1"/>
  <c r="T237" i="1"/>
  <c r="T229" i="1"/>
  <c r="T221" i="1"/>
  <c r="T213" i="1"/>
  <c r="T205" i="1"/>
  <c r="T197" i="1"/>
  <c r="T189" i="1"/>
  <c r="T181" i="1"/>
  <c r="T173" i="1"/>
  <c r="T165" i="1"/>
  <c r="T157" i="1"/>
  <c r="T149" i="1"/>
  <c r="T141" i="1"/>
  <c r="T133" i="1"/>
  <c r="T125" i="1"/>
  <c r="T117" i="1"/>
  <c r="T109" i="1"/>
  <c r="T101" i="1"/>
  <c r="T93" i="1"/>
  <c r="T85" i="1"/>
  <c r="T77" i="1"/>
  <c r="T69" i="1"/>
  <c r="T61" i="1"/>
  <c r="T53" i="1"/>
  <c r="T45" i="1"/>
  <c r="T37" i="1"/>
  <c r="T29" i="1"/>
  <c r="T21" i="1"/>
  <c r="T13" i="1"/>
  <c r="T5" i="1"/>
  <c r="T244" i="1"/>
  <c r="T236" i="1"/>
  <c r="T228" i="1"/>
  <c r="T220" i="1"/>
  <c r="T212" i="1"/>
  <c r="T204" i="1"/>
  <c r="T196" i="1"/>
  <c r="T188" i="1"/>
  <c r="T180" i="1"/>
  <c r="T172" i="1"/>
  <c r="T164" i="1"/>
  <c r="T156" i="1"/>
  <c r="T148" i="1"/>
  <c r="T140" i="1"/>
  <c r="T132" i="1"/>
  <c r="T124" i="1"/>
  <c r="T116" i="1"/>
  <c r="T108" i="1"/>
  <c r="T100" i="1"/>
  <c r="T92" i="1"/>
  <c r="T84" i="1"/>
  <c r="T76" i="1"/>
  <c r="T68" i="1"/>
  <c r="T60" i="1"/>
  <c r="T52" i="1"/>
  <c r="T44" i="1"/>
  <c r="T36" i="1"/>
  <c r="T28" i="1"/>
  <c r="T20" i="1"/>
  <c r="T12" i="1"/>
  <c r="T4" i="1"/>
  <c r="T251" i="1"/>
  <c r="T243" i="1"/>
  <c r="T235" i="1"/>
  <c r="T227" i="1"/>
  <c r="T219" i="1"/>
  <c r="T211" i="1"/>
  <c r="T203" i="1"/>
  <c r="T195" i="1"/>
  <c r="T187" i="1"/>
  <c r="T179" i="1"/>
  <c r="T171" i="1"/>
  <c r="T163" i="1"/>
  <c r="T155" i="1"/>
  <c r="T147" i="1"/>
  <c r="T139" i="1"/>
  <c r="T131" i="1"/>
  <c r="T123" i="1"/>
  <c r="T115" i="1"/>
  <c r="T107" i="1"/>
  <c r="T99" i="1"/>
  <c r="T91" i="1"/>
  <c r="T83" i="1"/>
  <c r="T75" i="1"/>
  <c r="T67" i="1"/>
  <c r="T59" i="1"/>
  <c r="T51" i="1"/>
  <c r="T43" i="1"/>
  <c r="T35" i="1"/>
  <c r="T27" i="1"/>
  <c r="T19" i="1"/>
  <c r="T11" i="1"/>
  <c r="S248" i="1"/>
  <c r="S232" i="1"/>
  <c r="S216" i="1"/>
  <c r="S200" i="1"/>
  <c r="S184" i="1"/>
  <c r="S168" i="1"/>
  <c r="S152" i="1"/>
  <c r="S136" i="1"/>
  <c r="S112" i="1"/>
  <c r="S96" i="1"/>
  <c r="S80" i="1"/>
  <c r="S64" i="1"/>
  <c r="S48" i="1"/>
  <c r="S32" i="1"/>
  <c r="S16" i="1"/>
  <c r="S8" i="1"/>
  <c r="S247" i="1"/>
  <c r="S239" i="1"/>
  <c r="S231" i="1"/>
  <c r="S223" i="1"/>
  <c r="S215" i="1"/>
  <c r="S207" i="1"/>
  <c r="S199" i="1"/>
  <c r="S191" i="1"/>
  <c r="S183" i="1"/>
  <c r="S175" i="1"/>
  <c r="S167" i="1"/>
  <c r="S159" i="1"/>
  <c r="S151" i="1"/>
  <c r="S143" i="1"/>
  <c r="S135" i="1"/>
  <c r="S127" i="1"/>
  <c r="S119" i="1"/>
  <c r="S111" i="1"/>
  <c r="S103" i="1"/>
  <c r="S95" i="1"/>
  <c r="S87" i="1"/>
  <c r="S79" i="1"/>
  <c r="S71" i="1"/>
  <c r="S63" i="1"/>
  <c r="S55" i="1"/>
  <c r="S47" i="1"/>
  <c r="S39" i="1"/>
  <c r="S31" i="1"/>
  <c r="S23" i="1"/>
  <c r="S15" i="1"/>
  <c r="S7" i="1"/>
  <c r="S240" i="1"/>
  <c r="S224" i="1"/>
  <c r="S208" i="1"/>
  <c r="S192" i="1"/>
  <c r="S176" i="1"/>
  <c r="S160" i="1"/>
  <c r="S144" i="1"/>
  <c r="S128" i="1"/>
  <c r="S120" i="1"/>
  <c r="S104" i="1"/>
  <c r="S88" i="1"/>
  <c r="S72" i="1"/>
  <c r="S56" i="1"/>
  <c r="S40" i="1"/>
  <c r="S24" i="1"/>
  <c r="S246" i="1"/>
  <c r="S238" i="1"/>
  <c r="S230" i="1"/>
  <c r="S222" i="1"/>
  <c r="S214" i="1"/>
  <c r="S206" i="1"/>
  <c r="S198" i="1"/>
  <c r="S190" i="1"/>
  <c r="S182" i="1"/>
  <c r="S174" i="1"/>
  <c r="S166" i="1"/>
  <c r="S158" i="1"/>
  <c r="S150" i="1"/>
  <c r="S142" i="1"/>
  <c r="S134" i="1"/>
  <c r="S126" i="1"/>
  <c r="S118" i="1"/>
  <c r="S110" i="1"/>
  <c r="S102" i="1"/>
  <c r="S94" i="1"/>
  <c r="S86" i="1"/>
  <c r="S78" i="1"/>
  <c r="S70" i="1"/>
  <c r="S62" i="1"/>
  <c r="S54" i="1"/>
  <c r="S46" i="1"/>
  <c r="S38" i="1"/>
  <c r="S30" i="1"/>
  <c r="S22" i="1"/>
  <c r="S14" i="1"/>
  <c r="S6" i="1"/>
  <c r="S188" i="1"/>
  <c r="S156" i="1"/>
  <c r="S132" i="1"/>
  <c r="S108" i="1"/>
  <c r="S76" i="1"/>
  <c r="S60" i="1"/>
  <c r="S28" i="1"/>
  <c r="S251" i="1"/>
  <c r="S243" i="1"/>
  <c r="S235" i="1"/>
  <c r="S227" i="1"/>
  <c r="S219" i="1"/>
  <c r="S211" i="1"/>
  <c r="S203" i="1"/>
  <c r="S195" i="1"/>
  <c r="S187" i="1"/>
  <c r="S179" i="1"/>
  <c r="S171" i="1"/>
  <c r="S163" i="1"/>
  <c r="S155" i="1"/>
  <c r="S147" i="1"/>
  <c r="S139" i="1"/>
  <c r="S131" i="1"/>
  <c r="S123" i="1"/>
  <c r="S115" i="1"/>
  <c r="S107" i="1"/>
  <c r="S99" i="1"/>
  <c r="S91" i="1"/>
  <c r="S83" i="1"/>
  <c r="S75" i="1"/>
  <c r="S67" i="1"/>
  <c r="S59" i="1"/>
  <c r="S51" i="1"/>
  <c r="S43" i="1"/>
  <c r="S35" i="1"/>
  <c r="S27" i="1"/>
  <c r="S19" i="1"/>
  <c r="S11" i="1"/>
  <c r="S3" i="1"/>
  <c r="S204" i="1"/>
  <c r="S180" i="1"/>
  <c r="S164" i="1"/>
  <c r="S140" i="1"/>
  <c r="S124" i="1"/>
  <c r="S92" i="1"/>
  <c r="S84" i="1"/>
  <c r="S52" i="1"/>
  <c r="S36" i="1"/>
  <c r="S20" i="1"/>
  <c r="S12" i="1"/>
  <c r="S4" i="1"/>
  <c r="S250" i="1"/>
  <c r="S234" i="1"/>
  <c r="S218" i="1"/>
  <c r="S210" i="1"/>
  <c r="S194" i="1"/>
  <c r="S186" i="1"/>
  <c r="S178" i="1"/>
  <c r="S170" i="1"/>
  <c r="S162" i="1"/>
  <c r="S154" i="1"/>
  <c r="S146" i="1"/>
  <c r="S138" i="1"/>
  <c r="S130" i="1"/>
  <c r="S122" i="1"/>
  <c r="S114" i="1"/>
  <c r="S106" i="1"/>
  <c r="S98" i="1"/>
  <c r="S90" i="1"/>
  <c r="S82" i="1"/>
  <c r="S74" i="1"/>
  <c r="S66" i="1"/>
  <c r="S58" i="1"/>
  <c r="S50" i="1"/>
  <c r="S42" i="1"/>
  <c r="S34" i="1"/>
  <c r="S26" i="1"/>
  <c r="S18" i="1"/>
  <c r="S10" i="1"/>
  <c r="S196" i="1"/>
  <c r="S172" i="1"/>
  <c r="S148" i="1"/>
  <c r="S116" i="1"/>
  <c r="S100" i="1"/>
  <c r="S68" i="1"/>
  <c r="S44" i="1"/>
  <c r="S242" i="1"/>
  <c r="S226" i="1"/>
  <c r="S202" i="1"/>
  <c r="S249" i="1"/>
  <c r="S241" i="1"/>
  <c r="S233" i="1"/>
  <c r="S225" i="1"/>
  <c r="S217" i="1"/>
  <c r="S209" i="1"/>
  <c r="S201" i="1"/>
  <c r="S193" i="1"/>
  <c r="S185" i="1"/>
  <c r="S177" i="1"/>
  <c r="S169" i="1"/>
  <c r="S161" i="1"/>
  <c r="S153" i="1"/>
  <c r="S145" i="1"/>
  <c r="S137" i="1"/>
  <c r="S129" i="1"/>
  <c r="S121" i="1"/>
  <c r="S113" i="1"/>
  <c r="S105" i="1"/>
  <c r="S97" i="1"/>
  <c r="S89" i="1"/>
  <c r="S81" i="1"/>
  <c r="S73" i="1"/>
  <c r="S65" i="1"/>
  <c r="S57" i="1"/>
  <c r="S49" i="1"/>
  <c r="S41" i="1"/>
  <c r="S33" i="1"/>
  <c r="S25" i="1"/>
  <c r="S17" i="1"/>
</calcChain>
</file>

<file path=xl/sharedStrings.xml><?xml version="1.0" encoding="utf-8"?>
<sst xmlns="http://schemas.openxmlformats.org/spreadsheetml/2006/main" count="326" uniqueCount="170">
  <si>
    <t>Date</t>
  </si>
  <si>
    <t>Open</t>
  </si>
  <si>
    <t>High</t>
  </si>
  <si>
    <t>Low</t>
  </si>
  <si>
    <t>TSLA Close/Last</t>
  </si>
  <si>
    <t>TSLA Volume</t>
  </si>
  <si>
    <t>TSLA Open</t>
  </si>
  <si>
    <t>TSLA High</t>
  </si>
  <si>
    <t>TSLA Low</t>
  </si>
  <si>
    <t>META Close/Last</t>
  </si>
  <si>
    <t>META Volume</t>
  </si>
  <si>
    <t>META Open</t>
  </si>
  <si>
    <t>META High</t>
  </si>
  <si>
    <t>META Low</t>
  </si>
  <si>
    <t>01-31-2024</t>
  </si>
  <si>
    <t>01-30-2024</t>
  </si>
  <si>
    <t>01-29-2024</t>
  </si>
  <si>
    <t>01-26-2024</t>
  </si>
  <si>
    <t>01-25-2024</t>
  </si>
  <si>
    <t>01-24-2024</t>
  </si>
  <si>
    <t>01-23-2024</t>
  </si>
  <si>
    <t>01-22-2024</t>
  </si>
  <si>
    <t>01-19-2024</t>
  </si>
  <si>
    <t>01-18-2024</t>
  </si>
  <si>
    <t>01-17-2024</t>
  </si>
  <si>
    <t>01-16-2024</t>
  </si>
  <si>
    <t>12-29-2023</t>
  </si>
  <si>
    <t>12-28-2023</t>
  </si>
  <si>
    <t>12-27-2023</t>
  </si>
  <si>
    <t>12-26-2023</t>
  </si>
  <si>
    <t>12-22-2023</t>
  </si>
  <si>
    <t>12-21-2023</t>
  </si>
  <si>
    <t>12-20-2023</t>
  </si>
  <si>
    <t>12-19-2023</t>
  </si>
  <si>
    <t>12-18-2023</t>
  </si>
  <si>
    <t>12-15-2023</t>
  </si>
  <si>
    <t>12-14-2023</t>
  </si>
  <si>
    <t>12-13-2023</t>
  </si>
  <si>
    <t>11-30-2023</t>
  </si>
  <si>
    <t>11-29-2023</t>
  </si>
  <si>
    <t>11-28-2023</t>
  </si>
  <si>
    <t>11-27-2023</t>
  </si>
  <si>
    <t>11-24-2023</t>
  </si>
  <si>
    <t>11-22-2023</t>
  </si>
  <si>
    <t>11-21-2023</t>
  </si>
  <si>
    <t>11-20-2023</t>
  </si>
  <si>
    <t>11-17-2023</t>
  </si>
  <si>
    <t>11-16-2023</t>
  </si>
  <si>
    <t>11-15-2023</t>
  </si>
  <si>
    <t>11-14-2023</t>
  </si>
  <si>
    <t>11-13-2023</t>
  </si>
  <si>
    <t>10-31-2023</t>
  </si>
  <si>
    <t>10-30-2023</t>
  </si>
  <si>
    <t>10-27-2023</t>
  </si>
  <si>
    <t>10-26-2023</t>
  </si>
  <si>
    <t>10-25-2023</t>
  </si>
  <si>
    <t>10-24-2023</t>
  </si>
  <si>
    <t>10-23-2023</t>
  </si>
  <si>
    <t>10-20-2023</t>
  </si>
  <si>
    <t>10-19-2023</t>
  </si>
  <si>
    <t>10-18-2023</t>
  </si>
  <si>
    <t>10-17-2023</t>
  </si>
  <si>
    <t>10-16-2023</t>
  </si>
  <si>
    <t>10-13-2023</t>
  </si>
  <si>
    <t>09-29-2023</t>
  </si>
  <si>
    <t>09-28-2023</t>
  </si>
  <si>
    <t>09-27-2023</t>
  </si>
  <si>
    <t>09-26-2023</t>
  </si>
  <si>
    <t>09-25-2023</t>
  </si>
  <si>
    <t>09-22-2023</t>
  </si>
  <si>
    <t>09-21-2023</t>
  </si>
  <si>
    <t>09-20-2023</t>
  </si>
  <si>
    <t>09-19-2023</t>
  </si>
  <si>
    <t>09-18-2023</t>
  </si>
  <si>
    <t>09-15-2023</t>
  </si>
  <si>
    <t>09-14-2023</t>
  </si>
  <si>
    <t>09-13-2023</t>
  </si>
  <si>
    <t>08-31-2023</t>
  </si>
  <si>
    <t>08-30-2023</t>
  </si>
  <si>
    <t>08-29-2023</t>
  </si>
  <si>
    <t>08-28-2023</t>
  </si>
  <si>
    <t>08-25-2023</t>
  </si>
  <si>
    <t>08-24-2023</t>
  </si>
  <si>
    <t>08-23-2023</t>
  </si>
  <si>
    <t>08-22-2023</t>
  </si>
  <si>
    <t>08-21-2023</t>
  </si>
  <si>
    <t>08-18-2023</t>
  </si>
  <si>
    <t>08-17-2023</t>
  </si>
  <si>
    <t>08-16-2023</t>
  </si>
  <si>
    <t>08-15-2023</t>
  </si>
  <si>
    <t>08-14-2023</t>
  </si>
  <si>
    <t>07-31-2023</t>
  </si>
  <si>
    <t>07-28-2023</t>
  </si>
  <si>
    <t>07-27-2023</t>
  </si>
  <si>
    <t>07-26-2023</t>
  </si>
  <si>
    <t>07-25-2023</t>
  </si>
  <si>
    <t>07-24-2023</t>
  </si>
  <si>
    <t>07-21-2023</t>
  </si>
  <si>
    <t>07-20-2023</t>
  </si>
  <si>
    <t>07-19-2023</t>
  </si>
  <si>
    <t>07-18-2023</t>
  </si>
  <si>
    <t>07-17-2023</t>
  </si>
  <si>
    <t>07-14-2023</t>
  </si>
  <si>
    <t>07-13-2023</t>
  </si>
  <si>
    <t>06-30-2023</t>
  </si>
  <si>
    <t>06-29-2023</t>
  </si>
  <si>
    <t>06-28-2023</t>
  </si>
  <si>
    <t>06-27-2023</t>
  </si>
  <si>
    <t>06-26-2023</t>
  </si>
  <si>
    <t>06-23-2023</t>
  </si>
  <si>
    <t>06-22-2023</t>
  </si>
  <si>
    <t>06-21-2023</t>
  </si>
  <si>
    <t>06-20-2023</t>
  </si>
  <si>
    <t>06-16-2023</t>
  </si>
  <si>
    <t>06-15-2023</t>
  </si>
  <si>
    <t>06-14-2023</t>
  </si>
  <si>
    <t>06-13-2023</t>
  </si>
  <si>
    <t>05-31-2023</t>
  </si>
  <si>
    <t>05-30-2023</t>
  </si>
  <si>
    <t>05-26-2023</t>
  </si>
  <si>
    <t>05-25-2023</t>
  </si>
  <si>
    <t>05-24-2023</t>
  </si>
  <si>
    <t>05-23-2023</t>
  </si>
  <si>
    <t>05-22-2023</t>
  </si>
  <si>
    <t>05-19-2023</t>
  </si>
  <si>
    <t>05-18-2023</t>
  </si>
  <si>
    <t>05-17-2023</t>
  </si>
  <si>
    <t>05-16-2023</t>
  </si>
  <si>
    <t>05-15-2023</t>
  </si>
  <si>
    <t>04-28-2023</t>
  </si>
  <si>
    <t>04-27-2023</t>
  </si>
  <si>
    <t>04-26-2023</t>
  </si>
  <si>
    <t>04-25-2023</t>
  </si>
  <si>
    <t>04-24-2023</t>
  </si>
  <si>
    <t>04-21-2023</t>
  </si>
  <si>
    <t>04-20-2023</t>
  </si>
  <si>
    <t>04-19-2023</t>
  </si>
  <si>
    <t>04-18-2023</t>
  </si>
  <si>
    <t>04-17-2023</t>
  </si>
  <si>
    <t>04-14-2023</t>
  </si>
  <si>
    <t>04-13-2023</t>
  </si>
  <si>
    <t>03-31-2023</t>
  </si>
  <si>
    <t>03-30-2023</t>
  </si>
  <si>
    <t>03-29-2023</t>
  </si>
  <si>
    <t>03-28-2023</t>
  </si>
  <si>
    <t>03-27-2023</t>
  </si>
  <si>
    <t>03-24-2023</t>
  </si>
  <si>
    <t>03-23-2023</t>
  </si>
  <si>
    <t>03-22-2023</t>
  </si>
  <si>
    <t>03-21-2023</t>
  </si>
  <si>
    <t>03-20-2023</t>
  </si>
  <si>
    <t>03-17-2023</t>
  </si>
  <si>
    <t>03-16-2023</t>
  </si>
  <si>
    <t>03-15-2023</t>
  </si>
  <si>
    <t>03-14-2023</t>
  </si>
  <si>
    <t>03-13-2023</t>
  </si>
  <si>
    <t>02-28-2023</t>
  </si>
  <si>
    <t>02-27-2023</t>
  </si>
  <si>
    <t>02-24-2023</t>
  </si>
  <si>
    <t>02-23-2023</t>
  </si>
  <si>
    <t>02-22-2023</t>
  </si>
  <si>
    <t>02-21-2023</t>
  </si>
  <si>
    <t>02-17-2023</t>
  </si>
  <si>
    <t>02-16-2023</t>
  </si>
  <si>
    <t>02-15-2023</t>
  </si>
  <si>
    <t>02-14-2023</t>
  </si>
  <si>
    <t>02-13-2023</t>
  </si>
  <si>
    <t>drop down</t>
  </si>
  <si>
    <t>52 week low</t>
  </si>
  <si>
    <t>52 week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</si>
</sst>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9486111111111112"/>
          <c:w val="0.89019685039370078"/>
          <c:h val="0.47144247594050742"/>
        </c:manualLayout>
      </c:layout>
      <c:lineChart>
        <c:grouping val="standard"/>
        <c:varyColors val="0"/>
        <c:ser>
          <c:idx val="0"/>
          <c:order val="0"/>
          <c:tx>
            <c:strRef>
              <c:f>TSLA!$S$1</c:f>
              <c:strCache>
                <c:ptCount val="1"/>
                <c:pt idx="0">
                  <c:v>TSLA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TSLA!$R$2:$R$252</c:f>
              <c:strCache>
                <c:ptCount val="251"/>
                <c:pt idx="0">
                  <c:v>01-31-2024</c:v>
                </c:pt>
                <c:pt idx="1">
                  <c:v>01-30-2024</c:v>
                </c:pt>
                <c:pt idx="2">
                  <c:v>01-29-2024</c:v>
                </c:pt>
                <c:pt idx="3">
                  <c:v>01-26-2024</c:v>
                </c:pt>
                <c:pt idx="4">
                  <c:v>01-25-2024</c:v>
                </c:pt>
                <c:pt idx="5">
                  <c:v>01-24-2024</c:v>
                </c:pt>
                <c:pt idx="6">
                  <c:v>01-23-2024</c:v>
                </c:pt>
                <c:pt idx="7">
                  <c:v>01-22-2024</c:v>
                </c:pt>
                <c:pt idx="8">
                  <c:v>01-19-2024</c:v>
                </c:pt>
                <c:pt idx="9">
                  <c:v>01-18-2024</c:v>
                </c:pt>
                <c:pt idx="10">
                  <c:v>01-17-2024</c:v>
                </c:pt>
                <c:pt idx="11">
                  <c:v>01-16-2024</c:v>
                </c:pt>
                <c:pt idx="12">
                  <c:v>01-12-2024</c:v>
                </c:pt>
                <c:pt idx="13">
                  <c:v>01-11-2024</c:v>
                </c:pt>
                <c:pt idx="14">
                  <c:v>01-10-2024</c:v>
                </c:pt>
                <c:pt idx="15">
                  <c:v>01-09-2024</c:v>
                </c:pt>
                <c:pt idx="16">
                  <c:v>01-08-2024</c:v>
                </c:pt>
                <c:pt idx="17">
                  <c:v>01-05-2024</c:v>
                </c:pt>
                <c:pt idx="18">
                  <c:v>01-04-2024</c:v>
                </c:pt>
                <c:pt idx="19">
                  <c:v>01-03-2024</c:v>
                </c:pt>
                <c:pt idx="20">
                  <c:v>01-02-2024</c:v>
                </c:pt>
                <c:pt idx="21">
                  <c:v>12-29-2023</c:v>
                </c:pt>
                <c:pt idx="22">
                  <c:v>12-28-2023</c:v>
                </c:pt>
                <c:pt idx="23">
                  <c:v>12-27-2023</c:v>
                </c:pt>
                <c:pt idx="24">
                  <c:v>12-26-2023</c:v>
                </c:pt>
                <c:pt idx="25">
                  <c:v>12-22-2023</c:v>
                </c:pt>
                <c:pt idx="26">
                  <c:v>12-21-2023</c:v>
                </c:pt>
                <c:pt idx="27">
                  <c:v>12-20-2023</c:v>
                </c:pt>
                <c:pt idx="28">
                  <c:v>12-19-2023</c:v>
                </c:pt>
                <c:pt idx="29">
                  <c:v>12-18-2023</c:v>
                </c:pt>
                <c:pt idx="30">
                  <c:v>12-15-2023</c:v>
                </c:pt>
                <c:pt idx="31">
                  <c:v>12-14-2023</c:v>
                </c:pt>
                <c:pt idx="32">
                  <c:v>12-13-2023</c:v>
                </c:pt>
                <c:pt idx="33">
                  <c:v>12-12-2023</c:v>
                </c:pt>
                <c:pt idx="34">
                  <c:v>12-11-2023</c:v>
                </c:pt>
                <c:pt idx="35">
                  <c:v>12-08-2023</c:v>
                </c:pt>
                <c:pt idx="36">
                  <c:v>12-07-2023</c:v>
                </c:pt>
                <c:pt idx="37">
                  <c:v>12-06-2023</c:v>
                </c:pt>
                <c:pt idx="38">
                  <c:v>12-05-2023</c:v>
                </c:pt>
                <c:pt idx="39">
                  <c:v>12-04-2023</c:v>
                </c:pt>
                <c:pt idx="40">
                  <c:v>12-01-2023</c:v>
                </c:pt>
                <c:pt idx="41">
                  <c:v>11-30-2023</c:v>
                </c:pt>
                <c:pt idx="42">
                  <c:v>11-29-2023</c:v>
                </c:pt>
                <c:pt idx="43">
                  <c:v>11-28-2023</c:v>
                </c:pt>
                <c:pt idx="44">
                  <c:v>11-27-2023</c:v>
                </c:pt>
                <c:pt idx="45">
                  <c:v>11-24-2023</c:v>
                </c:pt>
                <c:pt idx="46">
                  <c:v>11-22-2023</c:v>
                </c:pt>
                <c:pt idx="47">
                  <c:v>11-21-2023</c:v>
                </c:pt>
                <c:pt idx="48">
                  <c:v>11-20-2023</c:v>
                </c:pt>
                <c:pt idx="49">
                  <c:v>11-17-2023</c:v>
                </c:pt>
                <c:pt idx="50">
                  <c:v>11-16-2023</c:v>
                </c:pt>
                <c:pt idx="51">
                  <c:v>11-15-2023</c:v>
                </c:pt>
                <c:pt idx="52">
                  <c:v>11-14-2023</c:v>
                </c:pt>
                <c:pt idx="53">
                  <c:v>11-13-2023</c:v>
                </c:pt>
                <c:pt idx="54">
                  <c:v>11-10-2023</c:v>
                </c:pt>
                <c:pt idx="55">
                  <c:v>11-09-2023</c:v>
                </c:pt>
                <c:pt idx="56">
                  <c:v>11-08-2023</c:v>
                </c:pt>
                <c:pt idx="57">
                  <c:v>11-07-2023</c:v>
                </c:pt>
                <c:pt idx="58">
                  <c:v>11-06-2023</c:v>
                </c:pt>
                <c:pt idx="59">
                  <c:v>11-03-2023</c:v>
                </c:pt>
                <c:pt idx="60">
                  <c:v>11-02-2023</c:v>
                </c:pt>
                <c:pt idx="61">
                  <c:v>11-01-2023</c:v>
                </c:pt>
                <c:pt idx="62">
                  <c:v>10-31-2023</c:v>
                </c:pt>
                <c:pt idx="63">
                  <c:v>10-30-2023</c:v>
                </c:pt>
                <c:pt idx="64">
                  <c:v>10-27-2023</c:v>
                </c:pt>
                <c:pt idx="65">
                  <c:v>10-26-2023</c:v>
                </c:pt>
                <c:pt idx="66">
                  <c:v>10-25-2023</c:v>
                </c:pt>
                <c:pt idx="67">
                  <c:v>10-24-2023</c:v>
                </c:pt>
                <c:pt idx="68">
                  <c:v>10-23-2023</c:v>
                </c:pt>
                <c:pt idx="69">
                  <c:v>10-20-2023</c:v>
                </c:pt>
                <c:pt idx="70">
                  <c:v>10-19-2023</c:v>
                </c:pt>
                <c:pt idx="71">
                  <c:v>10-18-2023</c:v>
                </c:pt>
                <c:pt idx="72">
                  <c:v>10-17-2023</c:v>
                </c:pt>
                <c:pt idx="73">
                  <c:v>10-16-2023</c:v>
                </c:pt>
                <c:pt idx="74">
                  <c:v>10-13-2023</c:v>
                </c:pt>
                <c:pt idx="75">
                  <c:v>10-12-2023</c:v>
                </c:pt>
                <c:pt idx="76">
                  <c:v>10-11-2023</c:v>
                </c:pt>
                <c:pt idx="77">
                  <c:v>10-10-2023</c:v>
                </c:pt>
                <c:pt idx="78">
                  <c:v>10-09-2023</c:v>
                </c:pt>
                <c:pt idx="79">
                  <c:v>10-06-2023</c:v>
                </c:pt>
                <c:pt idx="80">
                  <c:v>10-05-2023</c:v>
                </c:pt>
                <c:pt idx="81">
                  <c:v>10-04-2023</c:v>
                </c:pt>
                <c:pt idx="82">
                  <c:v>10-03-2023</c:v>
                </c:pt>
                <c:pt idx="83">
                  <c:v>10-02-2023</c:v>
                </c:pt>
                <c:pt idx="84">
                  <c:v>09-29-2023</c:v>
                </c:pt>
                <c:pt idx="85">
                  <c:v>09-28-2023</c:v>
                </c:pt>
                <c:pt idx="86">
                  <c:v>09-27-2023</c:v>
                </c:pt>
                <c:pt idx="87">
                  <c:v>09-26-2023</c:v>
                </c:pt>
                <c:pt idx="88">
                  <c:v>09-25-2023</c:v>
                </c:pt>
                <c:pt idx="89">
                  <c:v>09-22-2023</c:v>
                </c:pt>
                <c:pt idx="90">
                  <c:v>09-21-2023</c:v>
                </c:pt>
                <c:pt idx="91">
                  <c:v>09-20-2023</c:v>
                </c:pt>
                <c:pt idx="92">
                  <c:v>09-19-2023</c:v>
                </c:pt>
                <c:pt idx="93">
                  <c:v>09-18-2023</c:v>
                </c:pt>
                <c:pt idx="94">
                  <c:v>09-15-2023</c:v>
                </c:pt>
                <c:pt idx="95">
                  <c:v>09-14-2023</c:v>
                </c:pt>
                <c:pt idx="96">
                  <c:v>09-13-2023</c:v>
                </c:pt>
                <c:pt idx="97">
                  <c:v>09-12-2023</c:v>
                </c:pt>
                <c:pt idx="98">
                  <c:v>09-11-2023</c:v>
                </c:pt>
                <c:pt idx="99">
                  <c:v>09-08-2023</c:v>
                </c:pt>
                <c:pt idx="100">
                  <c:v>09-07-2023</c:v>
                </c:pt>
                <c:pt idx="101">
                  <c:v>09-06-2023</c:v>
                </c:pt>
                <c:pt idx="102">
                  <c:v>09-05-2023</c:v>
                </c:pt>
                <c:pt idx="103">
                  <c:v>09-01-2023</c:v>
                </c:pt>
                <c:pt idx="104">
                  <c:v>08-31-2023</c:v>
                </c:pt>
                <c:pt idx="105">
                  <c:v>08-30-2023</c:v>
                </c:pt>
                <c:pt idx="106">
                  <c:v>08-29-2023</c:v>
                </c:pt>
                <c:pt idx="107">
                  <c:v>08-28-2023</c:v>
                </c:pt>
                <c:pt idx="108">
                  <c:v>08-25-2023</c:v>
                </c:pt>
                <c:pt idx="109">
                  <c:v>08-24-2023</c:v>
                </c:pt>
                <c:pt idx="110">
                  <c:v>08-23-2023</c:v>
                </c:pt>
                <c:pt idx="111">
                  <c:v>08-22-2023</c:v>
                </c:pt>
                <c:pt idx="112">
                  <c:v>08-21-2023</c:v>
                </c:pt>
                <c:pt idx="113">
                  <c:v>08-18-2023</c:v>
                </c:pt>
                <c:pt idx="114">
                  <c:v>08-17-2023</c:v>
                </c:pt>
                <c:pt idx="115">
                  <c:v>08-16-2023</c:v>
                </c:pt>
                <c:pt idx="116">
                  <c:v>08-15-2023</c:v>
                </c:pt>
                <c:pt idx="117">
                  <c:v>08-14-2023</c:v>
                </c:pt>
                <c:pt idx="118">
                  <c:v>08-11-2023</c:v>
                </c:pt>
                <c:pt idx="119">
                  <c:v>08-10-2023</c:v>
                </c:pt>
                <c:pt idx="120">
                  <c:v>08-09-2023</c:v>
                </c:pt>
                <c:pt idx="121">
                  <c:v>08-08-2023</c:v>
                </c:pt>
                <c:pt idx="122">
                  <c:v>08-07-2023</c:v>
                </c:pt>
                <c:pt idx="123">
                  <c:v>08-04-2023</c:v>
                </c:pt>
                <c:pt idx="124">
                  <c:v>08-03-2023</c:v>
                </c:pt>
                <c:pt idx="125">
                  <c:v>08-02-2023</c:v>
                </c:pt>
                <c:pt idx="126">
                  <c:v>08-01-2023</c:v>
                </c:pt>
                <c:pt idx="127">
                  <c:v>07-31-2023</c:v>
                </c:pt>
                <c:pt idx="128">
                  <c:v>07-28-2023</c:v>
                </c:pt>
                <c:pt idx="129">
                  <c:v>07-27-2023</c:v>
                </c:pt>
                <c:pt idx="130">
                  <c:v>07-26-2023</c:v>
                </c:pt>
                <c:pt idx="131">
                  <c:v>07-25-2023</c:v>
                </c:pt>
                <c:pt idx="132">
                  <c:v>07-24-2023</c:v>
                </c:pt>
                <c:pt idx="133">
                  <c:v>07-21-2023</c:v>
                </c:pt>
                <c:pt idx="134">
                  <c:v>07-20-2023</c:v>
                </c:pt>
                <c:pt idx="135">
                  <c:v>07-19-2023</c:v>
                </c:pt>
                <c:pt idx="136">
                  <c:v>07-18-2023</c:v>
                </c:pt>
                <c:pt idx="137">
                  <c:v>07-17-2023</c:v>
                </c:pt>
                <c:pt idx="138">
                  <c:v>07-14-2023</c:v>
                </c:pt>
                <c:pt idx="139">
                  <c:v>07-13-2023</c:v>
                </c:pt>
                <c:pt idx="140">
                  <c:v>07-12-2023</c:v>
                </c:pt>
                <c:pt idx="141">
                  <c:v>07-11-2023</c:v>
                </c:pt>
                <c:pt idx="142">
                  <c:v>07-10-2023</c:v>
                </c:pt>
                <c:pt idx="143">
                  <c:v>07-07-2023</c:v>
                </c:pt>
                <c:pt idx="144">
                  <c:v>07-06-2023</c:v>
                </c:pt>
                <c:pt idx="145">
                  <c:v>07-05-2023</c:v>
                </c:pt>
                <c:pt idx="146">
                  <c:v>07-03-2023</c:v>
                </c:pt>
                <c:pt idx="147">
                  <c:v>06-30-2023</c:v>
                </c:pt>
                <c:pt idx="148">
                  <c:v>06-29-2023</c:v>
                </c:pt>
                <c:pt idx="149">
                  <c:v>06-28-2023</c:v>
                </c:pt>
                <c:pt idx="150">
                  <c:v>06-27-2023</c:v>
                </c:pt>
                <c:pt idx="151">
                  <c:v>06-26-2023</c:v>
                </c:pt>
                <c:pt idx="152">
                  <c:v>06-23-2023</c:v>
                </c:pt>
                <c:pt idx="153">
                  <c:v>06-22-2023</c:v>
                </c:pt>
                <c:pt idx="154">
                  <c:v>06-21-2023</c:v>
                </c:pt>
                <c:pt idx="155">
                  <c:v>06-20-2023</c:v>
                </c:pt>
                <c:pt idx="156">
                  <c:v>06-16-2023</c:v>
                </c:pt>
                <c:pt idx="157">
                  <c:v>06-15-2023</c:v>
                </c:pt>
                <c:pt idx="158">
                  <c:v>06-14-2023</c:v>
                </c:pt>
                <c:pt idx="159">
                  <c:v>06-13-2023</c:v>
                </c:pt>
                <c:pt idx="160">
                  <c:v>06-12-2023</c:v>
                </c:pt>
                <c:pt idx="161">
                  <c:v>06-09-2023</c:v>
                </c:pt>
                <c:pt idx="162">
                  <c:v>06-08-2023</c:v>
                </c:pt>
                <c:pt idx="163">
                  <c:v>06-07-2023</c:v>
                </c:pt>
                <c:pt idx="164">
                  <c:v>06-06-2023</c:v>
                </c:pt>
                <c:pt idx="165">
                  <c:v>06-05-2023</c:v>
                </c:pt>
                <c:pt idx="166">
                  <c:v>06-02-2023</c:v>
                </c:pt>
                <c:pt idx="167">
                  <c:v>06-01-2023</c:v>
                </c:pt>
                <c:pt idx="168">
                  <c:v>05-31-2023</c:v>
                </c:pt>
                <c:pt idx="169">
                  <c:v>05-30-2023</c:v>
                </c:pt>
                <c:pt idx="170">
                  <c:v>05-26-2023</c:v>
                </c:pt>
                <c:pt idx="171">
                  <c:v>05-25-2023</c:v>
                </c:pt>
                <c:pt idx="172">
                  <c:v>05-24-2023</c:v>
                </c:pt>
                <c:pt idx="173">
                  <c:v>05-23-2023</c:v>
                </c:pt>
                <c:pt idx="174">
                  <c:v>05-22-2023</c:v>
                </c:pt>
                <c:pt idx="175">
                  <c:v>05-19-2023</c:v>
                </c:pt>
                <c:pt idx="176">
                  <c:v>05-18-2023</c:v>
                </c:pt>
                <c:pt idx="177">
                  <c:v>05-17-2023</c:v>
                </c:pt>
                <c:pt idx="178">
                  <c:v>05-16-2023</c:v>
                </c:pt>
                <c:pt idx="179">
                  <c:v>05-15-2023</c:v>
                </c:pt>
                <c:pt idx="180">
                  <c:v>05-12-2023</c:v>
                </c:pt>
                <c:pt idx="181">
                  <c:v>05-11-2023</c:v>
                </c:pt>
                <c:pt idx="182">
                  <c:v>05-10-2023</c:v>
                </c:pt>
                <c:pt idx="183">
                  <c:v>05-09-2023</c:v>
                </c:pt>
                <c:pt idx="184">
                  <c:v>05-08-2023</c:v>
                </c:pt>
                <c:pt idx="185">
                  <c:v>05-05-2023</c:v>
                </c:pt>
                <c:pt idx="186">
                  <c:v>05-04-2023</c:v>
                </c:pt>
                <c:pt idx="187">
                  <c:v>05-03-2023</c:v>
                </c:pt>
                <c:pt idx="188">
                  <c:v>05-02-2023</c:v>
                </c:pt>
                <c:pt idx="189">
                  <c:v>05-01-2023</c:v>
                </c:pt>
                <c:pt idx="190">
                  <c:v>04-28-2023</c:v>
                </c:pt>
                <c:pt idx="191">
                  <c:v>04-27-2023</c:v>
                </c:pt>
                <c:pt idx="192">
                  <c:v>04-26-2023</c:v>
                </c:pt>
                <c:pt idx="193">
                  <c:v>04-25-2023</c:v>
                </c:pt>
                <c:pt idx="194">
                  <c:v>04-24-2023</c:v>
                </c:pt>
                <c:pt idx="195">
                  <c:v>04-21-2023</c:v>
                </c:pt>
                <c:pt idx="196">
                  <c:v>04-20-2023</c:v>
                </c:pt>
                <c:pt idx="197">
                  <c:v>04-19-2023</c:v>
                </c:pt>
                <c:pt idx="198">
                  <c:v>04-18-2023</c:v>
                </c:pt>
                <c:pt idx="199">
                  <c:v>04-17-2023</c:v>
                </c:pt>
                <c:pt idx="200">
                  <c:v>04-14-2023</c:v>
                </c:pt>
                <c:pt idx="201">
                  <c:v>04-13-2023</c:v>
                </c:pt>
                <c:pt idx="202">
                  <c:v>04-12-2023</c:v>
                </c:pt>
                <c:pt idx="203">
                  <c:v>04-11-2023</c:v>
                </c:pt>
                <c:pt idx="204">
                  <c:v>04-10-2023</c:v>
                </c:pt>
                <c:pt idx="205">
                  <c:v>04-06-2023</c:v>
                </c:pt>
                <c:pt idx="206">
                  <c:v>04-05-2023</c:v>
                </c:pt>
                <c:pt idx="207">
                  <c:v>04-04-2023</c:v>
                </c:pt>
                <c:pt idx="208">
                  <c:v>04-03-2023</c:v>
                </c:pt>
                <c:pt idx="209">
                  <c:v>03-31-2023</c:v>
                </c:pt>
                <c:pt idx="210">
                  <c:v>03-30-2023</c:v>
                </c:pt>
                <c:pt idx="211">
                  <c:v>03-29-2023</c:v>
                </c:pt>
                <c:pt idx="212">
                  <c:v>03-28-2023</c:v>
                </c:pt>
                <c:pt idx="213">
                  <c:v>03-27-2023</c:v>
                </c:pt>
                <c:pt idx="214">
                  <c:v>03-24-2023</c:v>
                </c:pt>
                <c:pt idx="215">
                  <c:v>03-23-2023</c:v>
                </c:pt>
                <c:pt idx="216">
                  <c:v>03-22-2023</c:v>
                </c:pt>
                <c:pt idx="217">
                  <c:v>03-21-2023</c:v>
                </c:pt>
                <c:pt idx="218">
                  <c:v>03-20-2023</c:v>
                </c:pt>
                <c:pt idx="219">
                  <c:v>03-17-2023</c:v>
                </c:pt>
                <c:pt idx="220">
                  <c:v>03-16-2023</c:v>
                </c:pt>
                <c:pt idx="221">
                  <c:v>03-15-2023</c:v>
                </c:pt>
                <c:pt idx="222">
                  <c:v>03-14-2023</c:v>
                </c:pt>
                <c:pt idx="223">
                  <c:v>03-13-2023</c:v>
                </c:pt>
                <c:pt idx="224">
                  <c:v>03-10-2023</c:v>
                </c:pt>
                <c:pt idx="225">
                  <c:v>03-09-2023</c:v>
                </c:pt>
                <c:pt idx="226">
                  <c:v>03-08-2023</c:v>
                </c:pt>
                <c:pt idx="227">
                  <c:v>03-07-2023</c:v>
                </c:pt>
                <c:pt idx="228">
                  <c:v>03-06-2023</c:v>
                </c:pt>
                <c:pt idx="229">
                  <c:v>03-03-2023</c:v>
                </c:pt>
                <c:pt idx="230">
                  <c:v>03-02-2023</c:v>
                </c:pt>
                <c:pt idx="231">
                  <c:v>03-01-2023</c:v>
                </c:pt>
                <c:pt idx="232">
                  <c:v>02-28-2023</c:v>
                </c:pt>
                <c:pt idx="233">
                  <c:v>02-27-2023</c:v>
                </c:pt>
                <c:pt idx="234">
                  <c:v>02-24-2023</c:v>
                </c:pt>
                <c:pt idx="235">
                  <c:v>02-23-2023</c:v>
                </c:pt>
                <c:pt idx="236">
                  <c:v>02-22-2023</c:v>
                </c:pt>
                <c:pt idx="237">
                  <c:v>02-21-2023</c:v>
                </c:pt>
                <c:pt idx="238">
                  <c:v>02-17-2023</c:v>
                </c:pt>
                <c:pt idx="239">
                  <c:v>02-16-2023</c:v>
                </c:pt>
                <c:pt idx="240">
                  <c:v>02-15-2023</c:v>
                </c:pt>
                <c:pt idx="241">
                  <c:v>02-14-2023</c:v>
                </c:pt>
                <c:pt idx="242">
                  <c:v>02-13-2023</c:v>
                </c:pt>
                <c:pt idx="243">
                  <c:v>02-10-2023</c:v>
                </c:pt>
                <c:pt idx="244">
                  <c:v>02-09-2023</c:v>
                </c:pt>
                <c:pt idx="245">
                  <c:v>02-08-2023</c:v>
                </c:pt>
                <c:pt idx="246">
                  <c:v>02-07-2023</c:v>
                </c:pt>
                <c:pt idx="247">
                  <c:v>02-06-2023</c:v>
                </c:pt>
                <c:pt idx="248">
                  <c:v>02-03-2023</c:v>
                </c:pt>
                <c:pt idx="249">
                  <c:v>02-02-2023</c:v>
                </c:pt>
                <c:pt idx="250">
                  <c:v>02-01-2023</c:v>
                </c:pt>
              </c:strCache>
            </c:strRef>
          </c:cat>
          <c:val>
            <c:numRef>
              <c:f>TSLA!$S$2:$S$252</c:f>
              <c:numCache>
                <c:formatCode>General</c:formatCode>
                <c:ptCount val="251"/>
                <c:pt idx="0">
                  <c:v>186.995</c:v>
                </c:pt>
                <c:pt idx="1">
                  <c:v>195.33</c:v>
                </c:pt>
                <c:pt idx="2">
                  <c:v>185.63</c:v>
                </c:pt>
                <c:pt idx="3">
                  <c:v>185.5</c:v>
                </c:pt>
                <c:pt idx="4">
                  <c:v>189.7</c:v>
                </c:pt>
                <c:pt idx="5">
                  <c:v>211.88</c:v>
                </c:pt>
                <c:pt idx="6">
                  <c:v>211.3</c:v>
                </c:pt>
                <c:pt idx="7">
                  <c:v>212.26</c:v>
                </c:pt>
                <c:pt idx="8">
                  <c:v>209.99</c:v>
                </c:pt>
                <c:pt idx="9">
                  <c:v>216.88</c:v>
                </c:pt>
                <c:pt idx="10">
                  <c:v>214.86</c:v>
                </c:pt>
                <c:pt idx="11">
                  <c:v>215.1</c:v>
                </c:pt>
                <c:pt idx="12">
                  <c:v>220.08</c:v>
                </c:pt>
                <c:pt idx="13">
                  <c:v>230.57</c:v>
                </c:pt>
                <c:pt idx="14">
                  <c:v>235.1</c:v>
                </c:pt>
                <c:pt idx="15">
                  <c:v>238.11</c:v>
                </c:pt>
                <c:pt idx="16">
                  <c:v>236.14</c:v>
                </c:pt>
                <c:pt idx="17">
                  <c:v>236.86</c:v>
                </c:pt>
                <c:pt idx="18">
                  <c:v>239.25</c:v>
                </c:pt>
                <c:pt idx="19">
                  <c:v>244.98</c:v>
                </c:pt>
                <c:pt idx="20">
                  <c:v>250.08</c:v>
                </c:pt>
                <c:pt idx="21">
                  <c:v>255.1</c:v>
                </c:pt>
                <c:pt idx="22">
                  <c:v>263.66000000000003</c:v>
                </c:pt>
                <c:pt idx="23">
                  <c:v>258.35000000000002</c:v>
                </c:pt>
                <c:pt idx="24">
                  <c:v>254.49</c:v>
                </c:pt>
                <c:pt idx="25">
                  <c:v>256.76</c:v>
                </c:pt>
                <c:pt idx="26">
                  <c:v>251.9</c:v>
                </c:pt>
                <c:pt idx="27">
                  <c:v>256.41000000000003</c:v>
                </c:pt>
                <c:pt idx="28">
                  <c:v>253.48</c:v>
                </c:pt>
                <c:pt idx="29">
                  <c:v>253.78</c:v>
                </c:pt>
                <c:pt idx="30">
                  <c:v>251.21</c:v>
                </c:pt>
                <c:pt idx="31">
                  <c:v>241.22</c:v>
                </c:pt>
                <c:pt idx="32">
                  <c:v>234.19</c:v>
                </c:pt>
                <c:pt idx="33">
                  <c:v>238.55</c:v>
                </c:pt>
                <c:pt idx="34">
                  <c:v>242.74</c:v>
                </c:pt>
                <c:pt idx="35">
                  <c:v>240.27</c:v>
                </c:pt>
                <c:pt idx="36">
                  <c:v>241.55</c:v>
                </c:pt>
                <c:pt idx="37">
                  <c:v>242.92</c:v>
                </c:pt>
                <c:pt idx="38">
                  <c:v>233.87</c:v>
                </c:pt>
                <c:pt idx="39">
                  <c:v>235.75</c:v>
                </c:pt>
                <c:pt idx="40">
                  <c:v>233.14</c:v>
                </c:pt>
                <c:pt idx="41">
                  <c:v>245.14</c:v>
                </c:pt>
                <c:pt idx="42">
                  <c:v>249.21</c:v>
                </c:pt>
                <c:pt idx="43">
                  <c:v>236.68</c:v>
                </c:pt>
                <c:pt idx="44">
                  <c:v>236.89</c:v>
                </c:pt>
                <c:pt idx="45">
                  <c:v>233.75</c:v>
                </c:pt>
                <c:pt idx="46">
                  <c:v>242.04</c:v>
                </c:pt>
                <c:pt idx="47">
                  <c:v>235.04</c:v>
                </c:pt>
                <c:pt idx="48">
                  <c:v>234.04</c:v>
                </c:pt>
                <c:pt idx="49">
                  <c:v>232</c:v>
                </c:pt>
                <c:pt idx="50">
                  <c:v>239.49</c:v>
                </c:pt>
                <c:pt idx="51">
                  <c:v>239.29</c:v>
                </c:pt>
                <c:pt idx="52">
                  <c:v>235.03</c:v>
                </c:pt>
                <c:pt idx="53">
                  <c:v>215.6</c:v>
                </c:pt>
                <c:pt idx="54">
                  <c:v>210.03</c:v>
                </c:pt>
                <c:pt idx="55">
                  <c:v>219.75</c:v>
                </c:pt>
                <c:pt idx="56">
                  <c:v>223.15</c:v>
                </c:pt>
                <c:pt idx="57">
                  <c:v>219.98</c:v>
                </c:pt>
                <c:pt idx="58">
                  <c:v>223.98</c:v>
                </c:pt>
                <c:pt idx="59">
                  <c:v>221.15</c:v>
                </c:pt>
                <c:pt idx="60">
                  <c:v>212.97</c:v>
                </c:pt>
                <c:pt idx="61">
                  <c:v>204.04</c:v>
                </c:pt>
                <c:pt idx="62">
                  <c:v>196.12</c:v>
                </c:pt>
                <c:pt idx="63">
                  <c:v>209.28</c:v>
                </c:pt>
                <c:pt idx="64">
                  <c:v>210.6</c:v>
                </c:pt>
                <c:pt idx="65">
                  <c:v>211.32</c:v>
                </c:pt>
                <c:pt idx="66">
                  <c:v>215.88</c:v>
                </c:pt>
                <c:pt idx="67">
                  <c:v>216.5</c:v>
                </c:pt>
                <c:pt idx="68">
                  <c:v>210</c:v>
                </c:pt>
                <c:pt idx="69">
                  <c:v>217.01</c:v>
                </c:pt>
                <c:pt idx="70">
                  <c:v>225.95</c:v>
                </c:pt>
                <c:pt idx="71">
                  <c:v>252.7</c:v>
                </c:pt>
                <c:pt idx="72">
                  <c:v>250.1</c:v>
                </c:pt>
                <c:pt idx="73">
                  <c:v>250.05</c:v>
                </c:pt>
                <c:pt idx="74">
                  <c:v>258.89999999999998</c:v>
                </c:pt>
                <c:pt idx="75">
                  <c:v>262.92</c:v>
                </c:pt>
                <c:pt idx="76">
                  <c:v>266.2</c:v>
                </c:pt>
                <c:pt idx="77">
                  <c:v>257.75</c:v>
                </c:pt>
                <c:pt idx="78">
                  <c:v>255.31</c:v>
                </c:pt>
                <c:pt idx="79">
                  <c:v>253.98</c:v>
                </c:pt>
                <c:pt idx="80">
                  <c:v>260</c:v>
                </c:pt>
                <c:pt idx="81">
                  <c:v>248.14</c:v>
                </c:pt>
                <c:pt idx="82">
                  <c:v>248.61</c:v>
                </c:pt>
                <c:pt idx="83">
                  <c:v>244.81</c:v>
                </c:pt>
                <c:pt idx="84">
                  <c:v>250</c:v>
                </c:pt>
                <c:pt idx="85">
                  <c:v>240.02</c:v>
                </c:pt>
                <c:pt idx="86">
                  <c:v>244.262</c:v>
                </c:pt>
                <c:pt idx="87">
                  <c:v>242.98</c:v>
                </c:pt>
                <c:pt idx="88">
                  <c:v>243.38</c:v>
                </c:pt>
                <c:pt idx="89">
                  <c:v>257.39999999999998</c:v>
                </c:pt>
                <c:pt idx="90">
                  <c:v>257.85000000000002</c:v>
                </c:pt>
                <c:pt idx="91">
                  <c:v>267.04000000000002</c:v>
                </c:pt>
                <c:pt idx="92">
                  <c:v>264.35000000000002</c:v>
                </c:pt>
                <c:pt idx="93">
                  <c:v>271.16000000000003</c:v>
                </c:pt>
                <c:pt idx="94">
                  <c:v>277.55</c:v>
                </c:pt>
                <c:pt idx="95">
                  <c:v>271.32</c:v>
                </c:pt>
                <c:pt idx="96">
                  <c:v>270.07</c:v>
                </c:pt>
                <c:pt idx="97">
                  <c:v>270.76</c:v>
                </c:pt>
                <c:pt idx="98">
                  <c:v>264.27</c:v>
                </c:pt>
                <c:pt idx="99">
                  <c:v>251.22</c:v>
                </c:pt>
                <c:pt idx="100">
                  <c:v>245.07</c:v>
                </c:pt>
                <c:pt idx="101">
                  <c:v>255.13499999999999</c:v>
                </c:pt>
                <c:pt idx="102">
                  <c:v>245</c:v>
                </c:pt>
                <c:pt idx="103">
                  <c:v>257.26</c:v>
                </c:pt>
                <c:pt idx="104">
                  <c:v>255.98</c:v>
                </c:pt>
                <c:pt idx="105">
                  <c:v>254.2</c:v>
                </c:pt>
                <c:pt idx="106">
                  <c:v>238.58</c:v>
                </c:pt>
                <c:pt idx="107">
                  <c:v>242.58</c:v>
                </c:pt>
                <c:pt idx="108">
                  <c:v>231.31</c:v>
                </c:pt>
                <c:pt idx="109">
                  <c:v>238.66</c:v>
                </c:pt>
                <c:pt idx="110">
                  <c:v>229.34</c:v>
                </c:pt>
                <c:pt idx="111">
                  <c:v>240.25</c:v>
                </c:pt>
                <c:pt idx="112">
                  <c:v>221.55119999999999</c:v>
                </c:pt>
                <c:pt idx="113">
                  <c:v>214.12</c:v>
                </c:pt>
                <c:pt idx="114">
                  <c:v>226.06</c:v>
                </c:pt>
                <c:pt idx="115">
                  <c:v>228.02</c:v>
                </c:pt>
                <c:pt idx="116">
                  <c:v>238.73</c:v>
                </c:pt>
                <c:pt idx="117">
                  <c:v>235.7</c:v>
                </c:pt>
                <c:pt idx="118">
                  <c:v>241.77</c:v>
                </c:pt>
                <c:pt idx="119">
                  <c:v>245.4</c:v>
                </c:pt>
                <c:pt idx="120">
                  <c:v>250.87</c:v>
                </c:pt>
                <c:pt idx="121">
                  <c:v>247.45</c:v>
                </c:pt>
                <c:pt idx="122">
                  <c:v>251.45</c:v>
                </c:pt>
                <c:pt idx="123">
                  <c:v>260.97000000000003</c:v>
                </c:pt>
                <c:pt idx="124">
                  <c:v>252.04</c:v>
                </c:pt>
                <c:pt idx="125">
                  <c:v>255.57</c:v>
                </c:pt>
                <c:pt idx="126">
                  <c:v>266.26</c:v>
                </c:pt>
                <c:pt idx="127">
                  <c:v>267.48</c:v>
                </c:pt>
                <c:pt idx="128">
                  <c:v>259.86</c:v>
                </c:pt>
                <c:pt idx="129">
                  <c:v>268.31</c:v>
                </c:pt>
                <c:pt idx="130">
                  <c:v>263.25</c:v>
                </c:pt>
                <c:pt idx="131">
                  <c:v>272.38</c:v>
                </c:pt>
                <c:pt idx="132">
                  <c:v>255.85</c:v>
                </c:pt>
                <c:pt idx="133">
                  <c:v>268</c:v>
                </c:pt>
                <c:pt idx="134">
                  <c:v>279.56</c:v>
                </c:pt>
                <c:pt idx="135">
                  <c:v>296.04000000000002</c:v>
                </c:pt>
                <c:pt idx="136">
                  <c:v>290.14999999999998</c:v>
                </c:pt>
                <c:pt idx="137">
                  <c:v>286.625</c:v>
                </c:pt>
                <c:pt idx="138">
                  <c:v>277.01</c:v>
                </c:pt>
                <c:pt idx="139">
                  <c:v>274.58999999999997</c:v>
                </c:pt>
                <c:pt idx="140">
                  <c:v>276.32499999999999</c:v>
                </c:pt>
                <c:pt idx="141">
                  <c:v>268.64999999999998</c:v>
                </c:pt>
                <c:pt idx="142">
                  <c:v>276.47000000000003</c:v>
                </c:pt>
                <c:pt idx="143">
                  <c:v>278.43</c:v>
                </c:pt>
                <c:pt idx="144">
                  <c:v>278.08999999999997</c:v>
                </c:pt>
                <c:pt idx="145">
                  <c:v>278.82</c:v>
                </c:pt>
                <c:pt idx="146">
                  <c:v>276.49</c:v>
                </c:pt>
                <c:pt idx="147">
                  <c:v>260.60000000000002</c:v>
                </c:pt>
                <c:pt idx="148">
                  <c:v>258.02999999999997</c:v>
                </c:pt>
                <c:pt idx="149">
                  <c:v>249.7</c:v>
                </c:pt>
                <c:pt idx="150">
                  <c:v>243.24</c:v>
                </c:pt>
                <c:pt idx="151">
                  <c:v>250.065</c:v>
                </c:pt>
                <c:pt idx="152">
                  <c:v>259.29000000000002</c:v>
                </c:pt>
                <c:pt idx="153">
                  <c:v>250.77</c:v>
                </c:pt>
                <c:pt idx="154">
                  <c:v>275.13</c:v>
                </c:pt>
                <c:pt idx="155">
                  <c:v>261.5</c:v>
                </c:pt>
                <c:pt idx="156">
                  <c:v>258.92</c:v>
                </c:pt>
                <c:pt idx="157">
                  <c:v>248.4</c:v>
                </c:pt>
                <c:pt idx="158">
                  <c:v>260.17</c:v>
                </c:pt>
                <c:pt idx="159">
                  <c:v>253.51</c:v>
                </c:pt>
                <c:pt idx="160">
                  <c:v>247.94</c:v>
                </c:pt>
                <c:pt idx="161">
                  <c:v>249.07</c:v>
                </c:pt>
                <c:pt idx="162">
                  <c:v>224.22</c:v>
                </c:pt>
                <c:pt idx="163">
                  <c:v>228</c:v>
                </c:pt>
                <c:pt idx="164">
                  <c:v>216.14</c:v>
                </c:pt>
                <c:pt idx="165">
                  <c:v>217.8</c:v>
                </c:pt>
                <c:pt idx="166">
                  <c:v>210.15</c:v>
                </c:pt>
                <c:pt idx="167">
                  <c:v>202.59</c:v>
                </c:pt>
                <c:pt idx="168">
                  <c:v>199.78</c:v>
                </c:pt>
                <c:pt idx="169">
                  <c:v>200.1</c:v>
                </c:pt>
                <c:pt idx="170">
                  <c:v>184.62</c:v>
                </c:pt>
                <c:pt idx="171">
                  <c:v>186.54</c:v>
                </c:pt>
                <c:pt idx="172">
                  <c:v>182.23</c:v>
                </c:pt>
                <c:pt idx="173">
                  <c:v>186.2</c:v>
                </c:pt>
                <c:pt idx="174">
                  <c:v>180.7</c:v>
                </c:pt>
                <c:pt idx="175">
                  <c:v>177.17</c:v>
                </c:pt>
                <c:pt idx="176">
                  <c:v>174.22</c:v>
                </c:pt>
                <c:pt idx="177">
                  <c:v>168.41</c:v>
                </c:pt>
                <c:pt idx="178">
                  <c:v>165.65</c:v>
                </c:pt>
                <c:pt idx="179">
                  <c:v>167.655</c:v>
                </c:pt>
                <c:pt idx="180">
                  <c:v>176.07</c:v>
                </c:pt>
                <c:pt idx="181">
                  <c:v>168.7</c:v>
                </c:pt>
                <c:pt idx="182">
                  <c:v>172.55</c:v>
                </c:pt>
                <c:pt idx="183">
                  <c:v>168.95</c:v>
                </c:pt>
                <c:pt idx="184">
                  <c:v>173.72</c:v>
                </c:pt>
                <c:pt idx="185">
                  <c:v>163.97</c:v>
                </c:pt>
                <c:pt idx="186">
                  <c:v>162.71</c:v>
                </c:pt>
                <c:pt idx="187">
                  <c:v>160.01</c:v>
                </c:pt>
                <c:pt idx="188">
                  <c:v>161.88</c:v>
                </c:pt>
                <c:pt idx="189">
                  <c:v>163.16999999999999</c:v>
                </c:pt>
                <c:pt idx="190">
                  <c:v>160.9</c:v>
                </c:pt>
                <c:pt idx="191">
                  <c:v>152.63999999999999</c:v>
                </c:pt>
                <c:pt idx="192">
                  <c:v>160.29</c:v>
                </c:pt>
                <c:pt idx="193">
                  <c:v>159.82</c:v>
                </c:pt>
                <c:pt idx="194">
                  <c:v>164.65</c:v>
                </c:pt>
                <c:pt idx="195">
                  <c:v>164.8</c:v>
                </c:pt>
                <c:pt idx="196">
                  <c:v>166.16499999999999</c:v>
                </c:pt>
                <c:pt idx="197">
                  <c:v>179.1</c:v>
                </c:pt>
                <c:pt idx="198">
                  <c:v>187.15</c:v>
                </c:pt>
                <c:pt idx="199">
                  <c:v>186.32</c:v>
                </c:pt>
                <c:pt idx="200">
                  <c:v>183.95</c:v>
                </c:pt>
                <c:pt idx="201">
                  <c:v>182.95500000000001</c:v>
                </c:pt>
                <c:pt idx="202">
                  <c:v>190.74</c:v>
                </c:pt>
                <c:pt idx="203">
                  <c:v>186.69</c:v>
                </c:pt>
                <c:pt idx="204">
                  <c:v>179.94</c:v>
                </c:pt>
                <c:pt idx="205">
                  <c:v>183.08</c:v>
                </c:pt>
                <c:pt idx="206">
                  <c:v>190.51499999999999</c:v>
                </c:pt>
                <c:pt idx="207">
                  <c:v>197.32</c:v>
                </c:pt>
                <c:pt idx="208">
                  <c:v>199.91</c:v>
                </c:pt>
                <c:pt idx="209">
                  <c:v>197.53</c:v>
                </c:pt>
                <c:pt idx="210">
                  <c:v>195.58</c:v>
                </c:pt>
                <c:pt idx="211">
                  <c:v>193.13</c:v>
                </c:pt>
                <c:pt idx="212">
                  <c:v>192</c:v>
                </c:pt>
                <c:pt idx="213">
                  <c:v>194.41499999999999</c:v>
                </c:pt>
                <c:pt idx="214">
                  <c:v>191.65</c:v>
                </c:pt>
                <c:pt idx="215">
                  <c:v>195.26</c:v>
                </c:pt>
                <c:pt idx="216">
                  <c:v>199.3</c:v>
                </c:pt>
                <c:pt idx="217">
                  <c:v>188.28</c:v>
                </c:pt>
                <c:pt idx="218">
                  <c:v>178.08</c:v>
                </c:pt>
                <c:pt idx="219">
                  <c:v>184.51499999999999</c:v>
                </c:pt>
                <c:pt idx="220">
                  <c:v>180.36500000000001</c:v>
                </c:pt>
                <c:pt idx="221">
                  <c:v>180.8</c:v>
                </c:pt>
                <c:pt idx="222">
                  <c:v>177.31</c:v>
                </c:pt>
                <c:pt idx="223">
                  <c:v>167.45500000000001</c:v>
                </c:pt>
                <c:pt idx="224">
                  <c:v>175.13</c:v>
                </c:pt>
                <c:pt idx="225">
                  <c:v>180.25</c:v>
                </c:pt>
                <c:pt idx="226">
                  <c:v>185.04</c:v>
                </c:pt>
                <c:pt idx="227">
                  <c:v>191.38</c:v>
                </c:pt>
                <c:pt idx="228">
                  <c:v>198.54</c:v>
                </c:pt>
                <c:pt idx="229">
                  <c:v>194.79499999999999</c:v>
                </c:pt>
                <c:pt idx="230">
                  <c:v>186.74</c:v>
                </c:pt>
                <c:pt idx="231">
                  <c:v>206.21</c:v>
                </c:pt>
                <c:pt idx="232">
                  <c:v>210.59</c:v>
                </c:pt>
                <c:pt idx="233">
                  <c:v>202.03</c:v>
                </c:pt>
                <c:pt idx="234">
                  <c:v>196.32499999999999</c:v>
                </c:pt>
                <c:pt idx="235">
                  <c:v>203.91</c:v>
                </c:pt>
                <c:pt idx="236">
                  <c:v>197.93</c:v>
                </c:pt>
                <c:pt idx="237">
                  <c:v>204.99</c:v>
                </c:pt>
                <c:pt idx="238">
                  <c:v>199.98500000000001</c:v>
                </c:pt>
                <c:pt idx="239">
                  <c:v>210.78</c:v>
                </c:pt>
                <c:pt idx="240">
                  <c:v>211.755</c:v>
                </c:pt>
                <c:pt idx="241">
                  <c:v>191.94</c:v>
                </c:pt>
                <c:pt idx="242">
                  <c:v>194.41499999999999</c:v>
                </c:pt>
                <c:pt idx="243">
                  <c:v>202.22499999999999</c:v>
                </c:pt>
                <c:pt idx="244">
                  <c:v>207.77500000000001</c:v>
                </c:pt>
                <c:pt idx="245">
                  <c:v>196.1</c:v>
                </c:pt>
                <c:pt idx="246">
                  <c:v>196.43</c:v>
                </c:pt>
                <c:pt idx="247">
                  <c:v>193.01</c:v>
                </c:pt>
                <c:pt idx="248">
                  <c:v>183.95</c:v>
                </c:pt>
                <c:pt idx="249">
                  <c:v>187.32499999999999</c:v>
                </c:pt>
                <c:pt idx="250">
                  <c:v>173.89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7-4D16-B5C6-6E69EC327A10}"/>
            </c:ext>
          </c:extLst>
        </c:ser>
        <c:ser>
          <c:idx val="1"/>
          <c:order val="1"/>
          <c:tx>
            <c:strRef>
              <c:f>TSLA!$T$1</c:f>
              <c:strCache>
                <c:ptCount val="1"/>
                <c:pt idx="0">
                  <c:v>META Close/Last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TSLA!$R$2:$R$252</c:f>
              <c:strCache>
                <c:ptCount val="251"/>
                <c:pt idx="0">
                  <c:v>01-31-2024</c:v>
                </c:pt>
                <c:pt idx="1">
                  <c:v>01-30-2024</c:v>
                </c:pt>
                <c:pt idx="2">
                  <c:v>01-29-2024</c:v>
                </c:pt>
                <c:pt idx="3">
                  <c:v>01-26-2024</c:v>
                </c:pt>
                <c:pt idx="4">
                  <c:v>01-25-2024</c:v>
                </c:pt>
                <c:pt idx="5">
                  <c:v>01-24-2024</c:v>
                </c:pt>
                <c:pt idx="6">
                  <c:v>01-23-2024</c:v>
                </c:pt>
                <c:pt idx="7">
                  <c:v>01-22-2024</c:v>
                </c:pt>
                <c:pt idx="8">
                  <c:v>01-19-2024</c:v>
                </c:pt>
                <c:pt idx="9">
                  <c:v>01-18-2024</c:v>
                </c:pt>
                <c:pt idx="10">
                  <c:v>01-17-2024</c:v>
                </c:pt>
                <c:pt idx="11">
                  <c:v>01-16-2024</c:v>
                </c:pt>
                <c:pt idx="12">
                  <c:v>01-12-2024</c:v>
                </c:pt>
                <c:pt idx="13">
                  <c:v>01-11-2024</c:v>
                </c:pt>
                <c:pt idx="14">
                  <c:v>01-10-2024</c:v>
                </c:pt>
                <c:pt idx="15">
                  <c:v>01-09-2024</c:v>
                </c:pt>
                <c:pt idx="16">
                  <c:v>01-08-2024</c:v>
                </c:pt>
                <c:pt idx="17">
                  <c:v>01-05-2024</c:v>
                </c:pt>
                <c:pt idx="18">
                  <c:v>01-04-2024</c:v>
                </c:pt>
                <c:pt idx="19">
                  <c:v>01-03-2024</c:v>
                </c:pt>
                <c:pt idx="20">
                  <c:v>01-02-2024</c:v>
                </c:pt>
                <c:pt idx="21">
                  <c:v>12-29-2023</c:v>
                </c:pt>
                <c:pt idx="22">
                  <c:v>12-28-2023</c:v>
                </c:pt>
                <c:pt idx="23">
                  <c:v>12-27-2023</c:v>
                </c:pt>
                <c:pt idx="24">
                  <c:v>12-26-2023</c:v>
                </c:pt>
                <c:pt idx="25">
                  <c:v>12-22-2023</c:v>
                </c:pt>
                <c:pt idx="26">
                  <c:v>12-21-2023</c:v>
                </c:pt>
                <c:pt idx="27">
                  <c:v>12-20-2023</c:v>
                </c:pt>
                <c:pt idx="28">
                  <c:v>12-19-2023</c:v>
                </c:pt>
                <c:pt idx="29">
                  <c:v>12-18-2023</c:v>
                </c:pt>
                <c:pt idx="30">
                  <c:v>12-15-2023</c:v>
                </c:pt>
                <c:pt idx="31">
                  <c:v>12-14-2023</c:v>
                </c:pt>
                <c:pt idx="32">
                  <c:v>12-13-2023</c:v>
                </c:pt>
                <c:pt idx="33">
                  <c:v>12-12-2023</c:v>
                </c:pt>
                <c:pt idx="34">
                  <c:v>12-11-2023</c:v>
                </c:pt>
                <c:pt idx="35">
                  <c:v>12-08-2023</c:v>
                </c:pt>
                <c:pt idx="36">
                  <c:v>12-07-2023</c:v>
                </c:pt>
                <c:pt idx="37">
                  <c:v>12-06-2023</c:v>
                </c:pt>
                <c:pt idx="38">
                  <c:v>12-05-2023</c:v>
                </c:pt>
                <c:pt idx="39">
                  <c:v>12-04-2023</c:v>
                </c:pt>
                <c:pt idx="40">
                  <c:v>12-01-2023</c:v>
                </c:pt>
                <c:pt idx="41">
                  <c:v>11-30-2023</c:v>
                </c:pt>
                <c:pt idx="42">
                  <c:v>11-29-2023</c:v>
                </c:pt>
                <c:pt idx="43">
                  <c:v>11-28-2023</c:v>
                </c:pt>
                <c:pt idx="44">
                  <c:v>11-27-2023</c:v>
                </c:pt>
                <c:pt idx="45">
                  <c:v>11-24-2023</c:v>
                </c:pt>
                <c:pt idx="46">
                  <c:v>11-22-2023</c:v>
                </c:pt>
                <c:pt idx="47">
                  <c:v>11-21-2023</c:v>
                </c:pt>
                <c:pt idx="48">
                  <c:v>11-20-2023</c:v>
                </c:pt>
                <c:pt idx="49">
                  <c:v>11-17-2023</c:v>
                </c:pt>
                <c:pt idx="50">
                  <c:v>11-16-2023</c:v>
                </c:pt>
                <c:pt idx="51">
                  <c:v>11-15-2023</c:v>
                </c:pt>
                <c:pt idx="52">
                  <c:v>11-14-2023</c:v>
                </c:pt>
                <c:pt idx="53">
                  <c:v>11-13-2023</c:v>
                </c:pt>
                <c:pt idx="54">
                  <c:v>11-10-2023</c:v>
                </c:pt>
                <c:pt idx="55">
                  <c:v>11-09-2023</c:v>
                </c:pt>
                <c:pt idx="56">
                  <c:v>11-08-2023</c:v>
                </c:pt>
                <c:pt idx="57">
                  <c:v>11-07-2023</c:v>
                </c:pt>
                <c:pt idx="58">
                  <c:v>11-06-2023</c:v>
                </c:pt>
                <c:pt idx="59">
                  <c:v>11-03-2023</c:v>
                </c:pt>
                <c:pt idx="60">
                  <c:v>11-02-2023</c:v>
                </c:pt>
                <c:pt idx="61">
                  <c:v>11-01-2023</c:v>
                </c:pt>
                <c:pt idx="62">
                  <c:v>10-31-2023</c:v>
                </c:pt>
                <c:pt idx="63">
                  <c:v>10-30-2023</c:v>
                </c:pt>
                <c:pt idx="64">
                  <c:v>10-27-2023</c:v>
                </c:pt>
                <c:pt idx="65">
                  <c:v>10-26-2023</c:v>
                </c:pt>
                <c:pt idx="66">
                  <c:v>10-25-2023</c:v>
                </c:pt>
                <c:pt idx="67">
                  <c:v>10-24-2023</c:v>
                </c:pt>
                <c:pt idx="68">
                  <c:v>10-23-2023</c:v>
                </c:pt>
                <c:pt idx="69">
                  <c:v>10-20-2023</c:v>
                </c:pt>
                <c:pt idx="70">
                  <c:v>10-19-2023</c:v>
                </c:pt>
                <c:pt idx="71">
                  <c:v>10-18-2023</c:v>
                </c:pt>
                <c:pt idx="72">
                  <c:v>10-17-2023</c:v>
                </c:pt>
                <c:pt idx="73">
                  <c:v>10-16-2023</c:v>
                </c:pt>
                <c:pt idx="74">
                  <c:v>10-13-2023</c:v>
                </c:pt>
                <c:pt idx="75">
                  <c:v>10-12-2023</c:v>
                </c:pt>
                <c:pt idx="76">
                  <c:v>10-11-2023</c:v>
                </c:pt>
                <c:pt idx="77">
                  <c:v>10-10-2023</c:v>
                </c:pt>
                <c:pt idx="78">
                  <c:v>10-09-2023</c:v>
                </c:pt>
                <c:pt idx="79">
                  <c:v>10-06-2023</c:v>
                </c:pt>
                <c:pt idx="80">
                  <c:v>10-05-2023</c:v>
                </c:pt>
                <c:pt idx="81">
                  <c:v>10-04-2023</c:v>
                </c:pt>
                <c:pt idx="82">
                  <c:v>10-03-2023</c:v>
                </c:pt>
                <c:pt idx="83">
                  <c:v>10-02-2023</c:v>
                </c:pt>
                <c:pt idx="84">
                  <c:v>09-29-2023</c:v>
                </c:pt>
                <c:pt idx="85">
                  <c:v>09-28-2023</c:v>
                </c:pt>
                <c:pt idx="86">
                  <c:v>09-27-2023</c:v>
                </c:pt>
                <c:pt idx="87">
                  <c:v>09-26-2023</c:v>
                </c:pt>
                <c:pt idx="88">
                  <c:v>09-25-2023</c:v>
                </c:pt>
                <c:pt idx="89">
                  <c:v>09-22-2023</c:v>
                </c:pt>
                <c:pt idx="90">
                  <c:v>09-21-2023</c:v>
                </c:pt>
                <c:pt idx="91">
                  <c:v>09-20-2023</c:v>
                </c:pt>
                <c:pt idx="92">
                  <c:v>09-19-2023</c:v>
                </c:pt>
                <c:pt idx="93">
                  <c:v>09-18-2023</c:v>
                </c:pt>
                <c:pt idx="94">
                  <c:v>09-15-2023</c:v>
                </c:pt>
                <c:pt idx="95">
                  <c:v>09-14-2023</c:v>
                </c:pt>
                <c:pt idx="96">
                  <c:v>09-13-2023</c:v>
                </c:pt>
                <c:pt idx="97">
                  <c:v>09-12-2023</c:v>
                </c:pt>
                <c:pt idx="98">
                  <c:v>09-11-2023</c:v>
                </c:pt>
                <c:pt idx="99">
                  <c:v>09-08-2023</c:v>
                </c:pt>
                <c:pt idx="100">
                  <c:v>09-07-2023</c:v>
                </c:pt>
                <c:pt idx="101">
                  <c:v>09-06-2023</c:v>
                </c:pt>
                <c:pt idx="102">
                  <c:v>09-05-2023</c:v>
                </c:pt>
                <c:pt idx="103">
                  <c:v>09-01-2023</c:v>
                </c:pt>
                <c:pt idx="104">
                  <c:v>08-31-2023</c:v>
                </c:pt>
                <c:pt idx="105">
                  <c:v>08-30-2023</c:v>
                </c:pt>
                <c:pt idx="106">
                  <c:v>08-29-2023</c:v>
                </c:pt>
                <c:pt idx="107">
                  <c:v>08-28-2023</c:v>
                </c:pt>
                <c:pt idx="108">
                  <c:v>08-25-2023</c:v>
                </c:pt>
                <c:pt idx="109">
                  <c:v>08-24-2023</c:v>
                </c:pt>
                <c:pt idx="110">
                  <c:v>08-23-2023</c:v>
                </c:pt>
                <c:pt idx="111">
                  <c:v>08-22-2023</c:v>
                </c:pt>
                <c:pt idx="112">
                  <c:v>08-21-2023</c:v>
                </c:pt>
                <c:pt idx="113">
                  <c:v>08-18-2023</c:v>
                </c:pt>
                <c:pt idx="114">
                  <c:v>08-17-2023</c:v>
                </c:pt>
                <c:pt idx="115">
                  <c:v>08-16-2023</c:v>
                </c:pt>
                <c:pt idx="116">
                  <c:v>08-15-2023</c:v>
                </c:pt>
                <c:pt idx="117">
                  <c:v>08-14-2023</c:v>
                </c:pt>
                <c:pt idx="118">
                  <c:v>08-11-2023</c:v>
                </c:pt>
                <c:pt idx="119">
                  <c:v>08-10-2023</c:v>
                </c:pt>
                <c:pt idx="120">
                  <c:v>08-09-2023</c:v>
                </c:pt>
                <c:pt idx="121">
                  <c:v>08-08-2023</c:v>
                </c:pt>
                <c:pt idx="122">
                  <c:v>08-07-2023</c:v>
                </c:pt>
                <c:pt idx="123">
                  <c:v>08-04-2023</c:v>
                </c:pt>
                <c:pt idx="124">
                  <c:v>08-03-2023</c:v>
                </c:pt>
                <c:pt idx="125">
                  <c:v>08-02-2023</c:v>
                </c:pt>
                <c:pt idx="126">
                  <c:v>08-01-2023</c:v>
                </c:pt>
                <c:pt idx="127">
                  <c:v>07-31-2023</c:v>
                </c:pt>
                <c:pt idx="128">
                  <c:v>07-28-2023</c:v>
                </c:pt>
                <c:pt idx="129">
                  <c:v>07-27-2023</c:v>
                </c:pt>
                <c:pt idx="130">
                  <c:v>07-26-2023</c:v>
                </c:pt>
                <c:pt idx="131">
                  <c:v>07-25-2023</c:v>
                </c:pt>
                <c:pt idx="132">
                  <c:v>07-24-2023</c:v>
                </c:pt>
                <c:pt idx="133">
                  <c:v>07-21-2023</c:v>
                </c:pt>
                <c:pt idx="134">
                  <c:v>07-20-2023</c:v>
                </c:pt>
                <c:pt idx="135">
                  <c:v>07-19-2023</c:v>
                </c:pt>
                <c:pt idx="136">
                  <c:v>07-18-2023</c:v>
                </c:pt>
                <c:pt idx="137">
                  <c:v>07-17-2023</c:v>
                </c:pt>
                <c:pt idx="138">
                  <c:v>07-14-2023</c:v>
                </c:pt>
                <c:pt idx="139">
                  <c:v>07-13-2023</c:v>
                </c:pt>
                <c:pt idx="140">
                  <c:v>07-12-2023</c:v>
                </c:pt>
                <c:pt idx="141">
                  <c:v>07-11-2023</c:v>
                </c:pt>
                <c:pt idx="142">
                  <c:v>07-10-2023</c:v>
                </c:pt>
                <c:pt idx="143">
                  <c:v>07-07-2023</c:v>
                </c:pt>
                <c:pt idx="144">
                  <c:v>07-06-2023</c:v>
                </c:pt>
                <c:pt idx="145">
                  <c:v>07-05-2023</c:v>
                </c:pt>
                <c:pt idx="146">
                  <c:v>07-03-2023</c:v>
                </c:pt>
                <c:pt idx="147">
                  <c:v>06-30-2023</c:v>
                </c:pt>
                <c:pt idx="148">
                  <c:v>06-29-2023</c:v>
                </c:pt>
                <c:pt idx="149">
                  <c:v>06-28-2023</c:v>
                </c:pt>
                <c:pt idx="150">
                  <c:v>06-27-2023</c:v>
                </c:pt>
                <c:pt idx="151">
                  <c:v>06-26-2023</c:v>
                </c:pt>
                <c:pt idx="152">
                  <c:v>06-23-2023</c:v>
                </c:pt>
                <c:pt idx="153">
                  <c:v>06-22-2023</c:v>
                </c:pt>
                <c:pt idx="154">
                  <c:v>06-21-2023</c:v>
                </c:pt>
                <c:pt idx="155">
                  <c:v>06-20-2023</c:v>
                </c:pt>
                <c:pt idx="156">
                  <c:v>06-16-2023</c:v>
                </c:pt>
                <c:pt idx="157">
                  <c:v>06-15-2023</c:v>
                </c:pt>
                <c:pt idx="158">
                  <c:v>06-14-2023</c:v>
                </c:pt>
                <c:pt idx="159">
                  <c:v>06-13-2023</c:v>
                </c:pt>
                <c:pt idx="160">
                  <c:v>06-12-2023</c:v>
                </c:pt>
                <c:pt idx="161">
                  <c:v>06-09-2023</c:v>
                </c:pt>
                <c:pt idx="162">
                  <c:v>06-08-2023</c:v>
                </c:pt>
                <c:pt idx="163">
                  <c:v>06-07-2023</c:v>
                </c:pt>
                <c:pt idx="164">
                  <c:v>06-06-2023</c:v>
                </c:pt>
                <c:pt idx="165">
                  <c:v>06-05-2023</c:v>
                </c:pt>
                <c:pt idx="166">
                  <c:v>06-02-2023</c:v>
                </c:pt>
                <c:pt idx="167">
                  <c:v>06-01-2023</c:v>
                </c:pt>
                <c:pt idx="168">
                  <c:v>05-31-2023</c:v>
                </c:pt>
                <c:pt idx="169">
                  <c:v>05-30-2023</c:v>
                </c:pt>
                <c:pt idx="170">
                  <c:v>05-26-2023</c:v>
                </c:pt>
                <c:pt idx="171">
                  <c:v>05-25-2023</c:v>
                </c:pt>
                <c:pt idx="172">
                  <c:v>05-24-2023</c:v>
                </c:pt>
                <c:pt idx="173">
                  <c:v>05-23-2023</c:v>
                </c:pt>
                <c:pt idx="174">
                  <c:v>05-22-2023</c:v>
                </c:pt>
                <c:pt idx="175">
                  <c:v>05-19-2023</c:v>
                </c:pt>
                <c:pt idx="176">
                  <c:v>05-18-2023</c:v>
                </c:pt>
                <c:pt idx="177">
                  <c:v>05-17-2023</c:v>
                </c:pt>
                <c:pt idx="178">
                  <c:v>05-16-2023</c:v>
                </c:pt>
                <c:pt idx="179">
                  <c:v>05-15-2023</c:v>
                </c:pt>
                <c:pt idx="180">
                  <c:v>05-12-2023</c:v>
                </c:pt>
                <c:pt idx="181">
                  <c:v>05-11-2023</c:v>
                </c:pt>
                <c:pt idx="182">
                  <c:v>05-10-2023</c:v>
                </c:pt>
                <c:pt idx="183">
                  <c:v>05-09-2023</c:v>
                </c:pt>
                <c:pt idx="184">
                  <c:v>05-08-2023</c:v>
                </c:pt>
                <c:pt idx="185">
                  <c:v>05-05-2023</c:v>
                </c:pt>
                <c:pt idx="186">
                  <c:v>05-04-2023</c:v>
                </c:pt>
                <c:pt idx="187">
                  <c:v>05-03-2023</c:v>
                </c:pt>
                <c:pt idx="188">
                  <c:v>05-02-2023</c:v>
                </c:pt>
                <c:pt idx="189">
                  <c:v>05-01-2023</c:v>
                </c:pt>
                <c:pt idx="190">
                  <c:v>04-28-2023</c:v>
                </c:pt>
                <c:pt idx="191">
                  <c:v>04-27-2023</c:v>
                </c:pt>
                <c:pt idx="192">
                  <c:v>04-26-2023</c:v>
                </c:pt>
                <c:pt idx="193">
                  <c:v>04-25-2023</c:v>
                </c:pt>
                <c:pt idx="194">
                  <c:v>04-24-2023</c:v>
                </c:pt>
                <c:pt idx="195">
                  <c:v>04-21-2023</c:v>
                </c:pt>
                <c:pt idx="196">
                  <c:v>04-20-2023</c:v>
                </c:pt>
                <c:pt idx="197">
                  <c:v>04-19-2023</c:v>
                </c:pt>
                <c:pt idx="198">
                  <c:v>04-18-2023</c:v>
                </c:pt>
                <c:pt idx="199">
                  <c:v>04-17-2023</c:v>
                </c:pt>
                <c:pt idx="200">
                  <c:v>04-14-2023</c:v>
                </c:pt>
                <c:pt idx="201">
                  <c:v>04-13-2023</c:v>
                </c:pt>
                <c:pt idx="202">
                  <c:v>04-12-2023</c:v>
                </c:pt>
                <c:pt idx="203">
                  <c:v>04-11-2023</c:v>
                </c:pt>
                <c:pt idx="204">
                  <c:v>04-10-2023</c:v>
                </c:pt>
                <c:pt idx="205">
                  <c:v>04-06-2023</c:v>
                </c:pt>
                <c:pt idx="206">
                  <c:v>04-05-2023</c:v>
                </c:pt>
                <c:pt idx="207">
                  <c:v>04-04-2023</c:v>
                </c:pt>
                <c:pt idx="208">
                  <c:v>04-03-2023</c:v>
                </c:pt>
                <c:pt idx="209">
                  <c:v>03-31-2023</c:v>
                </c:pt>
                <c:pt idx="210">
                  <c:v>03-30-2023</c:v>
                </c:pt>
                <c:pt idx="211">
                  <c:v>03-29-2023</c:v>
                </c:pt>
                <c:pt idx="212">
                  <c:v>03-28-2023</c:v>
                </c:pt>
                <c:pt idx="213">
                  <c:v>03-27-2023</c:v>
                </c:pt>
                <c:pt idx="214">
                  <c:v>03-24-2023</c:v>
                </c:pt>
                <c:pt idx="215">
                  <c:v>03-23-2023</c:v>
                </c:pt>
                <c:pt idx="216">
                  <c:v>03-22-2023</c:v>
                </c:pt>
                <c:pt idx="217">
                  <c:v>03-21-2023</c:v>
                </c:pt>
                <c:pt idx="218">
                  <c:v>03-20-2023</c:v>
                </c:pt>
                <c:pt idx="219">
                  <c:v>03-17-2023</c:v>
                </c:pt>
                <c:pt idx="220">
                  <c:v>03-16-2023</c:v>
                </c:pt>
                <c:pt idx="221">
                  <c:v>03-15-2023</c:v>
                </c:pt>
                <c:pt idx="222">
                  <c:v>03-14-2023</c:v>
                </c:pt>
                <c:pt idx="223">
                  <c:v>03-13-2023</c:v>
                </c:pt>
                <c:pt idx="224">
                  <c:v>03-10-2023</c:v>
                </c:pt>
                <c:pt idx="225">
                  <c:v>03-09-2023</c:v>
                </c:pt>
                <c:pt idx="226">
                  <c:v>03-08-2023</c:v>
                </c:pt>
                <c:pt idx="227">
                  <c:v>03-07-2023</c:v>
                </c:pt>
                <c:pt idx="228">
                  <c:v>03-06-2023</c:v>
                </c:pt>
                <c:pt idx="229">
                  <c:v>03-03-2023</c:v>
                </c:pt>
                <c:pt idx="230">
                  <c:v>03-02-2023</c:v>
                </c:pt>
                <c:pt idx="231">
                  <c:v>03-01-2023</c:v>
                </c:pt>
                <c:pt idx="232">
                  <c:v>02-28-2023</c:v>
                </c:pt>
                <c:pt idx="233">
                  <c:v>02-27-2023</c:v>
                </c:pt>
                <c:pt idx="234">
                  <c:v>02-24-2023</c:v>
                </c:pt>
                <c:pt idx="235">
                  <c:v>02-23-2023</c:v>
                </c:pt>
                <c:pt idx="236">
                  <c:v>02-22-2023</c:v>
                </c:pt>
                <c:pt idx="237">
                  <c:v>02-21-2023</c:v>
                </c:pt>
                <c:pt idx="238">
                  <c:v>02-17-2023</c:v>
                </c:pt>
                <c:pt idx="239">
                  <c:v>02-16-2023</c:v>
                </c:pt>
                <c:pt idx="240">
                  <c:v>02-15-2023</c:v>
                </c:pt>
                <c:pt idx="241">
                  <c:v>02-14-2023</c:v>
                </c:pt>
                <c:pt idx="242">
                  <c:v>02-13-2023</c:v>
                </c:pt>
                <c:pt idx="243">
                  <c:v>02-10-2023</c:v>
                </c:pt>
                <c:pt idx="244">
                  <c:v>02-09-2023</c:v>
                </c:pt>
                <c:pt idx="245">
                  <c:v>02-08-2023</c:v>
                </c:pt>
                <c:pt idx="246">
                  <c:v>02-07-2023</c:v>
                </c:pt>
                <c:pt idx="247">
                  <c:v>02-06-2023</c:v>
                </c:pt>
                <c:pt idx="248">
                  <c:v>02-03-2023</c:v>
                </c:pt>
                <c:pt idx="249">
                  <c:v>02-02-2023</c:v>
                </c:pt>
                <c:pt idx="250">
                  <c:v>02-01-2023</c:v>
                </c:pt>
              </c:strCache>
            </c:strRef>
          </c:cat>
          <c:val>
            <c:numRef>
              <c:f>TSLA!$T$2:$T$252</c:f>
              <c:numCache>
                <c:formatCode>General</c:formatCode>
                <c:ptCount val="251"/>
                <c:pt idx="0">
                  <c:v>390.14</c:v>
                </c:pt>
                <c:pt idx="1">
                  <c:v>400.06</c:v>
                </c:pt>
                <c:pt idx="2">
                  <c:v>401.02</c:v>
                </c:pt>
                <c:pt idx="3">
                  <c:v>394.14</c:v>
                </c:pt>
                <c:pt idx="4">
                  <c:v>393.18</c:v>
                </c:pt>
                <c:pt idx="5">
                  <c:v>390.7</c:v>
                </c:pt>
                <c:pt idx="6">
                  <c:v>385.2</c:v>
                </c:pt>
                <c:pt idx="7">
                  <c:v>381.78</c:v>
                </c:pt>
                <c:pt idx="8">
                  <c:v>383.45</c:v>
                </c:pt>
                <c:pt idx="9">
                  <c:v>376.13</c:v>
                </c:pt>
                <c:pt idx="10">
                  <c:v>368.37</c:v>
                </c:pt>
                <c:pt idx="11">
                  <c:v>367.46</c:v>
                </c:pt>
                <c:pt idx="12">
                  <c:v>374.49</c:v>
                </c:pt>
                <c:pt idx="13">
                  <c:v>369.67</c:v>
                </c:pt>
                <c:pt idx="14">
                  <c:v>370.47</c:v>
                </c:pt>
                <c:pt idx="15">
                  <c:v>357.43</c:v>
                </c:pt>
                <c:pt idx="16">
                  <c:v>358.66</c:v>
                </c:pt>
                <c:pt idx="17">
                  <c:v>351.95</c:v>
                </c:pt>
                <c:pt idx="18">
                  <c:v>347.12</c:v>
                </c:pt>
                <c:pt idx="19">
                  <c:v>344.47</c:v>
                </c:pt>
                <c:pt idx="20">
                  <c:v>346.29</c:v>
                </c:pt>
                <c:pt idx="21">
                  <c:v>353.96</c:v>
                </c:pt>
                <c:pt idx="22">
                  <c:v>358.32</c:v>
                </c:pt>
                <c:pt idx="23">
                  <c:v>357.83</c:v>
                </c:pt>
                <c:pt idx="24">
                  <c:v>354.83</c:v>
                </c:pt>
                <c:pt idx="25">
                  <c:v>353.39</c:v>
                </c:pt>
                <c:pt idx="26">
                  <c:v>354.09</c:v>
                </c:pt>
                <c:pt idx="27">
                  <c:v>349.28</c:v>
                </c:pt>
                <c:pt idx="28">
                  <c:v>350.36</c:v>
                </c:pt>
                <c:pt idx="29">
                  <c:v>344.62</c:v>
                </c:pt>
                <c:pt idx="30">
                  <c:v>334.92</c:v>
                </c:pt>
                <c:pt idx="31">
                  <c:v>333.17</c:v>
                </c:pt>
                <c:pt idx="32">
                  <c:v>334.74</c:v>
                </c:pt>
                <c:pt idx="33">
                  <c:v>334.22</c:v>
                </c:pt>
                <c:pt idx="34">
                  <c:v>325.27999999999997</c:v>
                </c:pt>
                <c:pt idx="35">
                  <c:v>332.75</c:v>
                </c:pt>
                <c:pt idx="36">
                  <c:v>326.58999999999997</c:v>
                </c:pt>
                <c:pt idx="37">
                  <c:v>317.45</c:v>
                </c:pt>
                <c:pt idx="38">
                  <c:v>318.29000000000002</c:v>
                </c:pt>
                <c:pt idx="39">
                  <c:v>320.02</c:v>
                </c:pt>
                <c:pt idx="40">
                  <c:v>324.82</c:v>
                </c:pt>
                <c:pt idx="41">
                  <c:v>327.14999999999998</c:v>
                </c:pt>
                <c:pt idx="42">
                  <c:v>332.2</c:v>
                </c:pt>
                <c:pt idx="43">
                  <c:v>338.99</c:v>
                </c:pt>
                <c:pt idx="44">
                  <c:v>334.7</c:v>
                </c:pt>
                <c:pt idx="45">
                  <c:v>338.23</c:v>
                </c:pt>
                <c:pt idx="46">
                  <c:v>341.49</c:v>
                </c:pt>
                <c:pt idx="47">
                  <c:v>336.98</c:v>
                </c:pt>
                <c:pt idx="48">
                  <c:v>339.97</c:v>
                </c:pt>
                <c:pt idx="49">
                  <c:v>335.04</c:v>
                </c:pt>
                <c:pt idx="50">
                  <c:v>334.19</c:v>
                </c:pt>
                <c:pt idx="51">
                  <c:v>332.71</c:v>
                </c:pt>
                <c:pt idx="52">
                  <c:v>336.31</c:v>
                </c:pt>
                <c:pt idx="53">
                  <c:v>329.19</c:v>
                </c:pt>
                <c:pt idx="54">
                  <c:v>328.77</c:v>
                </c:pt>
                <c:pt idx="55">
                  <c:v>320.55</c:v>
                </c:pt>
                <c:pt idx="56">
                  <c:v>319.77999999999997</c:v>
                </c:pt>
                <c:pt idx="57">
                  <c:v>318.82</c:v>
                </c:pt>
                <c:pt idx="58">
                  <c:v>315.8</c:v>
                </c:pt>
                <c:pt idx="59">
                  <c:v>314.60000000000002</c:v>
                </c:pt>
                <c:pt idx="60">
                  <c:v>310.87</c:v>
                </c:pt>
                <c:pt idx="61">
                  <c:v>311.85000000000002</c:v>
                </c:pt>
                <c:pt idx="62">
                  <c:v>301.27</c:v>
                </c:pt>
                <c:pt idx="63">
                  <c:v>302.66000000000003</c:v>
                </c:pt>
                <c:pt idx="64">
                  <c:v>296.73</c:v>
                </c:pt>
                <c:pt idx="65">
                  <c:v>288.35000000000002</c:v>
                </c:pt>
                <c:pt idx="66">
                  <c:v>299.52999999999997</c:v>
                </c:pt>
                <c:pt idx="67">
                  <c:v>312.55</c:v>
                </c:pt>
                <c:pt idx="68">
                  <c:v>314.01</c:v>
                </c:pt>
                <c:pt idx="69">
                  <c:v>308.64999999999998</c:v>
                </c:pt>
                <c:pt idx="70">
                  <c:v>312.81</c:v>
                </c:pt>
                <c:pt idx="71">
                  <c:v>316.97000000000003</c:v>
                </c:pt>
                <c:pt idx="72">
                  <c:v>324</c:v>
                </c:pt>
                <c:pt idx="73">
                  <c:v>321.14999999999998</c:v>
                </c:pt>
                <c:pt idx="74">
                  <c:v>314.69</c:v>
                </c:pt>
                <c:pt idx="75">
                  <c:v>324.16000000000003</c:v>
                </c:pt>
                <c:pt idx="76">
                  <c:v>327.82</c:v>
                </c:pt>
                <c:pt idx="77">
                  <c:v>321.83999999999997</c:v>
                </c:pt>
                <c:pt idx="78">
                  <c:v>318.36</c:v>
                </c:pt>
                <c:pt idx="79">
                  <c:v>315.43</c:v>
                </c:pt>
                <c:pt idx="80">
                  <c:v>304.79000000000002</c:v>
                </c:pt>
                <c:pt idx="81">
                  <c:v>305.58</c:v>
                </c:pt>
                <c:pt idx="82">
                  <c:v>300.94</c:v>
                </c:pt>
                <c:pt idx="83">
                  <c:v>306.82</c:v>
                </c:pt>
                <c:pt idx="84">
                  <c:v>300.20999999999998</c:v>
                </c:pt>
                <c:pt idx="85">
                  <c:v>303.95999999999998</c:v>
                </c:pt>
                <c:pt idx="86">
                  <c:v>297.74</c:v>
                </c:pt>
                <c:pt idx="87">
                  <c:v>298.95999999999998</c:v>
                </c:pt>
                <c:pt idx="88">
                  <c:v>300.83</c:v>
                </c:pt>
                <c:pt idx="89">
                  <c:v>299.08</c:v>
                </c:pt>
                <c:pt idx="90">
                  <c:v>295.73</c:v>
                </c:pt>
                <c:pt idx="91">
                  <c:v>299.67</c:v>
                </c:pt>
                <c:pt idx="92">
                  <c:v>305.07</c:v>
                </c:pt>
                <c:pt idx="93">
                  <c:v>302.55</c:v>
                </c:pt>
                <c:pt idx="94">
                  <c:v>300.31</c:v>
                </c:pt>
                <c:pt idx="95">
                  <c:v>311.72000000000003</c:v>
                </c:pt>
                <c:pt idx="96">
                  <c:v>305.06</c:v>
                </c:pt>
                <c:pt idx="97">
                  <c:v>301.66000000000003</c:v>
                </c:pt>
                <c:pt idx="98">
                  <c:v>307.56</c:v>
                </c:pt>
                <c:pt idx="99">
                  <c:v>297.89</c:v>
                </c:pt>
                <c:pt idx="100">
                  <c:v>298.67</c:v>
                </c:pt>
                <c:pt idx="101">
                  <c:v>299.17</c:v>
                </c:pt>
                <c:pt idx="102">
                  <c:v>300.14999999999998</c:v>
                </c:pt>
                <c:pt idx="103">
                  <c:v>296.38</c:v>
                </c:pt>
                <c:pt idx="104">
                  <c:v>295.89</c:v>
                </c:pt>
                <c:pt idx="105">
                  <c:v>295.10000000000002</c:v>
                </c:pt>
                <c:pt idx="106">
                  <c:v>297.99</c:v>
                </c:pt>
                <c:pt idx="107">
                  <c:v>290.26</c:v>
                </c:pt>
                <c:pt idx="108">
                  <c:v>285.5</c:v>
                </c:pt>
                <c:pt idx="109">
                  <c:v>286.75</c:v>
                </c:pt>
                <c:pt idx="110">
                  <c:v>294.24</c:v>
                </c:pt>
                <c:pt idx="111">
                  <c:v>287.60000000000002</c:v>
                </c:pt>
                <c:pt idx="112">
                  <c:v>289.89999999999998</c:v>
                </c:pt>
                <c:pt idx="113">
                  <c:v>283.25</c:v>
                </c:pt>
                <c:pt idx="114">
                  <c:v>285.08999999999997</c:v>
                </c:pt>
                <c:pt idx="115">
                  <c:v>294.29000000000002</c:v>
                </c:pt>
                <c:pt idx="116">
                  <c:v>301.95</c:v>
                </c:pt>
                <c:pt idx="117">
                  <c:v>306.19</c:v>
                </c:pt>
                <c:pt idx="118">
                  <c:v>301.64</c:v>
                </c:pt>
                <c:pt idx="119">
                  <c:v>305.74</c:v>
                </c:pt>
                <c:pt idx="120">
                  <c:v>305.20999999999998</c:v>
                </c:pt>
                <c:pt idx="121">
                  <c:v>312.64</c:v>
                </c:pt>
                <c:pt idx="122">
                  <c:v>316.56</c:v>
                </c:pt>
                <c:pt idx="123">
                  <c:v>310.73</c:v>
                </c:pt>
                <c:pt idx="124">
                  <c:v>313.19</c:v>
                </c:pt>
                <c:pt idx="125">
                  <c:v>314.31</c:v>
                </c:pt>
                <c:pt idx="126">
                  <c:v>322.70999999999998</c:v>
                </c:pt>
                <c:pt idx="127">
                  <c:v>318.60000000000002</c:v>
                </c:pt>
                <c:pt idx="128">
                  <c:v>325.48</c:v>
                </c:pt>
                <c:pt idx="129">
                  <c:v>311.70999999999998</c:v>
                </c:pt>
                <c:pt idx="130">
                  <c:v>298.57</c:v>
                </c:pt>
                <c:pt idx="131">
                  <c:v>294.47000000000003</c:v>
                </c:pt>
                <c:pt idx="132">
                  <c:v>291.61</c:v>
                </c:pt>
                <c:pt idx="133">
                  <c:v>294.26</c:v>
                </c:pt>
                <c:pt idx="134">
                  <c:v>302.52</c:v>
                </c:pt>
                <c:pt idx="135">
                  <c:v>316.01</c:v>
                </c:pt>
                <c:pt idx="136">
                  <c:v>312.05</c:v>
                </c:pt>
                <c:pt idx="137">
                  <c:v>310.62</c:v>
                </c:pt>
                <c:pt idx="138">
                  <c:v>308.87</c:v>
                </c:pt>
                <c:pt idx="139">
                  <c:v>313.41000000000003</c:v>
                </c:pt>
                <c:pt idx="140">
                  <c:v>309.33999999999997</c:v>
                </c:pt>
                <c:pt idx="141">
                  <c:v>298.29000000000002</c:v>
                </c:pt>
                <c:pt idx="142">
                  <c:v>294.10000000000002</c:v>
                </c:pt>
                <c:pt idx="143">
                  <c:v>290.52999999999997</c:v>
                </c:pt>
                <c:pt idx="144">
                  <c:v>291.99</c:v>
                </c:pt>
                <c:pt idx="145">
                  <c:v>294.37</c:v>
                </c:pt>
                <c:pt idx="146">
                  <c:v>286.02</c:v>
                </c:pt>
                <c:pt idx="147">
                  <c:v>286.98</c:v>
                </c:pt>
                <c:pt idx="148">
                  <c:v>281.52999999999997</c:v>
                </c:pt>
                <c:pt idx="149">
                  <c:v>285.29000000000002</c:v>
                </c:pt>
                <c:pt idx="150">
                  <c:v>287.05</c:v>
                </c:pt>
                <c:pt idx="151">
                  <c:v>278.47000000000003</c:v>
                </c:pt>
                <c:pt idx="152">
                  <c:v>288.73</c:v>
                </c:pt>
                <c:pt idx="153">
                  <c:v>284.88</c:v>
                </c:pt>
                <c:pt idx="154">
                  <c:v>281.64</c:v>
                </c:pt>
                <c:pt idx="155">
                  <c:v>284.33</c:v>
                </c:pt>
                <c:pt idx="156">
                  <c:v>281</c:v>
                </c:pt>
                <c:pt idx="157">
                  <c:v>281.83</c:v>
                </c:pt>
                <c:pt idx="158">
                  <c:v>273.35000000000002</c:v>
                </c:pt>
                <c:pt idx="159">
                  <c:v>271.32</c:v>
                </c:pt>
                <c:pt idx="160">
                  <c:v>271.05</c:v>
                </c:pt>
                <c:pt idx="161">
                  <c:v>264.95</c:v>
                </c:pt>
                <c:pt idx="162">
                  <c:v>264.58</c:v>
                </c:pt>
                <c:pt idx="163">
                  <c:v>263.60000000000002</c:v>
                </c:pt>
                <c:pt idx="164">
                  <c:v>271.12</c:v>
                </c:pt>
                <c:pt idx="165">
                  <c:v>271.39</c:v>
                </c:pt>
                <c:pt idx="166">
                  <c:v>272.61</c:v>
                </c:pt>
                <c:pt idx="167">
                  <c:v>272.61</c:v>
                </c:pt>
                <c:pt idx="168">
                  <c:v>264.72000000000003</c:v>
                </c:pt>
                <c:pt idx="169">
                  <c:v>262.52</c:v>
                </c:pt>
                <c:pt idx="170">
                  <c:v>262.04000000000002</c:v>
                </c:pt>
                <c:pt idx="171">
                  <c:v>252.69</c:v>
                </c:pt>
                <c:pt idx="172">
                  <c:v>249.21</c:v>
                </c:pt>
                <c:pt idx="173">
                  <c:v>246.74</c:v>
                </c:pt>
                <c:pt idx="174">
                  <c:v>248.32</c:v>
                </c:pt>
                <c:pt idx="175">
                  <c:v>245.64</c:v>
                </c:pt>
                <c:pt idx="176">
                  <c:v>246.85</c:v>
                </c:pt>
                <c:pt idx="177">
                  <c:v>242.48500000000001</c:v>
                </c:pt>
                <c:pt idx="178">
                  <c:v>238.82</c:v>
                </c:pt>
                <c:pt idx="179">
                  <c:v>238.86</c:v>
                </c:pt>
                <c:pt idx="180">
                  <c:v>233.81</c:v>
                </c:pt>
                <c:pt idx="181">
                  <c:v>235.79</c:v>
                </c:pt>
                <c:pt idx="182">
                  <c:v>233.08</c:v>
                </c:pt>
                <c:pt idx="183">
                  <c:v>233.37</c:v>
                </c:pt>
                <c:pt idx="184">
                  <c:v>233.27</c:v>
                </c:pt>
                <c:pt idx="185">
                  <c:v>232.78</c:v>
                </c:pt>
                <c:pt idx="186">
                  <c:v>233.52</c:v>
                </c:pt>
                <c:pt idx="187">
                  <c:v>237.03</c:v>
                </c:pt>
                <c:pt idx="188">
                  <c:v>239.24</c:v>
                </c:pt>
                <c:pt idx="189">
                  <c:v>243.18</c:v>
                </c:pt>
                <c:pt idx="190">
                  <c:v>240.32</c:v>
                </c:pt>
                <c:pt idx="191">
                  <c:v>238.56</c:v>
                </c:pt>
                <c:pt idx="192">
                  <c:v>209.4</c:v>
                </c:pt>
                <c:pt idx="193">
                  <c:v>207.55</c:v>
                </c:pt>
                <c:pt idx="194">
                  <c:v>212.79</c:v>
                </c:pt>
                <c:pt idx="195">
                  <c:v>212.89</c:v>
                </c:pt>
                <c:pt idx="196">
                  <c:v>213.07</c:v>
                </c:pt>
                <c:pt idx="197">
                  <c:v>215.7</c:v>
                </c:pt>
                <c:pt idx="198">
                  <c:v>217.89</c:v>
                </c:pt>
                <c:pt idx="199">
                  <c:v>218.86</c:v>
                </c:pt>
                <c:pt idx="200">
                  <c:v>221.49</c:v>
                </c:pt>
                <c:pt idx="201">
                  <c:v>220.35</c:v>
                </c:pt>
                <c:pt idx="202">
                  <c:v>214</c:v>
                </c:pt>
                <c:pt idx="203">
                  <c:v>213.85</c:v>
                </c:pt>
                <c:pt idx="204">
                  <c:v>214.75</c:v>
                </c:pt>
                <c:pt idx="205">
                  <c:v>216.1</c:v>
                </c:pt>
                <c:pt idx="206">
                  <c:v>211.48</c:v>
                </c:pt>
                <c:pt idx="207">
                  <c:v>214.72</c:v>
                </c:pt>
                <c:pt idx="208">
                  <c:v>213.07</c:v>
                </c:pt>
                <c:pt idx="209">
                  <c:v>211.94</c:v>
                </c:pt>
                <c:pt idx="210">
                  <c:v>207.84</c:v>
                </c:pt>
                <c:pt idx="211">
                  <c:v>205.35</c:v>
                </c:pt>
                <c:pt idx="212">
                  <c:v>200.68</c:v>
                </c:pt>
                <c:pt idx="213">
                  <c:v>202.84</c:v>
                </c:pt>
                <c:pt idx="214">
                  <c:v>206.01</c:v>
                </c:pt>
                <c:pt idx="215">
                  <c:v>204.28</c:v>
                </c:pt>
                <c:pt idx="216">
                  <c:v>199.81</c:v>
                </c:pt>
                <c:pt idx="217">
                  <c:v>202.16</c:v>
                </c:pt>
                <c:pt idx="218">
                  <c:v>197.81</c:v>
                </c:pt>
                <c:pt idx="219">
                  <c:v>195.61</c:v>
                </c:pt>
                <c:pt idx="220">
                  <c:v>204.93</c:v>
                </c:pt>
                <c:pt idx="221">
                  <c:v>197.75</c:v>
                </c:pt>
                <c:pt idx="222">
                  <c:v>194.02</c:v>
                </c:pt>
                <c:pt idx="223">
                  <c:v>180.9</c:v>
                </c:pt>
                <c:pt idx="224">
                  <c:v>179.51</c:v>
                </c:pt>
                <c:pt idx="225">
                  <c:v>181.69</c:v>
                </c:pt>
                <c:pt idx="226">
                  <c:v>184.97</c:v>
                </c:pt>
                <c:pt idx="227">
                  <c:v>184.51</c:v>
                </c:pt>
                <c:pt idx="228">
                  <c:v>184.9</c:v>
                </c:pt>
                <c:pt idx="229">
                  <c:v>185.25</c:v>
                </c:pt>
                <c:pt idx="230">
                  <c:v>174.53</c:v>
                </c:pt>
                <c:pt idx="231">
                  <c:v>173.42</c:v>
                </c:pt>
                <c:pt idx="232">
                  <c:v>174.94</c:v>
                </c:pt>
                <c:pt idx="233">
                  <c:v>169.54</c:v>
                </c:pt>
                <c:pt idx="234">
                  <c:v>170.39</c:v>
                </c:pt>
                <c:pt idx="235">
                  <c:v>172.04</c:v>
                </c:pt>
                <c:pt idx="236">
                  <c:v>171.12</c:v>
                </c:pt>
                <c:pt idx="237">
                  <c:v>172.08</c:v>
                </c:pt>
                <c:pt idx="238">
                  <c:v>172.88</c:v>
                </c:pt>
                <c:pt idx="239">
                  <c:v>172.44</c:v>
                </c:pt>
                <c:pt idx="240">
                  <c:v>177.16</c:v>
                </c:pt>
                <c:pt idx="241">
                  <c:v>179.48</c:v>
                </c:pt>
                <c:pt idx="242">
                  <c:v>179.43</c:v>
                </c:pt>
                <c:pt idx="243">
                  <c:v>174.15</c:v>
                </c:pt>
                <c:pt idx="244">
                  <c:v>177.92</c:v>
                </c:pt>
                <c:pt idx="245">
                  <c:v>183.43</c:v>
                </c:pt>
                <c:pt idx="246">
                  <c:v>191.62</c:v>
                </c:pt>
                <c:pt idx="247">
                  <c:v>186.06</c:v>
                </c:pt>
                <c:pt idx="248">
                  <c:v>186.53</c:v>
                </c:pt>
                <c:pt idx="249">
                  <c:v>188.77</c:v>
                </c:pt>
                <c:pt idx="250">
                  <c:v>153.12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7-4D16-B5C6-6E69EC327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898912"/>
        <c:axId val="1974826112"/>
      </c:lineChart>
      <c:catAx>
        <c:axId val="915898912"/>
        <c:scaling>
          <c:orientation val="minMax"/>
        </c:scaling>
        <c:delete val="0"/>
        <c:axPos val="b"/>
        <c:numFmt formatCode="[$-14009]dd/mm/yyyy;@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26112"/>
        <c:crosses val="autoZero"/>
        <c:auto val="1"/>
        <c:lblAlgn val="ctr"/>
        <c:lblOffset val="100"/>
        <c:tickLblSkip val="1"/>
        <c:noMultiLvlLbl val="0"/>
      </c:catAx>
      <c:valAx>
        <c:axId val="1974826112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8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112059</xdr:colOff>
      <xdr:row>6</xdr:row>
      <xdr:rowOff>130736</xdr:rowOff>
    </xdr:from>
    <xdr:to>
      <xdr:col>17</xdr:col>
      <xdr:colOff>28015</xdr:colOff>
      <xdr:row>24</xdr:row>
      <xdr:rowOff>12887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E5B1C-DA68-B962-734D-2B3BE3AD6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2"/>
  <sheetViews>
    <sheetView tabSelected="1" topLeftCell="G5" zoomScale="68" workbookViewId="0">
      <selection activeCell="B1" activeCellId="1" sqref="A1:A1048576 B1:B1048576"/>
    </sheetView>
  </sheetViews>
  <sheetFormatPr defaultRowHeight="18.5" x14ac:dyDescent="0.45"/>
  <cols>
    <col min="1" max="1" width="10.35546875" style="1" bestFit="1" customWidth="1"/>
    <col min="2" max="2" width="13.5703125" bestFit="1" customWidth="1"/>
    <col min="3" max="3" width="11.42578125" bestFit="1" customWidth="1"/>
    <col min="4" max="4" width="9.640625" bestFit="1" customWidth="1"/>
    <col min="5" max="6" width="9.28515625" bestFit="1" customWidth="1"/>
    <col min="7" max="7" width="14.5" bestFit="1" customWidth="1"/>
    <col min="8" max="8" width="12.35546875" bestFit="1" customWidth="1"/>
    <col min="9" max="9" width="10.5703125" bestFit="1" customWidth="1"/>
    <col min="10" max="10" width="9.7109375" bestFit="1" customWidth="1"/>
    <col min="11" max="11" width="9.42578125" bestFit="1" customWidth="1"/>
    <col min="14" max="14" width="11.5" bestFit="1" customWidth="1"/>
    <col min="18" max="18" width="10.35546875" style="1" bestFit="1" customWidth="1"/>
    <col min="19" max="19" width="14.5" bestFit="1" customWidth="1"/>
    <col min="20" max="20" width="9.78515625" bestFit="1" customWidth="1"/>
  </cols>
  <sheetData>
    <row r="1" spans="1:20" x14ac:dyDescent="0.45">
      <c r="A1" s="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O1" t="s">
        <v>167</v>
      </c>
      <c r="R1" s="1" t="s">
        <v>0</v>
      </c>
      <c r="S1" t="str">
        <f>O2</f>
        <v>TSLA Open</v>
      </c>
      <c r="T1" t="str">
        <f>O4</f>
        <v>META Close/Last</v>
      </c>
    </row>
    <row r="2" spans="1:20" x14ac:dyDescent="0.45">
      <c r="A2" s="1" t="s">
        <v>14</v>
      </c>
      <c r="B2">
        <v>187.29</v>
      </c>
      <c r="C2">
        <v>103221400</v>
      </c>
      <c r="D2">
        <v>186.995</v>
      </c>
      <c r="E2">
        <v>193.97</v>
      </c>
      <c r="F2">
        <v>185.8459</v>
      </c>
      <c r="G2">
        <v>390.14</v>
      </c>
      <c r="H2">
        <v>20180820</v>
      </c>
      <c r="I2">
        <v>389</v>
      </c>
      <c r="J2">
        <v>398</v>
      </c>
      <c r="K2">
        <v>387.1</v>
      </c>
      <c r="O2" t="s">
        <v>6</v>
      </c>
      <c r="R2" s="1" t="s">
        <v>14</v>
      </c>
      <c r="S2">
        <f>INDEX(A:K,MATCH(R2,A:A,0),MATCH($S$1,$A$1:$K$1,0))</f>
        <v>186.995</v>
      </c>
      <c r="T2">
        <f>INDEX(A:K,MATCH(R2,A:A,0),MATCH($T$1,$A$1:$K$1,0))</f>
        <v>390.14</v>
      </c>
    </row>
    <row r="3" spans="1:20" x14ac:dyDescent="0.45">
      <c r="A3" s="1" t="s">
        <v>15</v>
      </c>
      <c r="B3">
        <v>191.59</v>
      </c>
      <c r="C3">
        <v>109982300</v>
      </c>
      <c r="D3">
        <v>195.33</v>
      </c>
      <c r="E3">
        <v>196.35929999999999</v>
      </c>
      <c r="F3">
        <v>190.61</v>
      </c>
      <c r="G3">
        <v>400.06</v>
      </c>
      <c r="H3">
        <v>18614730</v>
      </c>
      <c r="I3">
        <v>403.59</v>
      </c>
      <c r="J3">
        <v>406.36</v>
      </c>
      <c r="K3">
        <v>399.57</v>
      </c>
      <c r="R3" s="1" t="s">
        <v>15</v>
      </c>
      <c r="S3">
        <f t="shared" ref="S3:S66" si="0">INDEX(A:K,MATCH(R3,A:A,0),MATCH($S$1,$A$1:$K$1,0))</f>
        <v>195.33</v>
      </c>
      <c r="T3">
        <f t="shared" ref="T3:T66" si="1">INDEX(A:K,MATCH(R3,A:A,0),MATCH($T$1,$A$1:$K$1,0))</f>
        <v>400.06</v>
      </c>
    </row>
    <row r="4" spans="1:20" x14ac:dyDescent="0.45">
      <c r="A4" s="1" t="s">
        <v>16</v>
      </c>
      <c r="B4">
        <v>190.93</v>
      </c>
      <c r="C4">
        <v>125013100</v>
      </c>
      <c r="D4">
        <v>185.63</v>
      </c>
      <c r="E4">
        <v>191.48</v>
      </c>
      <c r="F4">
        <v>183.67</v>
      </c>
      <c r="G4">
        <v>401.02</v>
      </c>
      <c r="H4">
        <v>18742430</v>
      </c>
      <c r="I4">
        <v>394.98500000000001</v>
      </c>
      <c r="J4">
        <v>402.93</v>
      </c>
      <c r="K4">
        <v>393.1</v>
      </c>
      <c r="O4" t="s">
        <v>9</v>
      </c>
      <c r="R4" s="1" t="s">
        <v>16</v>
      </c>
      <c r="S4">
        <f t="shared" si="0"/>
        <v>185.63</v>
      </c>
      <c r="T4">
        <f t="shared" si="1"/>
        <v>401.02</v>
      </c>
    </row>
    <row r="5" spans="1:20" x14ac:dyDescent="0.45">
      <c r="A5" s="1" t="s">
        <v>17</v>
      </c>
      <c r="B5">
        <v>183.25</v>
      </c>
      <c r="C5">
        <v>107343200</v>
      </c>
      <c r="D5">
        <v>185.5</v>
      </c>
      <c r="E5">
        <v>186.78</v>
      </c>
      <c r="F5">
        <v>182.1</v>
      </c>
      <c r="G5">
        <v>394.14</v>
      </c>
      <c r="H5">
        <v>13159290</v>
      </c>
      <c r="I5">
        <v>394.35</v>
      </c>
      <c r="J5">
        <v>396.79</v>
      </c>
      <c r="K5">
        <v>391.5908</v>
      </c>
      <c r="O5" t="str">
        <f>LEFT(O2,FIND(" ",O2,1)-1)</f>
        <v>TSLA</v>
      </c>
      <c r="R5" s="1" t="s">
        <v>17</v>
      </c>
      <c r="S5">
        <f t="shared" si="0"/>
        <v>185.5</v>
      </c>
      <c r="T5">
        <f t="shared" si="1"/>
        <v>394.14</v>
      </c>
    </row>
    <row r="6" spans="1:20" x14ac:dyDescent="0.45">
      <c r="A6" s="1" t="s">
        <v>18</v>
      </c>
      <c r="B6">
        <v>182.63</v>
      </c>
      <c r="C6">
        <v>198076800</v>
      </c>
      <c r="D6">
        <v>189.7</v>
      </c>
      <c r="E6">
        <v>193</v>
      </c>
      <c r="F6">
        <v>180.06</v>
      </c>
      <c r="G6">
        <v>393.18</v>
      </c>
      <c r="H6">
        <v>15091080</v>
      </c>
      <c r="I6">
        <v>390.17</v>
      </c>
      <c r="J6">
        <v>395.49</v>
      </c>
      <c r="K6">
        <v>385.66</v>
      </c>
      <c r="R6" s="1" t="s">
        <v>18</v>
      </c>
      <c r="S6">
        <f t="shared" si="0"/>
        <v>189.7</v>
      </c>
      <c r="T6">
        <f t="shared" si="1"/>
        <v>393.18</v>
      </c>
    </row>
    <row r="7" spans="1:20" x14ac:dyDescent="0.45">
      <c r="A7" s="1" t="s">
        <v>19</v>
      </c>
      <c r="B7">
        <v>207.83</v>
      </c>
      <c r="C7">
        <v>123369900</v>
      </c>
      <c r="D7">
        <v>211.88</v>
      </c>
      <c r="E7">
        <v>212.73</v>
      </c>
      <c r="F7">
        <v>206.77</v>
      </c>
      <c r="G7">
        <v>390.7</v>
      </c>
      <c r="H7">
        <v>15604290</v>
      </c>
      <c r="I7">
        <v>390</v>
      </c>
      <c r="J7">
        <v>396.15</v>
      </c>
      <c r="K7">
        <v>387.81</v>
      </c>
      <c r="R7" s="1" t="s">
        <v>19</v>
      </c>
      <c r="S7">
        <f t="shared" si="0"/>
        <v>211.88</v>
      </c>
      <c r="T7">
        <f t="shared" si="1"/>
        <v>390.7</v>
      </c>
    </row>
    <row r="8" spans="1:20" x14ac:dyDescent="0.45">
      <c r="A8" s="1" t="s">
        <v>20</v>
      </c>
      <c r="B8">
        <v>209.14</v>
      </c>
      <c r="C8">
        <v>106605900</v>
      </c>
      <c r="D8">
        <v>211.3</v>
      </c>
      <c r="E8">
        <v>215.65</v>
      </c>
      <c r="F8">
        <v>207.7516</v>
      </c>
      <c r="G8">
        <v>385.2</v>
      </c>
      <c r="H8">
        <v>15506100</v>
      </c>
      <c r="I8">
        <v>384.61500000000001</v>
      </c>
      <c r="J8">
        <v>388.38</v>
      </c>
      <c r="K8">
        <v>382.07499999999999</v>
      </c>
      <c r="R8" s="1" t="s">
        <v>20</v>
      </c>
      <c r="S8">
        <f t="shared" si="0"/>
        <v>211.3</v>
      </c>
      <c r="T8">
        <f t="shared" si="1"/>
        <v>385.2</v>
      </c>
    </row>
    <row r="9" spans="1:20" x14ac:dyDescent="0.45">
      <c r="A9" s="1" t="s">
        <v>21</v>
      </c>
      <c r="B9">
        <v>208.8</v>
      </c>
      <c r="C9">
        <v>117952500</v>
      </c>
      <c r="D9">
        <v>212.26</v>
      </c>
      <c r="E9">
        <v>217.8</v>
      </c>
      <c r="F9">
        <v>206.27</v>
      </c>
      <c r="G9">
        <v>381.78</v>
      </c>
      <c r="H9">
        <v>17680450</v>
      </c>
      <c r="I9">
        <v>387.95</v>
      </c>
      <c r="J9">
        <v>390.35250000000002</v>
      </c>
      <c r="K9">
        <v>381.1601</v>
      </c>
      <c r="R9" s="1" t="s">
        <v>21</v>
      </c>
      <c r="S9">
        <f t="shared" si="0"/>
        <v>212.26</v>
      </c>
      <c r="T9">
        <f t="shared" si="1"/>
        <v>381.78</v>
      </c>
    </row>
    <row r="10" spans="1:20" x14ac:dyDescent="0.45">
      <c r="A10" s="1" t="s">
        <v>22</v>
      </c>
      <c r="B10">
        <v>212.19</v>
      </c>
      <c r="C10">
        <v>102260300</v>
      </c>
      <c r="D10">
        <v>209.99</v>
      </c>
      <c r="E10">
        <v>213.19</v>
      </c>
      <c r="F10">
        <v>207.56</v>
      </c>
      <c r="G10">
        <v>383.45</v>
      </c>
      <c r="H10">
        <v>21670810</v>
      </c>
      <c r="I10">
        <v>379</v>
      </c>
      <c r="J10">
        <v>384.36</v>
      </c>
      <c r="K10">
        <v>377.97</v>
      </c>
      <c r="R10" s="1" t="s">
        <v>22</v>
      </c>
      <c r="S10">
        <f t="shared" si="0"/>
        <v>209.99</v>
      </c>
      <c r="T10">
        <f t="shared" si="1"/>
        <v>383.45</v>
      </c>
    </row>
    <row r="11" spans="1:20" x14ac:dyDescent="0.45">
      <c r="A11" s="1" t="s">
        <v>23</v>
      </c>
      <c r="B11">
        <v>211.88</v>
      </c>
      <c r="C11">
        <v>108595400</v>
      </c>
      <c r="D11">
        <v>216.88</v>
      </c>
      <c r="E11">
        <v>217.45</v>
      </c>
      <c r="F11">
        <v>208.74</v>
      </c>
      <c r="G11">
        <v>376.13</v>
      </c>
      <c r="H11">
        <v>16354330</v>
      </c>
      <c r="I11">
        <v>371.49</v>
      </c>
      <c r="J11">
        <v>376.85</v>
      </c>
      <c r="K11">
        <v>370.95</v>
      </c>
      <c r="R11" s="1" t="s">
        <v>23</v>
      </c>
      <c r="S11">
        <f t="shared" si="0"/>
        <v>216.88</v>
      </c>
      <c r="T11">
        <f t="shared" si="1"/>
        <v>376.13</v>
      </c>
    </row>
    <row r="12" spans="1:20" x14ac:dyDescent="0.45">
      <c r="A12" s="1" t="s">
        <v>24</v>
      </c>
      <c r="B12">
        <v>215.55</v>
      </c>
      <c r="C12">
        <v>103164400</v>
      </c>
      <c r="D12">
        <v>214.86</v>
      </c>
      <c r="E12">
        <v>215.67</v>
      </c>
      <c r="F12">
        <v>212.01</v>
      </c>
      <c r="G12">
        <v>368.37</v>
      </c>
      <c r="H12">
        <v>12724780</v>
      </c>
      <c r="I12">
        <v>366.3</v>
      </c>
      <c r="J12">
        <v>368.54</v>
      </c>
      <c r="K12">
        <v>358.61</v>
      </c>
      <c r="R12" s="1" t="s">
        <v>24</v>
      </c>
      <c r="S12">
        <f t="shared" si="0"/>
        <v>214.86</v>
      </c>
      <c r="T12">
        <f t="shared" si="1"/>
        <v>368.37</v>
      </c>
    </row>
    <row r="13" spans="1:20" x14ac:dyDescent="0.45">
      <c r="A13" s="1" t="s">
        <v>25</v>
      </c>
      <c r="B13">
        <v>219.91</v>
      </c>
      <c r="C13">
        <v>115355000</v>
      </c>
      <c r="D13">
        <v>215.1</v>
      </c>
      <c r="E13">
        <v>223.49</v>
      </c>
      <c r="F13">
        <v>212.18</v>
      </c>
      <c r="G13">
        <v>367.46</v>
      </c>
      <c r="H13">
        <v>15306890</v>
      </c>
      <c r="I13">
        <v>373.65</v>
      </c>
      <c r="J13">
        <v>375.61</v>
      </c>
      <c r="K13">
        <v>367.23</v>
      </c>
      <c r="R13" s="1" t="s">
        <v>25</v>
      </c>
      <c r="S13">
        <f t="shared" si="0"/>
        <v>215.1</v>
      </c>
      <c r="T13">
        <f t="shared" si="1"/>
        <v>367.46</v>
      </c>
    </row>
    <row r="14" spans="1:20" x14ac:dyDescent="0.45">
      <c r="A14" s="1">
        <v>45627</v>
      </c>
      <c r="B14">
        <v>218.89</v>
      </c>
      <c r="C14">
        <v>123043800</v>
      </c>
      <c r="D14">
        <v>220.08</v>
      </c>
      <c r="E14">
        <v>225.34</v>
      </c>
      <c r="F14">
        <v>217.15010000000001</v>
      </c>
      <c r="G14">
        <v>374.49</v>
      </c>
      <c r="H14">
        <v>19310050</v>
      </c>
      <c r="I14">
        <v>370.15499999999997</v>
      </c>
      <c r="J14">
        <v>377.06</v>
      </c>
      <c r="K14">
        <v>369.54</v>
      </c>
      <c r="R14" s="1">
        <v>45627</v>
      </c>
      <c r="S14">
        <f t="shared" si="0"/>
        <v>220.08</v>
      </c>
      <c r="T14">
        <f t="shared" si="1"/>
        <v>374.49</v>
      </c>
    </row>
    <row r="15" spans="1:20" x14ac:dyDescent="0.45">
      <c r="A15" s="1">
        <v>45597</v>
      </c>
      <c r="B15">
        <v>227.22</v>
      </c>
      <c r="C15">
        <v>105873600</v>
      </c>
      <c r="D15">
        <v>230.57</v>
      </c>
      <c r="E15">
        <v>230.93</v>
      </c>
      <c r="F15">
        <v>225.37</v>
      </c>
      <c r="G15">
        <v>369.67</v>
      </c>
      <c r="H15">
        <v>17205390</v>
      </c>
      <c r="I15">
        <v>372.13</v>
      </c>
      <c r="J15">
        <v>372.78</v>
      </c>
      <c r="K15">
        <v>362.93</v>
      </c>
      <c r="R15" s="1">
        <v>45597</v>
      </c>
      <c r="S15">
        <f t="shared" si="0"/>
        <v>230.57</v>
      </c>
      <c r="T15">
        <f t="shared" si="1"/>
        <v>369.67</v>
      </c>
    </row>
    <row r="16" spans="1:20" x14ac:dyDescent="0.45">
      <c r="A16" s="1">
        <v>45566</v>
      </c>
      <c r="B16">
        <v>233.94</v>
      </c>
      <c r="C16">
        <v>91628500</v>
      </c>
      <c r="D16">
        <v>235.1</v>
      </c>
      <c r="E16">
        <v>235.5</v>
      </c>
      <c r="F16">
        <v>231.29</v>
      </c>
      <c r="G16">
        <v>370.47</v>
      </c>
      <c r="H16">
        <v>22117210</v>
      </c>
      <c r="I16">
        <v>360.17</v>
      </c>
      <c r="J16">
        <v>372.94</v>
      </c>
      <c r="K16">
        <v>359.08</v>
      </c>
      <c r="R16" s="1">
        <v>45566</v>
      </c>
      <c r="S16">
        <f t="shared" si="0"/>
        <v>235.1</v>
      </c>
      <c r="T16">
        <f t="shared" si="1"/>
        <v>370.47</v>
      </c>
    </row>
    <row r="17" spans="1:20" x14ac:dyDescent="0.45">
      <c r="A17" s="1">
        <v>45536</v>
      </c>
      <c r="B17">
        <v>234.96</v>
      </c>
      <c r="C17">
        <v>96705660</v>
      </c>
      <c r="D17">
        <v>238.11</v>
      </c>
      <c r="E17">
        <v>238.96459999999999</v>
      </c>
      <c r="F17">
        <v>232.04</v>
      </c>
      <c r="G17">
        <v>357.43</v>
      </c>
      <c r="H17">
        <v>13463870</v>
      </c>
      <c r="I17">
        <v>356.4</v>
      </c>
      <c r="J17">
        <v>360.64</v>
      </c>
      <c r="K17">
        <v>355.36</v>
      </c>
      <c r="R17" s="1">
        <v>45536</v>
      </c>
      <c r="S17">
        <f t="shared" si="0"/>
        <v>238.11</v>
      </c>
      <c r="T17">
        <f t="shared" si="1"/>
        <v>357.43</v>
      </c>
    </row>
    <row r="18" spans="1:20" x14ac:dyDescent="0.45">
      <c r="A18" s="1">
        <v>45505</v>
      </c>
      <c r="B18">
        <v>240.45</v>
      </c>
      <c r="C18">
        <v>85166580</v>
      </c>
      <c r="D18">
        <v>236.14</v>
      </c>
      <c r="E18">
        <v>241.25</v>
      </c>
      <c r="F18">
        <v>235.3</v>
      </c>
      <c r="G18">
        <v>358.66</v>
      </c>
      <c r="H18">
        <v>13890220</v>
      </c>
      <c r="I18">
        <v>354.7</v>
      </c>
      <c r="J18">
        <v>358.98</v>
      </c>
      <c r="K18">
        <v>352.05</v>
      </c>
      <c r="R18" s="1">
        <v>45505</v>
      </c>
      <c r="S18">
        <f t="shared" si="0"/>
        <v>236.14</v>
      </c>
      <c r="T18">
        <f t="shared" si="1"/>
        <v>358.66</v>
      </c>
    </row>
    <row r="19" spans="1:20" x14ac:dyDescent="0.45">
      <c r="A19" s="1">
        <v>45413</v>
      </c>
      <c r="B19">
        <v>237.49</v>
      </c>
      <c r="C19">
        <v>92488940</v>
      </c>
      <c r="D19">
        <v>236.86</v>
      </c>
      <c r="E19">
        <v>240.11959999999999</v>
      </c>
      <c r="F19">
        <v>234.90010000000001</v>
      </c>
      <c r="G19">
        <v>351.95</v>
      </c>
      <c r="H19">
        <v>13750910</v>
      </c>
      <c r="I19">
        <v>346.99</v>
      </c>
      <c r="J19">
        <v>353.5</v>
      </c>
      <c r="K19">
        <v>346.26010000000002</v>
      </c>
      <c r="R19" s="1">
        <v>45413</v>
      </c>
      <c r="S19">
        <f t="shared" si="0"/>
        <v>236.86</v>
      </c>
      <c r="T19">
        <f t="shared" si="1"/>
        <v>351.95</v>
      </c>
    </row>
    <row r="20" spans="1:20" x14ac:dyDescent="0.45">
      <c r="A20" s="1">
        <v>45383</v>
      </c>
      <c r="B20">
        <v>237.93</v>
      </c>
      <c r="C20">
        <v>102629300</v>
      </c>
      <c r="D20">
        <v>239.25</v>
      </c>
      <c r="E20">
        <v>242.7</v>
      </c>
      <c r="F20">
        <v>237.73</v>
      </c>
      <c r="G20">
        <v>347.12</v>
      </c>
      <c r="H20">
        <v>12099900</v>
      </c>
      <c r="I20">
        <v>344.5</v>
      </c>
      <c r="J20">
        <v>348.1499</v>
      </c>
      <c r="K20">
        <v>343.39870000000002</v>
      </c>
      <c r="R20" s="1">
        <v>45383</v>
      </c>
      <c r="S20">
        <f t="shared" si="0"/>
        <v>239.25</v>
      </c>
      <c r="T20">
        <f t="shared" si="1"/>
        <v>347.12</v>
      </c>
    </row>
    <row r="21" spans="1:20" x14ac:dyDescent="0.45">
      <c r="A21" s="1">
        <v>45352</v>
      </c>
      <c r="B21">
        <v>238.45</v>
      </c>
      <c r="C21">
        <v>121082600</v>
      </c>
      <c r="D21">
        <v>244.98</v>
      </c>
      <c r="E21">
        <v>245.68</v>
      </c>
      <c r="F21">
        <v>236.32</v>
      </c>
      <c r="G21">
        <v>344.47</v>
      </c>
      <c r="H21">
        <v>15451130</v>
      </c>
      <c r="I21">
        <v>344.98</v>
      </c>
      <c r="J21">
        <v>347.95</v>
      </c>
      <c r="K21">
        <v>343.17500000000001</v>
      </c>
      <c r="R21" s="1">
        <v>45352</v>
      </c>
      <c r="S21">
        <f t="shared" si="0"/>
        <v>244.98</v>
      </c>
      <c r="T21">
        <f t="shared" si="1"/>
        <v>344.47</v>
      </c>
    </row>
    <row r="22" spans="1:20" x14ac:dyDescent="0.45">
      <c r="A22" s="1">
        <v>45323</v>
      </c>
      <c r="B22">
        <v>248.42</v>
      </c>
      <c r="C22">
        <v>104654200</v>
      </c>
      <c r="D22">
        <v>250.08</v>
      </c>
      <c r="E22">
        <v>251.25</v>
      </c>
      <c r="F22">
        <v>244.41</v>
      </c>
      <c r="G22">
        <v>346.29</v>
      </c>
      <c r="H22">
        <v>19042150</v>
      </c>
      <c r="I22">
        <v>351.32</v>
      </c>
      <c r="J22">
        <v>353.16</v>
      </c>
      <c r="K22">
        <v>340.01</v>
      </c>
      <c r="R22" s="1">
        <v>45323</v>
      </c>
      <c r="S22">
        <f t="shared" si="0"/>
        <v>250.08</v>
      </c>
      <c r="T22">
        <f t="shared" si="1"/>
        <v>346.29</v>
      </c>
    </row>
    <row r="23" spans="1:20" x14ac:dyDescent="0.45">
      <c r="A23" s="1" t="s">
        <v>26</v>
      </c>
      <c r="B23">
        <v>248.48</v>
      </c>
      <c r="C23">
        <v>100891600</v>
      </c>
      <c r="D23">
        <v>255.1</v>
      </c>
      <c r="E23">
        <v>255.19</v>
      </c>
      <c r="F23">
        <v>247.43</v>
      </c>
      <c r="G23">
        <v>353.96</v>
      </c>
      <c r="H23">
        <v>14987090</v>
      </c>
      <c r="I23">
        <v>358.99</v>
      </c>
      <c r="J23">
        <v>360</v>
      </c>
      <c r="K23">
        <v>351.82</v>
      </c>
      <c r="R23" s="1" t="s">
        <v>26</v>
      </c>
      <c r="S23">
        <f t="shared" si="0"/>
        <v>255.1</v>
      </c>
      <c r="T23">
        <f t="shared" si="1"/>
        <v>353.96</v>
      </c>
    </row>
    <row r="24" spans="1:20" x14ac:dyDescent="0.45">
      <c r="A24" s="1" t="s">
        <v>27</v>
      </c>
      <c r="B24">
        <v>253.18</v>
      </c>
      <c r="C24">
        <v>113619900</v>
      </c>
      <c r="D24">
        <v>263.66000000000003</v>
      </c>
      <c r="E24">
        <v>265.13</v>
      </c>
      <c r="F24">
        <v>252.71</v>
      </c>
      <c r="G24">
        <v>358.32</v>
      </c>
      <c r="H24">
        <v>11798810</v>
      </c>
      <c r="I24">
        <v>359.7</v>
      </c>
      <c r="J24">
        <v>361.9</v>
      </c>
      <c r="K24">
        <v>357.81</v>
      </c>
      <c r="R24" s="1" t="s">
        <v>27</v>
      </c>
      <c r="S24">
        <f t="shared" si="0"/>
        <v>263.66000000000003</v>
      </c>
      <c r="T24">
        <f t="shared" si="1"/>
        <v>358.32</v>
      </c>
    </row>
    <row r="25" spans="1:20" x14ac:dyDescent="0.45">
      <c r="A25" s="1" t="s">
        <v>28</v>
      </c>
      <c r="B25">
        <v>261.44</v>
      </c>
      <c r="C25">
        <v>106494400</v>
      </c>
      <c r="D25">
        <v>258.35000000000002</v>
      </c>
      <c r="E25">
        <v>263.33999999999997</v>
      </c>
      <c r="F25">
        <v>257.52</v>
      </c>
      <c r="G25">
        <v>357.83</v>
      </c>
      <c r="H25">
        <v>13207930</v>
      </c>
      <c r="I25">
        <v>356.07</v>
      </c>
      <c r="J25">
        <v>359</v>
      </c>
      <c r="K25">
        <v>355.31</v>
      </c>
      <c r="R25" s="1" t="s">
        <v>28</v>
      </c>
      <c r="S25">
        <f t="shared" si="0"/>
        <v>258.35000000000002</v>
      </c>
      <c r="T25">
        <f t="shared" si="1"/>
        <v>357.83</v>
      </c>
    </row>
    <row r="26" spans="1:20" x14ac:dyDescent="0.45">
      <c r="A26" s="1" t="s">
        <v>29</v>
      </c>
      <c r="B26">
        <v>256.61</v>
      </c>
      <c r="C26">
        <v>86892380</v>
      </c>
      <c r="D26">
        <v>254.49</v>
      </c>
      <c r="E26">
        <v>257.97000000000003</v>
      </c>
      <c r="F26">
        <v>252.91</v>
      </c>
      <c r="G26">
        <v>354.83</v>
      </c>
      <c r="H26">
        <v>9898614</v>
      </c>
      <c r="I26">
        <v>354.99</v>
      </c>
      <c r="J26">
        <v>356.98</v>
      </c>
      <c r="K26">
        <v>353.45</v>
      </c>
      <c r="R26" s="1" t="s">
        <v>29</v>
      </c>
      <c r="S26">
        <f t="shared" si="0"/>
        <v>254.49</v>
      </c>
      <c r="T26">
        <f t="shared" si="1"/>
        <v>354.83</v>
      </c>
    </row>
    <row r="27" spans="1:20" x14ac:dyDescent="0.45">
      <c r="A27" s="1" t="s">
        <v>30</v>
      </c>
      <c r="B27">
        <v>252.54</v>
      </c>
      <c r="C27">
        <v>93370090</v>
      </c>
      <c r="D27">
        <v>256.76</v>
      </c>
      <c r="E27">
        <v>258.22000000000003</v>
      </c>
      <c r="F27">
        <v>251.37</v>
      </c>
      <c r="G27">
        <v>353.39</v>
      </c>
      <c r="H27">
        <v>11772780</v>
      </c>
      <c r="I27">
        <v>355.58</v>
      </c>
      <c r="J27">
        <v>357.19990000000001</v>
      </c>
      <c r="K27">
        <v>351.22</v>
      </c>
      <c r="R27" s="1" t="s">
        <v>30</v>
      </c>
      <c r="S27">
        <f t="shared" si="0"/>
        <v>256.76</v>
      </c>
      <c r="T27">
        <f t="shared" si="1"/>
        <v>353.39</v>
      </c>
    </row>
    <row r="28" spans="1:20" x14ac:dyDescent="0.45">
      <c r="A28" s="1" t="s">
        <v>31</v>
      </c>
      <c r="B28">
        <v>254.5</v>
      </c>
      <c r="C28">
        <v>109594200</v>
      </c>
      <c r="D28">
        <v>251.9</v>
      </c>
      <c r="E28">
        <v>254.79990000000001</v>
      </c>
      <c r="F28">
        <v>248.55</v>
      </c>
      <c r="G28">
        <v>354.09</v>
      </c>
      <c r="H28">
        <v>15289560</v>
      </c>
      <c r="I28">
        <v>352.98</v>
      </c>
      <c r="J28">
        <v>356.40499999999997</v>
      </c>
      <c r="K28">
        <v>349.21</v>
      </c>
      <c r="N28" s="1" t="str">
        <f>A9</f>
        <v>01-22-2024</v>
      </c>
      <c r="R28" s="1" t="s">
        <v>31</v>
      </c>
      <c r="S28">
        <f t="shared" si="0"/>
        <v>251.9</v>
      </c>
      <c r="T28">
        <f t="shared" si="1"/>
        <v>354.09</v>
      </c>
    </row>
    <row r="29" spans="1:20" x14ac:dyDescent="0.45">
      <c r="A29" s="1" t="s">
        <v>32</v>
      </c>
      <c r="B29">
        <v>247.14</v>
      </c>
      <c r="C29">
        <v>125097000</v>
      </c>
      <c r="D29">
        <v>256.41000000000003</v>
      </c>
      <c r="E29">
        <v>259.83999999999997</v>
      </c>
      <c r="F29">
        <v>247</v>
      </c>
      <c r="G29">
        <v>349.28</v>
      </c>
      <c r="H29">
        <v>16369850</v>
      </c>
      <c r="I29">
        <v>348.65</v>
      </c>
      <c r="J29">
        <v>354.96</v>
      </c>
      <c r="K29">
        <v>347.79</v>
      </c>
      <c r="M29" t="s">
        <v>1</v>
      </c>
      <c r="N29">
        <f>INDEX($A:$K,MATCH(N28,$A:$A,0),MATCH($O$5&amp;" "&amp;M29,$A$1:$K$1,0))</f>
        <v>212.26</v>
      </c>
      <c r="R29" s="1" t="s">
        <v>32</v>
      </c>
      <c r="S29">
        <f t="shared" si="0"/>
        <v>256.41000000000003</v>
      </c>
      <c r="T29">
        <f t="shared" si="1"/>
        <v>349.28</v>
      </c>
    </row>
    <row r="30" spans="1:20" x14ac:dyDescent="0.45">
      <c r="A30" s="1" t="s">
        <v>33</v>
      </c>
      <c r="B30">
        <v>257.22000000000003</v>
      </c>
      <c r="C30">
        <v>106737400</v>
      </c>
      <c r="D30">
        <v>253.48</v>
      </c>
      <c r="E30">
        <v>258.3399</v>
      </c>
      <c r="F30">
        <v>253.01</v>
      </c>
      <c r="G30">
        <v>350.36</v>
      </c>
      <c r="H30">
        <v>17729360</v>
      </c>
      <c r="I30">
        <v>345.58</v>
      </c>
      <c r="J30">
        <v>353.6</v>
      </c>
      <c r="K30">
        <v>345.12</v>
      </c>
      <c r="M30" t="s">
        <v>2</v>
      </c>
      <c r="N30">
        <f>INDEX($A:$K,MATCH(N28,$A:$A,0),MATCH($O$5&amp;" "&amp;$M$30,$A$1:$K$1,0))</f>
        <v>217.8</v>
      </c>
      <c r="R30" s="1" t="s">
        <v>33</v>
      </c>
      <c r="S30">
        <f t="shared" si="0"/>
        <v>253.48</v>
      </c>
      <c r="T30">
        <f t="shared" si="1"/>
        <v>350.36</v>
      </c>
    </row>
    <row r="31" spans="1:20" x14ac:dyDescent="0.45">
      <c r="A31" s="1" t="s">
        <v>34</v>
      </c>
      <c r="B31">
        <v>252.08</v>
      </c>
      <c r="C31">
        <v>116416500</v>
      </c>
      <c r="D31">
        <v>253.78</v>
      </c>
      <c r="E31">
        <v>258.74</v>
      </c>
      <c r="F31">
        <v>251.36</v>
      </c>
      <c r="G31">
        <v>344.62</v>
      </c>
      <c r="H31">
        <v>18993850</v>
      </c>
      <c r="I31">
        <v>337.48</v>
      </c>
      <c r="J31">
        <v>347.56</v>
      </c>
      <c r="K31">
        <v>337.02</v>
      </c>
      <c r="M31" t="s">
        <v>3</v>
      </c>
      <c r="N31">
        <f>INDEX($A:$K,MATCH(N28,$A:$A,0),MATCH($O$5&amp;" "&amp;$M$31,$A$1:$K$1,0))</f>
        <v>206.27</v>
      </c>
      <c r="R31" s="1" t="s">
        <v>34</v>
      </c>
      <c r="S31">
        <f t="shared" si="0"/>
        <v>253.78</v>
      </c>
      <c r="T31">
        <f t="shared" si="1"/>
        <v>344.62</v>
      </c>
    </row>
    <row r="32" spans="1:20" x14ac:dyDescent="0.45">
      <c r="A32" s="1" t="s">
        <v>35</v>
      </c>
      <c r="B32">
        <v>253.5</v>
      </c>
      <c r="C32">
        <v>135932800</v>
      </c>
      <c r="D32">
        <v>251.21</v>
      </c>
      <c r="E32">
        <v>254.13</v>
      </c>
      <c r="F32">
        <v>248.3</v>
      </c>
      <c r="G32">
        <v>334.92</v>
      </c>
      <c r="H32">
        <v>31776850</v>
      </c>
      <c r="I32">
        <v>331.99</v>
      </c>
      <c r="J32">
        <v>338.66</v>
      </c>
      <c r="K32">
        <v>331.22</v>
      </c>
      <c r="M32" t="s">
        <v>168</v>
      </c>
      <c r="N32">
        <f>MIN(INDEX(A:K,0,MATCH(O5&amp;" "&amp;M31,A1:K1,0)))</f>
        <v>152.37</v>
      </c>
      <c r="R32" s="1" t="s">
        <v>35</v>
      </c>
      <c r="S32">
        <f t="shared" si="0"/>
        <v>251.21</v>
      </c>
      <c r="T32">
        <f t="shared" si="1"/>
        <v>334.92</v>
      </c>
    </row>
    <row r="33" spans="1:20" x14ac:dyDescent="0.45">
      <c r="A33" s="1" t="s">
        <v>36</v>
      </c>
      <c r="B33">
        <v>251.05</v>
      </c>
      <c r="C33">
        <v>160829200</v>
      </c>
      <c r="D33">
        <v>241.22</v>
      </c>
      <c r="E33">
        <v>253.88</v>
      </c>
      <c r="F33">
        <v>240.79</v>
      </c>
      <c r="G33">
        <v>333.17</v>
      </c>
      <c r="H33">
        <v>19607340</v>
      </c>
      <c r="I33">
        <v>333.85</v>
      </c>
      <c r="J33">
        <v>334.7</v>
      </c>
      <c r="K33">
        <v>328.63709999999998</v>
      </c>
      <c r="M33" t="s">
        <v>169</v>
      </c>
      <c r="N33">
        <f>MAX(INDEX(A:K,0,MATCH(O5&amp;" "&amp;M30,A1:K1,0)))</f>
        <v>299.29000000000002</v>
      </c>
      <c r="R33" s="1" t="s">
        <v>36</v>
      </c>
      <c r="S33">
        <f t="shared" si="0"/>
        <v>241.22</v>
      </c>
      <c r="T33">
        <f t="shared" si="1"/>
        <v>333.17</v>
      </c>
    </row>
    <row r="34" spans="1:20" x14ac:dyDescent="0.45">
      <c r="A34" s="1" t="s">
        <v>37</v>
      </c>
      <c r="B34">
        <v>239.29</v>
      </c>
      <c r="C34">
        <v>146286300</v>
      </c>
      <c r="D34">
        <v>234.19</v>
      </c>
      <c r="E34">
        <v>240.3</v>
      </c>
      <c r="F34">
        <v>228.2</v>
      </c>
      <c r="G34">
        <v>334.74</v>
      </c>
      <c r="H34">
        <v>16353320</v>
      </c>
      <c r="I34">
        <v>333.93</v>
      </c>
      <c r="J34">
        <v>338.37</v>
      </c>
      <c r="K34">
        <v>332.64</v>
      </c>
      <c r="R34" s="1" t="s">
        <v>37</v>
      </c>
      <c r="S34">
        <f t="shared" si="0"/>
        <v>234.19</v>
      </c>
      <c r="T34">
        <f t="shared" si="1"/>
        <v>334.74</v>
      </c>
    </row>
    <row r="35" spans="1:20" x14ac:dyDescent="0.45">
      <c r="A35" s="1">
        <v>45272</v>
      </c>
      <c r="B35">
        <v>237.01</v>
      </c>
      <c r="C35">
        <v>95328310</v>
      </c>
      <c r="D35">
        <v>238.55</v>
      </c>
      <c r="E35">
        <v>238.99</v>
      </c>
      <c r="F35">
        <v>233.87</v>
      </c>
      <c r="G35">
        <v>334.22</v>
      </c>
      <c r="H35">
        <v>18485460</v>
      </c>
      <c r="I35">
        <v>324.60000000000002</v>
      </c>
      <c r="J35">
        <v>334.47</v>
      </c>
      <c r="K35">
        <v>324.56</v>
      </c>
      <c r="R35" s="1">
        <v>45272</v>
      </c>
      <c r="S35">
        <f t="shared" si="0"/>
        <v>238.55</v>
      </c>
      <c r="T35">
        <f t="shared" si="1"/>
        <v>334.22</v>
      </c>
    </row>
    <row r="36" spans="1:20" x14ac:dyDescent="0.45">
      <c r="A36" s="1">
        <v>45242</v>
      </c>
      <c r="B36">
        <v>239.74</v>
      </c>
      <c r="C36">
        <v>97913890</v>
      </c>
      <c r="D36">
        <v>242.74</v>
      </c>
      <c r="E36">
        <v>243.441</v>
      </c>
      <c r="F36">
        <v>237.45</v>
      </c>
      <c r="G36">
        <v>325.27999999999997</v>
      </c>
      <c r="H36">
        <v>25802460</v>
      </c>
      <c r="I36">
        <v>329.4</v>
      </c>
      <c r="J36">
        <v>329.89</v>
      </c>
      <c r="K36">
        <v>319.995</v>
      </c>
      <c r="R36" s="1">
        <v>45242</v>
      </c>
      <c r="S36">
        <f t="shared" si="0"/>
        <v>242.74</v>
      </c>
      <c r="T36">
        <f t="shared" si="1"/>
        <v>325.27999999999997</v>
      </c>
    </row>
    <row r="37" spans="1:20" x14ac:dyDescent="0.45">
      <c r="A37" s="1">
        <v>45150</v>
      </c>
      <c r="B37">
        <v>243.84</v>
      </c>
      <c r="C37">
        <v>103126800</v>
      </c>
      <c r="D37">
        <v>240.27</v>
      </c>
      <c r="E37">
        <v>245.27</v>
      </c>
      <c r="F37">
        <v>239.27010000000001</v>
      </c>
      <c r="G37">
        <v>332.75</v>
      </c>
      <c r="H37">
        <v>14087350</v>
      </c>
      <c r="I37">
        <v>323.08999999999997</v>
      </c>
      <c r="J37">
        <v>333.17</v>
      </c>
      <c r="K37">
        <v>323</v>
      </c>
      <c r="R37" s="1">
        <v>45150</v>
      </c>
      <c r="S37">
        <f t="shared" si="0"/>
        <v>240.27</v>
      </c>
      <c r="T37">
        <f t="shared" si="1"/>
        <v>332.75</v>
      </c>
    </row>
    <row r="38" spans="1:20" x14ac:dyDescent="0.45">
      <c r="A38" s="1">
        <v>45119</v>
      </c>
      <c r="B38">
        <v>242.64</v>
      </c>
      <c r="C38">
        <v>107142300</v>
      </c>
      <c r="D38">
        <v>241.55</v>
      </c>
      <c r="E38">
        <v>244.08</v>
      </c>
      <c r="F38">
        <v>236.98</v>
      </c>
      <c r="G38">
        <v>326.58999999999997</v>
      </c>
      <c r="H38">
        <v>15905080</v>
      </c>
      <c r="I38">
        <v>317.77</v>
      </c>
      <c r="J38">
        <v>328.24</v>
      </c>
      <c r="K38">
        <v>317.77</v>
      </c>
      <c r="R38" s="1">
        <v>45119</v>
      </c>
      <c r="S38">
        <f t="shared" si="0"/>
        <v>241.55</v>
      </c>
      <c r="T38">
        <f t="shared" si="1"/>
        <v>326.58999999999997</v>
      </c>
    </row>
    <row r="39" spans="1:20" x14ac:dyDescent="0.45">
      <c r="A39" s="1">
        <v>45089</v>
      </c>
      <c r="B39">
        <v>239.37</v>
      </c>
      <c r="C39">
        <v>126436200</v>
      </c>
      <c r="D39">
        <v>242.92</v>
      </c>
      <c r="E39">
        <v>246.57</v>
      </c>
      <c r="F39">
        <v>239.17089999999999</v>
      </c>
      <c r="G39">
        <v>317.45</v>
      </c>
      <c r="H39">
        <v>11294340</v>
      </c>
      <c r="I39">
        <v>321.93</v>
      </c>
      <c r="J39">
        <v>322.25</v>
      </c>
      <c r="K39">
        <v>317.04000000000002</v>
      </c>
      <c r="R39" s="1">
        <v>45089</v>
      </c>
      <c r="S39">
        <f t="shared" si="0"/>
        <v>242.92</v>
      </c>
      <c r="T39">
        <f t="shared" si="1"/>
        <v>317.45</v>
      </c>
    </row>
    <row r="40" spans="1:20" x14ac:dyDescent="0.45">
      <c r="A40" s="1">
        <v>45058</v>
      </c>
      <c r="B40">
        <v>238.72</v>
      </c>
      <c r="C40">
        <v>137971100</v>
      </c>
      <c r="D40">
        <v>233.87</v>
      </c>
      <c r="E40">
        <v>246.66</v>
      </c>
      <c r="F40">
        <v>233.7</v>
      </c>
      <c r="G40">
        <v>318.29000000000002</v>
      </c>
      <c r="H40">
        <v>16952130</v>
      </c>
      <c r="I40">
        <v>318.98</v>
      </c>
      <c r="J40">
        <v>321.88</v>
      </c>
      <c r="K40">
        <v>315.39</v>
      </c>
      <c r="R40" s="1">
        <v>45058</v>
      </c>
      <c r="S40">
        <f t="shared" si="0"/>
        <v>233.87</v>
      </c>
      <c r="T40">
        <f t="shared" si="1"/>
        <v>318.29000000000002</v>
      </c>
    </row>
    <row r="41" spans="1:20" x14ac:dyDescent="0.45">
      <c r="A41" s="1">
        <v>45028</v>
      </c>
      <c r="B41">
        <v>235.58</v>
      </c>
      <c r="C41">
        <v>104099800</v>
      </c>
      <c r="D41">
        <v>235.75</v>
      </c>
      <c r="E41">
        <v>239.3733</v>
      </c>
      <c r="F41">
        <v>233.2902</v>
      </c>
      <c r="G41">
        <v>320.02</v>
      </c>
      <c r="H41">
        <v>19037080</v>
      </c>
      <c r="I41">
        <v>317.29000000000002</v>
      </c>
      <c r="J41">
        <v>320.86</v>
      </c>
      <c r="K41">
        <v>313.66000000000003</v>
      </c>
      <c r="R41" s="1">
        <v>45028</v>
      </c>
      <c r="S41">
        <f t="shared" si="0"/>
        <v>235.75</v>
      </c>
      <c r="T41">
        <f t="shared" si="1"/>
        <v>320.02</v>
      </c>
    </row>
    <row r="42" spans="1:20" x14ac:dyDescent="0.45">
      <c r="A42" s="1">
        <v>44938</v>
      </c>
      <c r="B42">
        <v>238.83</v>
      </c>
      <c r="C42">
        <v>121331700</v>
      </c>
      <c r="D42">
        <v>233.14</v>
      </c>
      <c r="E42">
        <v>240.19</v>
      </c>
      <c r="F42">
        <v>231.9</v>
      </c>
      <c r="G42">
        <v>324.82</v>
      </c>
      <c r="H42">
        <v>15276380</v>
      </c>
      <c r="I42">
        <v>325.48</v>
      </c>
      <c r="J42">
        <v>326.86</v>
      </c>
      <c r="K42">
        <v>320.76</v>
      </c>
      <c r="R42" s="1">
        <v>44938</v>
      </c>
      <c r="S42">
        <f t="shared" si="0"/>
        <v>233.14</v>
      </c>
      <c r="T42">
        <f t="shared" si="1"/>
        <v>324.82</v>
      </c>
    </row>
    <row r="43" spans="1:20" x14ac:dyDescent="0.45">
      <c r="A43" s="1" t="s">
        <v>38</v>
      </c>
      <c r="B43">
        <v>240.08</v>
      </c>
      <c r="C43">
        <v>132353200</v>
      </c>
      <c r="D43">
        <v>245.14</v>
      </c>
      <c r="E43">
        <v>245.22</v>
      </c>
      <c r="F43">
        <v>236.91</v>
      </c>
      <c r="G43">
        <v>327.14999999999998</v>
      </c>
      <c r="H43">
        <v>23146390</v>
      </c>
      <c r="I43">
        <v>331.89</v>
      </c>
      <c r="J43">
        <v>333.5</v>
      </c>
      <c r="K43">
        <v>322.40370000000001</v>
      </c>
      <c r="R43" s="1" t="s">
        <v>38</v>
      </c>
      <c r="S43">
        <f t="shared" si="0"/>
        <v>245.14</v>
      </c>
      <c r="T43">
        <f t="shared" si="1"/>
        <v>327.14999999999998</v>
      </c>
    </row>
    <row r="44" spans="1:20" x14ac:dyDescent="0.45">
      <c r="A44" s="1" t="s">
        <v>39</v>
      </c>
      <c r="B44">
        <v>244.14</v>
      </c>
      <c r="C44">
        <v>135401300</v>
      </c>
      <c r="D44">
        <v>249.21</v>
      </c>
      <c r="E44">
        <v>252.75</v>
      </c>
      <c r="F44">
        <v>242.76</v>
      </c>
      <c r="G44">
        <v>332.2</v>
      </c>
      <c r="H44">
        <v>16024500</v>
      </c>
      <c r="I44">
        <v>339.69</v>
      </c>
      <c r="J44">
        <v>339.9</v>
      </c>
      <c r="K44">
        <v>330.78</v>
      </c>
      <c r="R44" s="1" t="s">
        <v>39</v>
      </c>
      <c r="S44">
        <f t="shared" si="0"/>
        <v>249.21</v>
      </c>
      <c r="T44">
        <f t="shared" si="1"/>
        <v>332.2</v>
      </c>
    </row>
    <row r="45" spans="1:20" x14ac:dyDescent="0.45">
      <c r="A45" s="1" t="s">
        <v>40</v>
      </c>
      <c r="B45">
        <v>246.72</v>
      </c>
      <c r="C45">
        <v>148549900</v>
      </c>
      <c r="D45">
        <v>236.68</v>
      </c>
      <c r="E45">
        <v>247</v>
      </c>
      <c r="F45">
        <v>234.01</v>
      </c>
      <c r="G45">
        <v>338.99</v>
      </c>
      <c r="H45">
        <v>12637250</v>
      </c>
      <c r="I45">
        <v>333.4</v>
      </c>
      <c r="J45">
        <v>339.375</v>
      </c>
      <c r="K45">
        <v>333.4</v>
      </c>
      <c r="R45" s="1" t="s">
        <v>40</v>
      </c>
      <c r="S45">
        <f t="shared" si="0"/>
        <v>236.68</v>
      </c>
      <c r="T45">
        <f t="shared" si="1"/>
        <v>338.99</v>
      </c>
    </row>
    <row r="46" spans="1:20" x14ac:dyDescent="0.45">
      <c r="A46" s="1" t="s">
        <v>41</v>
      </c>
      <c r="B46">
        <v>236.08</v>
      </c>
      <c r="C46">
        <v>112031800</v>
      </c>
      <c r="D46">
        <v>236.89</v>
      </c>
      <c r="E46">
        <v>238.33</v>
      </c>
      <c r="F46">
        <v>232.1</v>
      </c>
      <c r="G46">
        <v>334.7</v>
      </c>
      <c r="H46">
        <v>15684450</v>
      </c>
      <c r="I46">
        <v>336.18</v>
      </c>
      <c r="J46">
        <v>339.9</v>
      </c>
      <c r="K46">
        <v>334.2</v>
      </c>
      <c r="R46" s="1" t="s">
        <v>41</v>
      </c>
      <c r="S46">
        <f t="shared" si="0"/>
        <v>236.89</v>
      </c>
      <c r="T46">
        <f t="shared" si="1"/>
        <v>334.7</v>
      </c>
    </row>
    <row r="47" spans="1:20" x14ac:dyDescent="0.45">
      <c r="A47" s="1" t="s">
        <v>42</v>
      </c>
      <c r="B47">
        <v>235.45</v>
      </c>
      <c r="C47">
        <v>65125200</v>
      </c>
      <c r="D47">
        <v>233.75</v>
      </c>
      <c r="E47">
        <v>238.75</v>
      </c>
      <c r="F47">
        <v>232.33</v>
      </c>
      <c r="G47">
        <v>338.23</v>
      </c>
      <c r="H47">
        <v>5467488</v>
      </c>
      <c r="I47">
        <v>340.13</v>
      </c>
      <c r="J47">
        <v>341.85559999999998</v>
      </c>
      <c r="K47">
        <v>336.77</v>
      </c>
      <c r="R47" s="1" t="s">
        <v>42</v>
      </c>
      <c r="S47">
        <f t="shared" si="0"/>
        <v>233.75</v>
      </c>
      <c r="T47">
        <f t="shared" si="1"/>
        <v>338.23</v>
      </c>
    </row>
    <row r="48" spans="1:20" x14ac:dyDescent="0.45">
      <c r="A48" s="1" t="s">
        <v>43</v>
      </c>
      <c r="B48">
        <v>234.21</v>
      </c>
      <c r="C48">
        <v>118117100</v>
      </c>
      <c r="D48">
        <v>242.04</v>
      </c>
      <c r="E48">
        <v>244.01</v>
      </c>
      <c r="F48">
        <v>231.4</v>
      </c>
      <c r="G48">
        <v>341.49</v>
      </c>
      <c r="H48">
        <v>10715180</v>
      </c>
      <c r="I48">
        <v>339.21</v>
      </c>
      <c r="J48">
        <v>342.92</v>
      </c>
      <c r="K48">
        <v>338.58</v>
      </c>
      <c r="R48" s="1" t="s">
        <v>43</v>
      </c>
      <c r="S48">
        <f t="shared" si="0"/>
        <v>242.04</v>
      </c>
      <c r="T48">
        <f t="shared" si="1"/>
        <v>341.49</v>
      </c>
    </row>
    <row r="49" spans="1:20" x14ac:dyDescent="0.45">
      <c r="A49" s="1" t="s">
        <v>44</v>
      </c>
      <c r="B49">
        <v>241.2</v>
      </c>
      <c r="C49">
        <v>122288000</v>
      </c>
      <c r="D49">
        <v>235.04</v>
      </c>
      <c r="E49">
        <v>243.62</v>
      </c>
      <c r="F49">
        <v>233.34</v>
      </c>
      <c r="G49">
        <v>336.98</v>
      </c>
      <c r="H49">
        <v>12027860</v>
      </c>
      <c r="I49">
        <v>338.33</v>
      </c>
      <c r="J49">
        <v>339.9015</v>
      </c>
      <c r="K49">
        <v>335.9</v>
      </c>
      <c r="R49" s="1" t="s">
        <v>44</v>
      </c>
      <c r="S49">
        <f t="shared" si="0"/>
        <v>235.04</v>
      </c>
      <c r="T49">
        <f t="shared" si="1"/>
        <v>336.98</v>
      </c>
    </row>
    <row r="50" spans="1:20" x14ac:dyDescent="0.45">
      <c r="A50" s="1" t="s">
        <v>45</v>
      </c>
      <c r="B50">
        <v>235.6</v>
      </c>
      <c r="C50">
        <v>116562400</v>
      </c>
      <c r="D50">
        <v>234.04</v>
      </c>
      <c r="E50">
        <v>237.1</v>
      </c>
      <c r="F50">
        <v>231.02</v>
      </c>
      <c r="G50">
        <v>339.97</v>
      </c>
      <c r="H50">
        <v>16976130</v>
      </c>
      <c r="I50">
        <v>334.89</v>
      </c>
      <c r="J50">
        <v>341.87</v>
      </c>
      <c r="K50">
        <v>334.19</v>
      </c>
      <c r="R50" s="1" t="s">
        <v>45</v>
      </c>
      <c r="S50">
        <f t="shared" si="0"/>
        <v>234.04</v>
      </c>
      <c r="T50">
        <f t="shared" si="1"/>
        <v>339.97</v>
      </c>
    </row>
    <row r="51" spans="1:20" x14ac:dyDescent="0.45">
      <c r="A51" s="1" t="s">
        <v>46</v>
      </c>
      <c r="B51">
        <v>234.3</v>
      </c>
      <c r="C51">
        <v>142766200</v>
      </c>
      <c r="D51">
        <v>232</v>
      </c>
      <c r="E51">
        <v>237.39</v>
      </c>
      <c r="F51">
        <v>226.54</v>
      </c>
      <c r="G51">
        <v>335.04</v>
      </c>
      <c r="H51">
        <v>14519210</v>
      </c>
      <c r="I51">
        <v>330.26</v>
      </c>
      <c r="J51">
        <v>335.5</v>
      </c>
      <c r="K51">
        <v>329.35</v>
      </c>
      <c r="R51" s="1" t="s">
        <v>46</v>
      </c>
      <c r="S51">
        <f t="shared" si="0"/>
        <v>232</v>
      </c>
      <c r="T51">
        <f t="shared" si="1"/>
        <v>335.04</v>
      </c>
    </row>
    <row r="52" spans="1:20" x14ac:dyDescent="0.45">
      <c r="A52" s="1" t="s">
        <v>47</v>
      </c>
      <c r="B52">
        <v>233.59</v>
      </c>
      <c r="C52">
        <v>136816800</v>
      </c>
      <c r="D52">
        <v>239.49</v>
      </c>
      <c r="E52">
        <v>240.88</v>
      </c>
      <c r="F52">
        <v>230.96</v>
      </c>
      <c r="G52">
        <v>334.19</v>
      </c>
      <c r="H52">
        <v>18932570</v>
      </c>
      <c r="I52">
        <v>329.37</v>
      </c>
      <c r="J52">
        <v>334.58</v>
      </c>
      <c r="K52">
        <v>326.38</v>
      </c>
      <c r="R52" s="1" t="s">
        <v>47</v>
      </c>
      <c r="S52">
        <f t="shared" si="0"/>
        <v>239.49</v>
      </c>
      <c r="T52">
        <f t="shared" si="1"/>
        <v>334.19</v>
      </c>
    </row>
    <row r="53" spans="1:20" x14ac:dyDescent="0.45">
      <c r="A53" s="1" t="s">
        <v>48</v>
      </c>
      <c r="B53">
        <v>242.84</v>
      </c>
      <c r="C53">
        <v>150354000</v>
      </c>
      <c r="D53">
        <v>239.29</v>
      </c>
      <c r="E53">
        <v>246.7</v>
      </c>
      <c r="F53">
        <v>236.45</v>
      </c>
      <c r="G53">
        <v>332.71</v>
      </c>
      <c r="H53">
        <v>14531180</v>
      </c>
      <c r="I53">
        <v>337.93</v>
      </c>
      <c r="J53">
        <v>338.4</v>
      </c>
      <c r="K53">
        <v>330.02</v>
      </c>
      <c r="R53" s="1" t="s">
        <v>48</v>
      </c>
      <c r="S53">
        <f t="shared" si="0"/>
        <v>239.29</v>
      </c>
      <c r="T53">
        <f t="shared" si="1"/>
        <v>332.71</v>
      </c>
    </row>
    <row r="54" spans="1:20" x14ac:dyDescent="0.45">
      <c r="A54" s="1" t="s">
        <v>49</v>
      </c>
      <c r="B54">
        <v>237.41</v>
      </c>
      <c r="C54">
        <v>149771600</v>
      </c>
      <c r="D54">
        <v>235.03</v>
      </c>
      <c r="E54">
        <v>238.13499999999999</v>
      </c>
      <c r="F54">
        <v>230.72</v>
      </c>
      <c r="G54">
        <v>336.31</v>
      </c>
      <c r="H54">
        <v>17179400</v>
      </c>
      <c r="I54">
        <v>334.54</v>
      </c>
      <c r="J54">
        <v>338.1</v>
      </c>
      <c r="K54">
        <v>333.33</v>
      </c>
      <c r="R54" s="1" t="s">
        <v>49</v>
      </c>
      <c r="S54">
        <f t="shared" si="0"/>
        <v>235.03</v>
      </c>
      <c r="T54">
        <f t="shared" si="1"/>
        <v>336.31</v>
      </c>
    </row>
    <row r="55" spans="1:20" x14ac:dyDescent="0.45">
      <c r="A55" s="1" t="s">
        <v>50</v>
      </c>
      <c r="B55">
        <v>223.71</v>
      </c>
      <c r="C55">
        <v>140447600</v>
      </c>
      <c r="D55">
        <v>215.6</v>
      </c>
      <c r="E55">
        <v>225.4</v>
      </c>
      <c r="F55">
        <v>211.61009999999999</v>
      </c>
      <c r="G55">
        <v>329.19</v>
      </c>
      <c r="H55">
        <v>16908950</v>
      </c>
      <c r="I55">
        <v>326.2</v>
      </c>
      <c r="J55">
        <v>332.33</v>
      </c>
      <c r="K55">
        <v>325.7</v>
      </c>
      <c r="R55" s="1" t="s">
        <v>50</v>
      </c>
      <c r="S55">
        <f t="shared" si="0"/>
        <v>215.6</v>
      </c>
      <c r="T55">
        <f t="shared" si="1"/>
        <v>329.19</v>
      </c>
    </row>
    <row r="56" spans="1:20" x14ac:dyDescent="0.45">
      <c r="A56" s="1">
        <v>45210</v>
      </c>
      <c r="B56">
        <v>214.65</v>
      </c>
      <c r="C56">
        <v>131310100</v>
      </c>
      <c r="D56">
        <v>210.03</v>
      </c>
      <c r="E56">
        <v>215.38</v>
      </c>
      <c r="F56">
        <v>205.69</v>
      </c>
      <c r="G56">
        <v>328.77</v>
      </c>
      <c r="H56">
        <v>19116920</v>
      </c>
      <c r="I56">
        <v>319.94</v>
      </c>
      <c r="J56">
        <v>329.1</v>
      </c>
      <c r="K56">
        <v>319.45999999999998</v>
      </c>
      <c r="R56" s="1">
        <v>45210</v>
      </c>
      <c r="S56">
        <f t="shared" si="0"/>
        <v>210.03</v>
      </c>
      <c r="T56">
        <f t="shared" si="1"/>
        <v>328.77</v>
      </c>
    </row>
    <row r="57" spans="1:20" x14ac:dyDescent="0.45">
      <c r="A57" s="1">
        <v>45180</v>
      </c>
      <c r="B57">
        <v>209.98</v>
      </c>
      <c r="C57">
        <v>142110500</v>
      </c>
      <c r="D57">
        <v>219.75</v>
      </c>
      <c r="E57">
        <v>220.8</v>
      </c>
      <c r="F57">
        <v>206.68</v>
      </c>
      <c r="G57">
        <v>320.55</v>
      </c>
      <c r="H57">
        <v>16103070</v>
      </c>
      <c r="I57">
        <v>319.41800000000001</v>
      </c>
      <c r="J57">
        <v>324.17989999999998</v>
      </c>
      <c r="K57">
        <v>318.8</v>
      </c>
      <c r="R57" s="1">
        <v>45180</v>
      </c>
      <c r="S57">
        <f t="shared" si="0"/>
        <v>219.75</v>
      </c>
      <c r="T57">
        <f t="shared" si="1"/>
        <v>320.55</v>
      </c>
    </row>
    <row r="58" spans="1:20" x14ac:dyDescent="0.45">
      <c r="A58" s="1">
        <v>45149</v>
      </c>
      <c r="B58">
        <v>222.11</v>
      </c>
      <c r="C58">
        <v>106584800</v>
      </c>
      <c r="D58">
        <v>223.15</v>
      </c>
      <c r="E58">
        <v>224.15</v>
      </c>
      <c r="F58">
        <v>217.64</v>
      </c>
      <c r="G58">
        <v>319.77999999999997</v>
      </c>
      <c r="H58">
        <v>13609700</v>
      </c>
      <c r="I58">
        <v>318.14</v>
      </c>
      <c r="J58">
        <v>321.33</v>
      </c>
      <c r="K58">
        <v>314.88</v>
      </c>
      <c r="R58" s="1">
        <v>45149</v>
      </c>
      <c r="S58">
        <f t="shared" si="0"/>
        <v>223.15</v>
      </c>
      <c r="T58">
        <f t="shared" si="1"/>
        <v>319.77999999999997</v>
      </c>
    </row>
    <row r="59" spans="1:20" x14ac:dyDescent="0.45">
      <c r="A59" s="1">
        <v>45118</v>
      </c>
      <c r="B59">
        <v>222.18</v>
      </c>
      <c r="C59">
        <v>116900100</v>
      </c>
      <c r="D59">
        <v>219.98</v>
      </c>
      <c r="E59">
        <v>223.12</v>
      </c>
      <c r="F59">
        <v>215.72</v>
      </c>
      <c r="G59">
        <v>318.82</v>
      </c>
      <c r="H59">
        <v>14055610</v>
      </c>
      <c r="I59">
        <v>317.06</v>
      </c>
      <c r="J59">
        <v>321</v>
      </c>
      <c r="K59">
        <v>315.12</v>
      </c>
      <c r="R59" s="1">
        <v>45118</v>
      </c>
      <c r="S59">
        <f t="shared" si="0"/>
        <v>219.98</v>
      </c>
      <c r="T59">
        <f t="shared" si="1"/>
        <v>318.82</v>
      </c>
    </row>
    <row r="60" spans="1:20" x14ac:dyDescent="0.45">
      <c r="A60" s="1">
        <v>45088</v>
      </c>
      <c r="B60">
        <v>219.27</v>
      </c>
      <c r="C60">
        <v>117335800</v>
      </c>
      <c r="D60">
        <v>223.98</v>
      </c>
      <c r="E60">
        <v>226.32</v>
      </c>
      <c r="F60">
        <v>215</v>
      </c>
      <c r="G60">
        <v>315.8</v>
      </c>
      <c r="H60">
        <v>12887700</v>
      </c>
      <c r="I60">
        <v>315.98</v>
      </c>
      <c r="J60">
        <v>318.33</v>
      </c>
      <c r="K60">
        <v>314.45</v>
      </c>
      <c r="R60" s="1">
        <v>45088</v>
      </c>
      <c r="S60">
        <f t="shared" si="0"/>
        <v>223.98</v>
      </c>
      <c r="T60">
        <f t="shared" si="1"/>
        <v>315.8</v>
      </c>
    </row>
    <row r="61" spans="1:20" x14ac:dyDescent="0.45">
      <c r="A61" s="1">
        <v>44996</v>
      </c>
      <c r="B61">
        <v>219.96</v>
      </c>
      <c r="C61">
        <v>119534800</v>
      </c>
      <c r="D61">
        <v>221.15</v>
      </c>
      <c r="E61">
        <v>226.37010000000001</v>
      </c>
      <c r="F61">
        <v>218.4</v>
      </c>
      <c r="G61">
        <v>314.60000000000002</v>
      </c>
      <c r="H61">
        <v>16764320</v>
      </c>
      <c r="I61">
        <v>312.55</v>
      </c>
      <c r="J61">
        <v>315.55</v>
      </c>
      <c r="K61">
        <v>311.01670000000001</v>
      </c>
      <c r="R61" s="1">
        <v>44996</v>
      </c>
      <c r="S61">
        <f t="shared" si="0"/>
        <v>221.15</v>
      </c>
      <c r="T61">
        <f t="shared" si="1"/>
        <v>314.60000000000002</v>
      </c>
    </row>
    <row r="62" spans="1:20" x14ac:dyDescent="0.45">
      <c r="A62" s="1">
        <v>44968</v>
      </c>
      <c r="B62">
        <v>218.51</v>
      </c>
      <c r="C62">
        <v>125987600</v>
      </c>
      <c r="D62">
        <v>212.97</v>
      </c>
      <c r="E62">
        <v>219.2</v>
      </c>
      <c r="F62">
        <v>211.45</v>
      </c>
      <c r="G62">
        <v>310.87</v>
      </c>
      <c r="H62">
        <v>21631820</v>
      </c>
      <c r="I62">
        <v>317.3</v>
      </c>
      <c r="J62">
        <v>318.82</v>
      </c>
      <c r="K62">
        <v>308.33</v>
      </c>
      <c r="R62" s="1">
        <v>44968</v>
      </c>
      <c r="S62">
        <f t="shared" si="0"/>
        <v>212.97</v>
      </c>
      <c r="T62">
        <f t="shared" si="1"/>
        <v>310.87</v>
      </c>
    </row>
    <row r="63" spans="1:20" x14ac:dyDescent="0.45">
      <c r="A63" s="1">
        <v>44937</v>
      </c>
      <c r="B63">
        <v>205.66</v>
      </c>
      <c r="C63">
        <v>121661700</v>
      </c>
      <c r="D63">
        <v>204.04</v>
      </c>
      <c r="E63">
        <v>205.99</v>
      </c>
      <c r="F63">
        <v>197.85</v>
      </c>
      <c r="G63">
        <v>311.85000000000002</v>
      </c>
      <c r="H63">
        <v>20434580</v>
      </c>
      <c r="I63">
        <v>301.85000000000002</v>
      </c>
      <c r="J63">
        <v>312.74</v>
      </c>
      <c r="K63">
        <v>301.85000000000002</v>
      </c>
      <c r="R63" s="1">
        <v>44937</v>
      </c>
      <c r="S63">
        <f t="shared" si="0"/>
        <v>204.04</v>
      </c>
      <c r="T63">
        <f t="shared" si="1"/>
        <v>311.85000000000002</v>
      </c>
    </row>
    <row r="64" spans="1:20" x14ac:dyDescent="0.45">
      <c r="A64" s="1" t="s">
        <v>51</v>
      </c>
      <c r="B64">
        <v>200.84</v>
      </c>
      <c r="C64">
        <v>118068300</v>
      </c>
      <c r="D64">
        <v>196.12</v>
      </c>
      <c r="E64">
        <v>202.8</v>
      </c>
      <c r="F64">
        <v>194.07</v>
      </c>
      <c r="G64">
        <v>301.27</v>
      </c>
      <c r="H64">
        <v>19434170</v>
      </c>
      <c r="I64">
        <v>303.31</v>
      </c>
      <c r="J64">
        <v>303.68</v>
      </c>
      <c r="K64">
        <v>296.86</v>
      </c>
      <c r="R64" s="1" t="s">
        <v>51</v>
      </c>
      <c r="S64">
        <f t="shared" si="0"/>
        <v>196.12</v>
      </c>
      <c r="T64">
        <f t="shared" si="1"/>
        <v>301.27</v>
      </c>
    </row>
    <row r="65" spans="1:20" x14ac:dyDescent="0.45">
      <c r="A65" s="1" t="s">
        <v>52</v>
      </c>
      <c r="B65">
        <v>197.36</v>
      </c>
      <c r="C65">
        <v>136448200</v>
      </c>
      <c r="D65">
        <v>209.28</v>
      </c>
      <c r="E65">
        <v>210.88</v>
      </c>
      <c r="F65">
        <v>194.67</v>
      </c>
      <c r="G65">
        <v>302.66000000000003</v>
      </c>
      <c r="H65">
        <v>28435050</v>
      </c>
      <c r="I65">
        <v>299.08999999999997</v>
      </c>
      <c r="J65">
        <v>309.39670000000001</v>
      </c>
      <c r="K65">
        <v>299.05</v>
      </c>
      <c r="R65" s="1" t="s">
        <v>52</v>
      </c>
      <c r="S65">
        <f t="shared" si="0"/>
        <v>209.28</v>
      </c>
      <c r="T65">
        <f t="shared" si="1"/>
        <v>302.66000000000003</v>
      </c>
    </row>
    <row r="66" spans="1:20" x14ac:dyDescent="0.45">
      <c r="A66" s="1" t="s">
        <v>53</v>
      </c>
      <c r="B66">
        <v>207.3</v>
      </c>
      <c r="C66">
        <v>94881170</v>
      </c>
      <c r="D66">
        <v>210.6</v>
      </c>
      <c r="E66">
        <v>212.41</v>
      </c>
      <c r="F66">
        <v>205.77</v>
      </c>
      <c r="G66">
        <v>296.73</v>
      </c>
      <c r="H66">
        <v>29596260</v>
      </c>
      <c r="I66">
        <v>294.48</v>
      </c>
      <c r="J66">
        <v>299.31</v>
      </c>
      <c r="K66">
        <v>292.97000000000003</v>
      </c>
      <c r="R66" s="1" t="s">
        <v>53</v>
      </c>
      <c r="S66">
        <f t="shared" si="0"/>
        <v>210.6</v>
      </c>
      <c r="T66">
        <f t="shared" si="1"/>
        <v>296.73</v>
      </c>
    </row>
    <row r="67" spans="1:20" x14ac:dyDescent="0.45">
      <c r="A67" s="1" t="s">
        <v>54</v>
      </c>
      <c r="B67">
        <v>205.76</v>
      </c>
      <c r="C67">
        <v>115112600</v>
      </c>
      <c r="D67">
        <v>211.32</v>
      </c>
      <c r="E67">
        <v>214.8</v>
      </c>
      <c r="F67">
        <v>204.88</v>
      </c>
      <c r="G67">
        <v>288.35000000000002</v>
      </c>
      <c r="H67">
        <v>66684140</v>
      </c>
      <c r="I67">
        <v>295</v>
      </c>
      <c r="J67">
        <v>295</v>
      </c>
      <c r="K67">
        <v>279.40300000000002</v>
      </c>
      <c r="R67" s="1" t="s">
        <v>54</v>
      </c>
      <c r="S67">
        <f t="shared" ref="S67:S130" si="2">INDEX(A:K,MATCH(R67,A:A,0),MATCH($S$1,$A$1:$K$1,0))</f>
        <v>211.32</v>
      </c>
      <c r="T67">
        <f t="shared" ref="T67:T130" si="3">INDEX(A:K,MATCH(R67,A:A,0),MATCH($T$1,$A$1:$K$1,0))</f>
        <v>288.35000000000002</v>
      </c>
    </row>
    <row r="68" spans="1:20" x14ac:dyDescent="0.45">
      <c r="A68" s="1" t="s">
        <v>55</v>
      </c>
      <c r="B68">
        <v>212.42</v>
      </c>
      <c r="C68">
        <v>107065100</v>
      </c>
      <c r="D68">
        <v>215.88</v>
      </c>
      <c r="E68">
        <v>220.1</v>
      </c>
      <c r="F68">
        <v>212.2</v>
      </c>
      <c r="G68">
        <v>299.52999999999997</v>
      </c>
      <c r="H68">
        <v>42192470</v>
      </c>
      <c r="I68">
        <v>310</v>
      </c>
      <c r="J68">
        <v>310.88</v>
      </c>
      <c r="K68">
        <v>298.83999999999997</v>
      </c>
      <c r="R68" s="1" t="s">
        <v>55</v>
      </c>
      <c r="S68">
        <f t="shared" si="2"/>
        <v>215.88</v>
      </c>
      <c r="T68">
        <f t="shared" si="3"/>
        <v>299.52999999999997</v>
      </c>
    </row>
    <row r="69" spans="1:20" x14ac:dyDescent="0.45">
      <c r="A69" s="1" t="s">
        <v>56</v>
      </c>
      <c r="B69">
        <v>216.52</v>
      </c>
      <c r="C69">
        <v>118231100</v>
      </c>
      <c r="D69">
        <v>216.5</v>
      </c>
      <c r="E69">
        <v>222.05</v>
      </c>
      <c r="F69">
        <v>214.11</v>
      </c>
      <c r="G69">
        <v>312.55</v>
      </c>
      <c r="H69">
        <v>19525490</v>
      </c>
      <c r="I69">
        <v>316.77999999999997</v>
      </c>
      <c r="J69">
        <v>318.35000000000002</v>
      </c>
      <c r="K69">
        <v>310.63</v>
      </c>
      <c r="R69" s="1" t="s">
        <v>56</v>
      </c>
      <c r="S69">
        <f t="shared" si="2"/>
        <v>216.5</v>
      </c>
      <c r="T69">
        <f t="shared" si="3"/>
        <v>312.55</v>
      </c>
    </row>
    <row r="70" spans="1:20" x14ac:dyDescent="0.45">
      <c r="A70" s="1" t="s">
        <v>57</v>
      </c>
      <c r="B70">
        <v>212.08</v>
      </c>
      <c r="C70">
        <v>150683400</v>
      </c>
      <c r="D70">
        <v>210</v>
      </c>
      <c r="E70">
        <v>216.98</v>
      </c>
      <c r="F70">
        <v>202.51</v>
      </c>
      <c r="G70">
        <v>314.01</v>
      </c>
      <c r="H70">
        <v>17796790</v>
      </c>
      <c r="I70">
        <v>309.5</v>
      </c>
      <c r="J70">
        <v>317.36</v>
      </c>
      <c r="K70">
        <v>307.26</v>
      </c>
      <c r="R70" s="1" t="s">
        <v>57</v>
      </c>
      <c r="S70">
        <f t="shared" si="2"/>
        <v>210</v>
      </c>
      <c r="T70">
        <f t="shared" si="3"/>
        <v>314.01</v>
      </c>
    </row>
    <row r="71" spans="1:20" x14ac:dyDescent="0.45">
      <c r="A71" s="1" t="s">
        <v>58</v>
      </c>
      <c r="B71">
        <v>211.99</v>
      </c>
      <c r="C71">
        <v>138010100</v>
      </c>
      <c r="D71">
        <v>217.01</v>
      </c>
      <c r="E71">
        <v>218.86060000000001</v>
      </c>
      <c r="F71">
        <v>210.42</v>
      </c>
      <c r="G71">
        <v>308.64999999999998</v>
      </c>
      <c r="H71">
        <v>22312280</v>
      </c>
      <c r="I71">
        <v>314.14</v>
      </c>
      <c r="J71">
        <v>315.3</v>
      </c>
      <c r="K71">
        <v>306.47000000000003</v>
      </c>
      <c r="R71" s="1" t="s">
        <v>58</v>
      </c>
      <c r="S71">
        <f t="shared" si="2"/>
        <v>217.01</v>
      </c>
      <c r="T71">
        <f t="shared" si="3"/>
        <v>308.64999999999998</v>
      </c>
    </row>
    <row r="72" spans="1:20" x14ac:dyDescent="0.45">
      <c r="A72" s="1" t="s">
        <v>59</v>
      </c>
      <c r="B72">
        <v>220.11</v>
      </c>
      <c r="C72">
        <v>170772700</v>
      </c>
      <c r="D72">
        <v>225.95</v>
      </c>
      <c r="E72">
        <v>230.61</v>
      </c>
      <c r="F72">
        <v>216.78</v>
      </c>
      <c r="G72">
        <v>312.81</v>
      </c>
      <c r="H72">
        <v>18709160</v>
      </c>
      <c r="I72">
        <v>319.875</v>
      </c>
      <c r="J72">
        <v>321.89</v>
      </c>
      <c r="K72">
        <v>311.75040000000001</v>
      </c>
      <c r="R72" s="1" t="s">
        <v>59</v>
      </c>
      <c r="S72">
        <f t="shared" si="2"/>
        <v>225.95</v>
      </c>
      <c r="T72">
        <f t="shared" si="3"/>
        <v>312.81</v>
      </c>
    </row>
    <row r="73" spans="1:20" x14ac:dyDescent="0.45">
      <c r="A73" s="1" t="s">
        <v>60</v>
      </c>
      <c r="B73">
        <v>242.68</v>
      </c>
      <c r="C73">
        <v>125147800</v>
      </c>
      <c r="D73">
        <v>252.7</v>
      </c>
      <c r="E73">
        <v>254.63</v>
      </c>
      <c r="F73">
        <v>242.08</v>
      </c>
      <c r="G73">
        <v>316.97000000000003</v>
      </c>
      <c r="H73">
        <v>16851000</v>
      </c>
      <c r="I73">
        <v>321.39</v>
      </c>
      <c r="J73">
        <v>325.94</v>
      </c>
      <c r="K73">
        <v>315.56</v>
      </c>
      <c r="R73" s="1" t="s">
        <v>60</v>
      </c>
      <c r="S73">
        <f t="shared" si="2"/>
        <v>252.7</v>
      </c>
      <c r="T73">
        <f t="shared" si="3"/>
        <v>316.97000000000003</v>
      </c>
    </row>
    <row r="74" spans="1:20" x14ac:dyDescent="0.45">
      <c r="A74" s="1" t="s">
        <v>61</v>
      </c>
      <c r="B74">
        <v>254.85</v>
      </c>
      <c r="C74">
        <v>93562910</v>
      </c>
      <c r="D74">
        <v>250.1</v>
      </c>
      <c r="E74">
        <v>257.18299999999999</v>
      </c>
      <c r="F74">
        <v>247.08</v>
      </c>
      <c r="G74">
        <v>324</v>
      </c>
      <c r="H74">
        <v>16387800</v>
      </c>
      <c r="I74">
        <v>318.18</v>
      </c>
      <c r="J74">
        <v>324.39999999999998</v>
      </c>
      <c r="K74">
        <v>317.3</v>
      </c>
      <c r="R74" s="1" t="s">
        <v>61</v>
      </c>
      <c r="S74">
        <f t="shared" si="2"/>
        <v>250.1</v>
      </c>
      <c r="T74">
        <f t="shared" si="3"/>
        <v>324</v>
      </c>
    </row>
    <row r="75" spans="1:20" x14ac:dyDescent="0.45">
      <c r="A75" s="1" t="s">
        <v>62</v>
      </c>
      <c r="B75">
        <v>253.92</v>
      </c>
      <c r="C75">
        <v>88917180</v>
      </c>
      <c r="D75">
        <v>250.05</v>
      </c>
      <c r="E75">
        <v>255.3999</v>
      </c>
      <c r="F75">
        <v>248.48</v>
      </c>
      <c r="G75">
        <v>321.14999999999998</v>
      </c>
      <c r="H75">
        <v>16536110</v>
      </c>
      <c r="I75">
        <v>318.64</v>
      </c>
      <c r="J75">
        <v>321.82</v>
      </c>
      <c r="K75">
        <v>315.52</v>
      </c>
      <c r="R75" s="1" t="s">
        <v>62</v>
      </c>
      <c r="S75">
        <f t="shared" si="2"/>
        <v>250.05</v>
      </c>
      <c r="T75">
        <f t="shared" si="3"/>
        <v>321.14999999999998</v>
      </c>
    </row>
    <row r="76" spans="1:20" x14ac:dyDescent="0.45">
      <c r="A76" s="1" t="s">
        <v>63</v>
      </c>
      <c r="B76">
        <v>251.12</v>
      </c>
      <c r="C76">
        <v>102296800</v>
      </c>
      <c r="D76">
        <v>258.89999999999998</v>
      </c>
      <c r="E76">
        <v>259.60000000000002</v>
      </c>
      <c r="F76">
        <v>250.22</v>
      </c>
      <c r="G76">
        <v>314.69</v>
      </c>
      <c r="H76">
        <v>21360790</v>
      </c>
      <c r="I76">
        <v>323.52999999999997</v>
      </c>
      <c r="J76">
        <v>325.05020000000002</v>
      </c>
      <c r="K76">
        <v>312.37</v>
      </c>
      <c r="R76" s="1" t="s">
        <v>63</v>
      </c>
      <c r="S76">
        <f t="shared" si="2"/>
        <v>258.89999999999998</v>
      </c>
      <c r="T76">
        <f t="shared" si="3"/>
        <v>314.69</v>
      </c>
    </row>
    <row r="77" spans="1:20" x14ac:dyDescent="0.45">
      <c r="A77" s="1">
        <v>45270</v>
      </c>
      <c r="B77">
        <v>258.87</v>
      </c>
      <c r="C77">
        <v>111508100</v>
      </c>
      <c r="D77">
        <v>262.92</v>
      </c>
      <c r="E77">
        <v>265.41000000000003</v>
      </c>
      <c r="F77">
        <v>256.63069999999999</v>
      </c>
      <c r="G77">
        <v>324.16000000000003</v>
      </c>
      <c r="H77">
        <v>20530520</v>
      </c>
      <c r="I77">
        <v>328</v>
      </c>
      <c r="J77">
        <v>330.54</v>
      </c>
      <c r="K77">
        <v>322.69</v>
      </c>
      <c r="R77" s="1">
        <v>45270</v>
      </c>
      <c r="S77">
        <f t="shared" si="2"/>
        <v>262.92</v>
      </c>
      <c r="T77">
        <f t="shared" si="3"/>
        <v>324.16000000000003</v>
      </c>
    </row>
    <row r="78" spans="1:20" x14ac:dyDescent="0.45">
      <c r="A78" s="1">
        <v>45240</v>
      </c>
      <c r="B78">
        <v>262.99</v>
      </c>
      <c r="C78">
        <v>103706300</v>
      </c>
      <c r="D78">
        <v>266.2</v>
      </c>
      <c r="E78">
        <v>268.60000000000002</v>
      </c>
      <c r="F78">
        <v>260.89999999999998</v>
      </c>
      <c r="G78">
        <v>327.82</v>
      </c>
      <c r="H78">
        <v>22036300</v>
      </c>
      <c r="I78">
        <v>323.005</v>
      </c>
      <c r="J78">
        <v>328.83499999999998</v>
      </c>
      <c r="K78">
        <v>322.95</v>
      </c>
      <c r="R78" s="1">
        <v>45240</v>
      </c>
      <c r="S78">
        <f t="shared" si="2"/>
        <v>266.2</v>
      </c>
      <c r="T78">
        <f t="shared" si="3"/>
        <v>327.82</v>
      </c>
    </row>
    <row r="79" spans="1:20" x14ac:dyDescent="0.45">
      <c r="A79" s="1">
        <v>45209</v>
      </c>
      <c r="B79">
        <v>263.62</v>
      </c>
      <c r="C79">
        <v>122656000</v>
      </c>
      <c r="D79">
        <v>257.75</v>
      </c>
      <c r="E79">
        <v>268.94</v>
      </c>
      <c r="F79">
        <v>257.64999999999998</v>
      </c>
      <c r="G79">
        <v>321.83999999999997</v>
      </c>
      <c r="H79">
        <v>19037970</v>
      </c>
      <c r="I79">
        <v>319.12</v>
      </c>
      <c r="J79">
        <v>324.66000000000003</v>
      </c>
      <c r="K79">
        <v>318.16000000000003</v>
      </c>
      <c r="R79" s="1">
        <v>45209</v>
      </c>
      <c r="S79">
        <f t="shared" si="2"/>
        <v>257.75</v>
      </c>
      <c r="T79">
        <f t="shared" si="3"/>
        <v>321.83999999999997</v>
      </c>
    </row>
    <row r="80" spans="1:20" x14ac:dyDescent="0.45">
      <c r="A80" s="1">
        <v>45179</v>
      </c>
      <c r="B80">
        <v>259.67</v>
      </c>
      <c r="C80">
        <v>101377900</v>
      </c>
      <c r="D80">
        <v>255.31</v>
      </c>
      <c r="E80">
        <v>261.36</v>
      </c>
      <c r="F80">
        <v>252.05</v>
      </c>
      <c r="G80">
        <v>318.36</v>
      </c>
      <c r="H80">
        <v>22503660</v>
      </c>
      <c r="I80">
        <v>312.5</v>
      </c>
      <c r="J80">
        <v>320.33</v>
      </c>
      <c r="K80">
        <v>311.82</v>
      </c>
      <c r="R80" s="1">
        <v>45179</v>
      </c>
      <c r="S80">
        <f t="shared" si="2"/>
        <v>255.31</v>
      </c>
      <c r="T80">
        <f t="shared" si="3"/>
        <v>318.36</v>
      </c>
    </row>
    <row r="81" spans="1:20" x14ac:dyDescent="0.45">
      <c r="A81" s="1">
        <v>45087</v>
      </c>
      <c r="B81">
        <v>260.52999999999997</v>
      </c>
      <c r="C81">
        <v>118121800</v>
      </c>
      <c r="D81">
        <v>253.98</v>
      </c>
      <c r="E81">
        <v>261.64999999999998</v>
      </c>
      <c r="F81">
        <v>250.65</v>
      </c>
      <c r="G81">
        <v>315.43</v>
      </c>
      <c r="H81">
        <v>21803860</v>
      </c>
      <c r="I81">
        <v>301.44</v>
      </c>
      <c r="J81">
        <v>316.31</v>
      </c>
      <c r="K81">
        <v>300.91480000000001</v>
      </c>
      <c r="R81" s="1">
        <v>45087</v>
      </c>
      <c r="S81">
        <f t="shared" si="2"/>
        <v>253.98</v>
      </c>
      <c r="T81">
        <f t="shared" si="3"/>
        <v>315.43</v>
      </c>
    </row>
    <row r="82" spans="1:20" x14ac:dyDescent="0.45">
      <c r="A82" s="1">
        <v>45056</v>
      </c>
      <c r="B82">
        <v>260.05</v>
      </c>
      <c r="C82">
        <v>119159200</v>
      </c>
      <c r="D82">
        <v>260</v>
      </c>
      <c r="E82">
        <v>263.60000000000002</v>
      </c>
      <c r="F82">
        <v>256.25</v>
      </c>
      <c r="G82">
        <v>304.79000000000002</v>
      </c>
      <c r="H82">
        <v>19129960</v>
      </c>
      <c r="I82">
        <v>304.625</v>
      </c>
      <c r="J82">
        <v>306.20800000000003</v>
      </c>
      <c r="K82">
        <v>299.5</v>
      </c>
      <c r="R82" s="1">
        <v>45056</v>
      </c>
      <c r="S82">
        <f t="shared" si="2"/>
        <v>260</v>
      </c>
      <c r="T82">
        <f t="shared" si="3"/>
        <v>304.79000000000002</v>
      </c>
    </row>
    <row r="83" spans="1:20" x14ac:dyDescent="0.45">
      <c r="A83" s="1">
        <v>45026</v>
      </c>
      <c r="B83">
        <v>261.16000000000003</v>
      </c>
      <c r="C83">
        <v>129721600</v>
      </c>
      <c r="D83">
        <v>248.14</v>
      </c>
      <c r="E83">
        <v>261.86</v>
      </c>
      <c r="F83">
        <v>247.6</v>
      </c>
      <c r="G83">
        <v>305.58</v>
      </c>
      <c r="H83">
        <v>16880480</v>
      </c>
      <c r="I83">
        <v>298.72500000000002</v>
      </c>
      <c r="J83">
        <v>306.89999999999998</v>
      </c>
      <c r="K83">
        <v>298.5</v>
      </c>
      <c r="R83" s="1">
        <v>45026</v>
      </c>
      <c r="S83">
        <f t="shared" si="2"/>
        <v>248.14</v>
      </c>
      <c r="T83">
        <f t="shared" si="3"/>
        <v>305.58</v>
      </c>
    </row>
    <row r="84" spans="1:20" x14ac:dyDescent="0.45">
      <c r="A84" s="1">
        <v>44995</v>
      </c>
      <c r="B84">
        <v>246.53</v>
      </c>
      <c r="C84">
        <v>101985300</v>
      </c>
      <c r="D84">
        <v>248.61</v>
      </c>
      <c r="E84">
        <v>250.02</v>
      </c>
      <c r="F84">
        <v>244.45</v>
      </c>
      <c r="G84">
        <v>300.94</v>
      </c>
      <c r="H84">
        <v>17362250</v>
      </c>
      <c r="I84">
        <v>304.26</v>
      </c>
      <c r="J84">
        <v>306.77</v>
      </c>
      <c r="K84">
        <v>299.64</v>
      </c>
      <c r="R84" s="1">
        <v>44995</v>
      </c>
      <c r="S84">
        <f t="shared" si="2"/>
        <v>248.61</v>
      </c>
      <c r="T84">
        <f t="shared" si="3"/>
        <v>300.94</v>
      </c>
    </row>
    <row r="85" spans="1:20" x14ac:dyDescent="0.45">
      <c r="A85" s="1">
        <v>44967</v>
      </c>
      <c r="B85">
        <v>251.6</v>
      </c>
      <c r="C85">
        <v>123810400</v>
      </c>
      <c r="D85">
        <v>244.81</v>
      </c>
      <c r="E85">
        <v>254.2799</v>
      </c>
      <c r="F85">
        <v>242.62</v>
      </c>
      <c r="G85">
        <v>306.82</v>
      </c>
      <c r="H85">
        <v>16265570</v>
      </c>
      <c r="I85">
        <v>302.74</v>
      </c>
      <c r="J85">
        <v>307.18</v>
      </c>
      <c r="K85">
        <v>301.63</v>
      </c>
      <c r="R85" s="1">
        <v>44967</v>
      </c>
      <c r="S85">
        <f t="shared" si="2"/>
        <v>244.81</v>
      </c>
      <c r="T85">
        <f t="shared" si="3"/>
        <v>306.82</v>
      </c>
    </row>
    <row r="86" spans="1:20" x14ac:dyDescent="0.45">
      <c r="A86" s="1" t="s">
        <v>64</v>
      </c>
      <c r="B86">
        <v>250.22</v>
      </c>
      <c r="C86">
        <v>128522700</v>
      </c>
      <c r="D86">
        <v>250</v>
      </c>
      <c r="E86">
        <v>254.77</v>
      </c>
      <c r="F86">
        <v>246.35</v>
      </c>
      <c r="G86">
        <v>300.20999999999998</v>
      </c>
      <c r="H86">
        <v>25373700</v>
      </c>
      <c r="I86">
        <v>307.38</v>
      </c>
      <c r="J86">
        <v>310.64</v>
      </c>
      <c r="K86">
        <v>299.36</v>
      </c>
      <c r="R86" s="1" t="s">
        <v>64</v>
      </c>
      <c r="S86">
        <f t="shared" si="2"/>
        <v>250</v>
      </c>
      <c r="T86">
        <f t="shared" si="3"/>
        <v>300.20999999999998</v>
      </c>
    </row>
    <row r="87" spans="1:20" x14ac:dyDescent="0.45">
      <c r="A87" s="1" t="s">
        <v>65</v>
      </c>
      <c r="B87">
        <v>246.38</v>
      </c>
      <c r="C87">
        <v>117058900</v>
      </c>
      <c r="D87">
        <v>240.02</v>
      </c>
      <c r="E87">
        <v>247.55</v>
      </c>
      <c r="F87">
        <v>238.65</v>
      </c>
      <c r="G87">
        <v>303.95999999999998</v>
      </c>
      <c r="H87">
        <v>22167080</v>
      </c>
      <c r="I87">
        <v>298.935</v>
      </c>
      <c r="J87">
        <v>306.32990000000001</v>
      </c>
      <c r="K87">
        <v>296.7</v>
      </c>
      <c r="R87" s="1" t="s">
        <v>65</v>
      </c>
      <c r="S87">
        <f t="shared" si="2"/>
        <v>240.02</v>
      </c>
      <c r="T87">
        <f t="shared" si="3"/>
        <v>303.95999999999998</v>
      </c>
    </row>
    <row r="88" spans="1:20" x14ac:dyDescent="0.45">
      <c r="A88" s="1" t="s">
        <v>66</v>
      </c>
      <c r="B88">
        <v>240.5</v>
      </c>
      <c r="C88">
        <v>136597200</v>
      </c>
      <c r="D88">
        <v>244.262</v>
      </c>
      <c r="E88">
        <v>245.33</v>
      </c>
      <c r="F88">
        <v>234.58</v>
      </c>
      <c r="G88">
        <v>297.74</v>
      </c>
      <c r="H88">
        <v>36429840</v>
      </c>
      <c r="I88">
        <v>300.45</v>
      </c>
      <c r="J88">
        <v>301.29969999999997</v>
      </c>
      <c r="K88">
        <v>286.79000000000002</v>
      </c>
      <c r="R88" s="1" t="s">
        <v>66</v>
      </c>
      <c r="S88">
        <f t="shared" si="2"/>
        <v>244.262</v>
      </c>
      <c r="T88">
        <f t="shared" si="3"/>
        <v>297.74</v>
      </c>
    </row>
    <row r="89" spans="1:20" x14ac:dyDescent="0.45">
      <c r="A89" s="1" t="s">
        <v>67</v>
      </c>
      <c r="B89">
        <v>244.12</v>
      </c>
      <c r="C89">
        <v>101993600</v>
      </c>
      <c r="D89">
        <v>242.98</v>
      </c>
      <c r="E89">
        <v>249.55</v>
      </c>
      <c r="F89">
        <v>241.6601</v>
      </c>
      <c r="G89">
        <v>298.95999999999998</v>
      </c>
      <c r="H89">
        <v>19417160</v>
      </c>
      <c r="I89">
        <v>297.66000000000003</v>
      </c>
      <c r="J89">
        <v>300.29989999999998</v>
      </c>
      <c r="K89">
        <v>296.01010000000002</v>
      </c>
      <c r="R89" s="1" t="s">
        <v>67</v>
      </c>
      <c r="S89">
        <f t="shared" si="2"/>
        <v>242.98</v>
      </c>
      <c r="T89">
        <f t="shared" si="3"/>
        <v>298.95999999999998</v>
      </c>
    </row>
    <row r="90" spans="1:20" x14ac:dyDescent="0.45">
      <c r="A90" s="1" t="s">
        <v>68</v>
      </c>
      <c r="B90">
        <v>246.99</v>
      </c>
      <c r="C90">
        <v>104636600</v>
      </c>
      <c r="D90">
        <v>243.38</v>
      </c>
      <c r="E90">
        <v>247.1</v>
      </c>
      <c r="F90">
        <v>238.31</v>
      </c>
      <c r="G90">
        <v>300.83</v>
      </c>
      <c r="H90">
        <v>18987010</v>
      </c>
      <c r="I90">
        <v>295.64</v>
      </c>
      <c r="J90">
        <v>300.95</v>
      </c>
      <c r="K90">
        <v>293.7</v>
      </c>
      <c r="R90" s="1" t="s">
        <v>68</v>
      </c>
      <c r="S90">
        <f t="shared" si="2"/>
        <v>243.38</v>
      </c>
      <c r="T90">
        <f t="shared" si="3"/>
        <v>300.83</v>
      </c>
    </row>
    <row r="91" spans="1:20" x14ac:dyDescent="0.45">
      <c r="A91" s="1" t="s">
        <v>69</v>
      </c>
      <c r="B91">
        <v>244.88</v>
      </c>
      <c r="C91">
        <v>127524100</v>
      </c>
      <c r="D91">
        <v>257.39999999999998</v>
      </c>
      <c r="E91">
        <v>257.78879999999998</v>
      </c>
      <c r="F91">
        <v>244.48</v>
      </c>
      <c r="G91">
        <v>299.08</v>
      </c>
      <c r="H91">
        <v>25369590</v>
      </c>
      <c r="I91">
        <v>299.3</v>
      </c>
      <c r="J91">
        <v>305.38</v>
      </c>
      <c r="K91">
        <v>298.27</v>
      </c>
      <c r="R91" s="1" t="s">
        <v>69</v>
      </c>
      <c r="S91">
        <f t="shared" si="2"/>
        <v>257.39999999999998</v>
      </c>
      <c r="T91">
        <f t="shared" si="3"/>
        <v>299.08</v>
      </c>
    </row>
    <row r="92" spans="1:20" x14ac:dyDescent="0.45">
      <c r="A92" s="1" t="s">
        <v>70</v>
      </c>
      <c r="B92">
        <v>255.7</v>
      </c>
      <c r="C92">
        <v>119951500</v>
      </c>
      <c r="D92">
        <v>257.85000000000002</v>
      </c>
      <c r="E92">
        <v>260.86</v>
      </c>
      <c r="F92">
        <v>254.21</v>
      </c>
      <c r="G92">
        <v>295.73</v>
      </c>
      <c r="H92">
        <v>21319580</v>
      </c>
      <c r="I92">
        <v>295.7</v>
      </c>
      <c r="J92">
        <v>300.25659999999999</v>
      </c>
      <c r="K92">
        <v>293.27</v>
      </c>
      <c r="R92" s="1" t="s">
        <v>70</v>
      </c>
      <c r="S92">
        <f t="shared" si="2"/>
        <v>257.85000000000002</v>
      </c>
      <c r="T92">
        <f t="shared" si="3"/>
        <v>295.73</v>
      </c>
    </row>
    <row r="93" spans="1:20" x14ac:dyDescent="0.45">
      <c r="A93" s="1" t="s">
        <v>71</v>
      </c>
      <c r="B93">
        <v>262.58999999999997</v>
      </c>
      <c r="C93">
        <v>122514600</v>
      </c>
      <c r="D93">
        <v>267.04000000000002</v>
      </c>
      <c r="E93">
        <v>273.93</v>
      </c>
      <c r="F93">
        <v>262.4606</v>
      </c>
      <c r="G93">
        <v>299.67</v>
      </c>
      <c r="H93">
        <v>19379520</v>
      </c>
      <c r="I93">
        <v>305.05</v>
      </c>
      <c r="J93">
        <v>308.06</v>
      </c>
      <c r="K93">
        <v>299.43</v>
      </c>
      <c r="R93" s="1" t="s">
        <v>71</v>
      </c>
      <c r="S93">
        <f t="shared" si="2"/>
        <v>267.04000000000002</v>
      </c>
      <c r="T93">
        <f t="shared" si="3"/>
        <v>299.67</v>
      </c>
    </row>
    <row r="94" spans="1:20" x14ac:dyDescent="0.45">
      <c r="A94" s="1" t="s">
        <v>72</v>
      </c>
      <c r="B94">
        <v>266.5</v>
      </c>
      <c r="C94">
        <v>103704000</v>
      </c>
      <c r="D94">
        <v>264.35000000000002</v>
      </c>
      <c r="E94">
        <v>267.85000000000002</v>
      </c>
      <c r="F94">
        <v>261.2</v>
      </c>
      <c r="G94">
        <v>305.07</v>
      </c>
      <c r="H94">
        <v>15931620</v>
      </c>
      <c r="I94">
        <v>302.48</v>
      </c>
      <c r="J94">
        <v>306.17</v>
      </c>
      <c r="K94">
        <v>299.81</v>
      </c>
      <c r="R94" s="1" t="s">
        <v>72</v>
      </c>
      <c r="S94">
        <f t="shared" si="2"/>
        <v>264.35000000000002</v>
      </c>
      <c r="T94">
        <f t="shared" si="3"/>
        <v>305.07</v>
      </c>
    </row>
    <row r="95" spans="1:20" x14ac:dyDescent="0.45">
      <c r="A95" s="1" t="s">
        <v>73</v>
      </c>
      <c r="B95">
        <v>265.27999999999997</v>
      </c>
      <c r="C95">
        <v>101543300</v>
      </c>
      <c r="D95">
        <v>271.16000000000003</v>
      </c>
      <c r="E95">
        <v>271.44</v>
      </c>
      <c r="F95">
        <v>263.76010000000002</v>
      </c>
      <c r="G95">
        <v>302.55</v>
      </c>
      <c r="H95">
        <v>14234160</v>
      </c>
      <c r="I95">
        <v>298.19</v>
      </c>
      <c r="J95">
        <v>303.60000000000002</v>
      </c>
      <c r="K95">
        <v>297.8</v>
      </c>
      <c r="R95" s="1" t="s">
        <v>73</v>
      </c>
      <c r="S95">
        <f t="shared" si="2"/>
        <v>271.16000000000003</v>
      </c>
      <c r="T95">
        <f t="shared" si="3"/>
        <v>302.55</v>
      </c>
    </row>
    <row r="96" spans="1:20" x14ac:dyDescent="0.45">
      <c r="A96" s="1" t="s">
        <v>74</v>
      </c>
      <c r="B96">
        <v>274.39</v>
      </c>
      <c r="C96">
        <v>133692300</v>
      </c>
      <c r="D96">
        <v>277.55</v>
      </c>
      <c r="E96">
        <v>278.98</v>
      </c>
      <c r="F96">
        <v>271</v>
      </c>
      <c r="G96">
        <v>300.31</v>
      </c>
      <c r="H96">
        <v>28131140</v>
      </c>
      <c r="I96">
        <v>311.61</v>
      </c>
      <c r="J96">
        <v>312</v>
      </c>
      <c r="K96">
        <v>298.75</v>
      </c>
      <c r="R96" s="1" t="s">
        <v>74</v>
      </c>
      <c r="S96">
        <f t="shared" si="2"/>
        <v>277.55</v>
      </c>
      <c r="T96">
        <f t="shared" si="3"/>
        <v>300.31</v>
      </c>
    </row>
    <row r="97" spans="1:20" x14ac:dyDescent="0.45">
      <c r="A97" s="1" t="s">
        <v>75</v>
      </c>
      <c r="B97">
        <v>276.04000000000002</v>
      </c>
      <c r="C97">
        <v>107709800</v>
      </c>
      <c r="D97">
        <v>271.32</v>
      </c>
      <c r="E97">
        <v>276.70940000000002</v>
      </c>
      <c r="F97">
        <v>270.42</v>
      </c>
      <c r="G97">
        <v>311.72000000000003</v>
      </c>
      <c r="H97">
        <v>19343100</v>
      </c>
      <c r="I97">
        <v>306.74</v>
      </c>
      <c r="J97">
        <v>312.87</v>
      </c>
      <c r="K97">
        <v>305.02999999999997</v>
      </c>
      <c r="R97" s="1" t="s">
        <v>75</v>
      </c>
      <c r="S97">
        <f t="shared" si="2"/>
        <v>271.32</v>
      </c>
      <c r="T97">
        <f t="shared" si="3"/>
        <v>311.72000000000003</v>
      </c>
    </row>
    <row r="98" spans="1:20" x14ac:dyDescent="0.45">
      <c r="A98" s="1" t="s">
        <v>76</v>
      </c>
      <c r="B98">
        <v>271.3</v>
      </c>
      <c r="C98">
        <v>111673700</v>
      </c>
      <c r="D98">
        <v>270.07</v>
      </c>
      <c r="E98">
        <v>274.98</v>
      </c>
      <c r="F98">
        <v>268.10000000000002</v>
      </c>
      <c r="G98">
        <v>305.06</v>
      </c>
      <c r="H98">
        <v>13210920</v>
      </c>
      <c r="I98">
        <v>302.36</v>
      </c>
      <c r="J98">
        <v>307.18</v>
      </c>
      <c r="K98">
        <v>301.32060000000001</v>
      </c>
      <c r="R98" s="1" t="s">
        <v>76</v>
      </c>
      <c r="S98">
        <f t="shared" si="2"/>
        <v>270.07</v>
      </c>
      <c r="T98">
        <f t="shared" si="3"/>
        <v>305.06</v>
      </c>
    </row>
    <row r="99" spans="1:20" x14ac:dyDescent="0.45">
      <c r="A99" s="1">
        <v>45269</v>
      </c>
      <c r="B99">
        <v>267.48</v>
      </c>
      <c r="C99">
        <v>135999900</v>
      </c>
      <c r="D99">
        <v>270.76</v>
      </c>
      <c r="E99">
        <v>278.39</v>
      </c>
      <c r="F99">
        <v>266.60000000000002</v>
      </c>
      <c r="G99">
        <v>301.66000000000003</v>
      </c>
      <c r="H99">
        <v>13480400</v>
      </c>
      <c r="I99">
        <v>306.33</v>
      </c>
      <c r="J99">
        <v>308.65989999999999</v>
      </c>
      <c r="K99">
        <v>300.23</v>
      </c>
      <c r="R99" s="1">
        <v>45269</v>
      </c>
      <c r="S99">
        <f t="shared" si="2"/>
        <v>270.76</v>
      </c>
      <c r="T99">
        <f t="shared" si="3"/>
        <v>301.66000000000003</v>
      </c>
    </row>
    <row r="100" spans="1:20" x14ac:dyDescent="0.45">
      <c r="A100" s="1">
        <v>45239</v>
      </c>
      <c r="B100">
        <v>273.58</v>
      </c>
      <c r="C100">
        <v>174667900</v>
      </c>
      <c r="D100">
        <v>264.27</v>
      </c>
      <c r="E100">
        <v>274.85000000000002</v>
      </c>
      <c r="F100">
        <v>260.61</v>
      </c>
      <c r="G100">
        <v>307.56</v>
      </c>
      <c r="H100">
        <v>19489330</v>
      </c>
      <c r="I100">
        <v>301.41000000000003</v>
      </c>
      <c r="J100">
        <v>309.04000000000002</v>
      </c>
      <c r="K100">
        <v>301.27999999999997</v>
      </c>
      <c r="R100" s="1">
        <v>45239</v>
      </c>
      <c r="S100">
        <f t="shared" si="2"/>
        <v>264.27</v>
      </c>
      <c r="T100">
        <f t="shared" si="3"/>
        <v>307.56</v>
      </c>
    </row>
    <row r="101" spans="1:20" x14ac:dyDescent="0.45">
      <c r="A101" s="1">
        <v>45147</v>
      </c>
      <c r="B101">
        <v>248.5</v>
      </c>
      <c r="C101">
        <v>118559600</v>
      </c>
      <c r="D101">
        <v>251.22</v>
      </c>
      <c r="E101">
        <v>256.52</v>
      </c>
      <c r="F101">
        <v>246.67</v>
      </c>
      <c r="G101">
        <v>297.89</v>
      </c>
      <c r="H101">
        <v>17572200</v>
      </c>
      <c r="I101">
        <v>299.22000000000003</v>
      </c>
      <c r="J101">
        <v>305.25</v>
      </c>
      <c r="K101">
        <v>296.77999999999997</v>
      </c>
      <c r="R101" s="1">
        <v>45147</v>
      </c>
      <c r="S101">
        <f t="shared" si="2"/>
        <v>251.22</v>
      </c>
      <c r="T101">
        <f t="shared" si="3"/>
        <v>297.89</v>
      </c>
    </row>
    <row r="102" spans="1:20" x14ac:dyDescent="0.45">
      <c r="A102" s="1">
        <v>45116</v>
      </c>
      <c r="B102">
        <v>251.49</v>
      </c>
      <c r="C102">
        <v>115312900</v>
      </c>
      <c r="D102">
        <v>245.07</v>
      </c>
      <c r="E102">
        <v>252.81</v>
      </c>
      <c r="F102">
        <v>243.26499999999999</v>
      </c>
      <c r="G102">
        <v>298.67</v>
      </c>
      <c r="H102">
        <v>33748740</v>
      </c>
      <c r="I102">
        <v>298</v>
      </c>
      <c r="J102">
        <v>307.04989999999998</v>
      </c>
      <c r="K102">
        <v>292.22000000000003</v>
      </c>
      <c r="R102" s="1">
        <v>45116</v>
      </c>
      <c r="S102">
        <f t="shared" si="2"/>
        <v>245.07</v>
      </c>
      <c r="T102">
        <f t="shared" si="3"/>
        <v>298.67</v>
      </c>
    </row>
    <row r="103" spans="1:20" x14ac:dyDescent="0.45">
      <c r="A103" s="1">
        <v>45086</v>
      </c>
      <c r="B103">
        <v>251.92</v>
      </c>
      <c r="C103">
        <v>116959800</v>
      </c>
      <c r="D103">
        <v>255.13499999999999</v>
      </c>
      <c r="E103">
        <v>255.39</v>
      </c>
      <c r="F103">
        <v>245.06</v>
      </c>
      <c r="G103">
        <v>299.17</v>
      </c>
      <c r="H103">
        <v>15418090</v>
      </c>
      <c r="I103">
        <v>301.70999999999998</v>
      </c>
      <c r="J103">
        <v>303.3</v>
      </c>
      <c r="K103">
        <v>295.66000000000003</v>
      </c>
      <c r="R103" s="1">
        <v>45086</v>
      </c>
      <c r="S103">
        <f t="shared" si="2"/>
        <v>255.13499999999999</v>
      </c>
      <c r="T103">
        <f t="shared" si="3"/>
        <v>299.17</v>
      </c>
    </row>
    <row r="104" spans="1:20" x14ac:dyDescent="0.45">
      <c r="A104" s="1">
        <v>45055</v>
      </c>
      <c r="B104">
        <v>256.49</v>
      </c>
      <c r="C104">
        <v>129469600</v>
      </c>
      <c r="D104">
        <v>245</v>
      </c>
      <c r="E104">
        <v>258</v>
      </c>
      <c r="F104">
        <v>244.86</v>
      </c>
      <c r="G104">
        <v>300.14999999999998</v>
      </c>
      <c r="H104">
        <v>14955990</v>
      </c>
      <c r="I104">
        <v>297.02</v>
      </c>
      <c r="J104">
        <v>301.39</v>
      </c>
      <c r="K104">
        <v>295.51</v>
      </c>
      <c r="R104" s="1">
        <v>45055</v>
      </c>
      <c r="S104">
        <f t="shared" si="2"/>
        <v>245</v>
      </c>
      <c r="T104">
        <f t="shared" si="3"/>
        <v>300.14999999999998</v>
      </c>
    </row>
    <row r="105" spans="1:20" x14ac:dyDescent="0.45">
      <c r="A105" s="1">
        <v>44935</v>
      </c>
      <c r="B105">
        <v>245.01</v>
      </c>
      <c r="C105">
        <v>132541600</v>
      </c>
      <c r="D105">
        <v>257.26</v>
      </c>
      <c r="E105">
        <v>259.07940000000002</v>
      </c>
      <c r="F105">
        <v>242.01</v>
      </c>
      <c r="G105">
        <v>296.38</v>
      </c>
      <c r="H105">
        <v>12842260</v>
      </c>
      <c r="I105">
        <v>299.37</v>
      </c>
      <c r="J105">
        <v>301.74</v>
      </c>
      <c r="K105">
        <v>294.47000000000003</v>
      </c>
      <c r="R105" s="1">
        <v>44935</v>
      </c>
      <c r="S105">
        <f t="shared" si="2"/>
        <v>257.26</v>
      </c>
      <c r="T105">
        <f t="shared" si="3"/>
        <v>296.38</v>
      </c>
    </row>
    <row r="106" spans="1:20" x14ac:dyDescent="0.45">
      <c r="A106" s="1" t="s">
        <v>77</v>
      </c>
      <c r="B106">
        <v>258.08</v>
      </c>
      <c r="C106">
        <v>108861700</v>
      </c>
      <c r="D106">
        <v>255.98</v>
      </c>
      <c r="E106">
        <v>261.18</v>
      </c>
      <c r="F106">
        <v>255.05</v>
      </c>
      <c r="G106">
        <v>295.89</v>
      </c>
      <c r="H106">
        <v>17229870</v>
      </c>
      <c r="I106">
        <v>295.8</v>
      </c>
      <c r="J106">
        <v>301.10000000000002</v>
      </c>
      <c r="K106">
        <v>295.66000000000003</v>
      </c>
      <c r="R106" s="1" t="s">
        <v>77</v>
      </c>
      <c r="S106">
        <f t="shared" si="2"/>
        <v>255.98</v>
      </c>
      <c r="T106">
        <f t="shared" si="3"/>
        <v>295.89</v>
      </c>
    </row>
    <row r="107" spans="1:20" x14ac:dyDescent="0.45">
      <c r="A107" s="1" t="s">
        <v>78</v>
      </c>
      <c r="B107">
        <v>256.89999999999998</v>
      </c>
      <c r="C107">
        <v>121988400</v>
      </c>
      <c r="D107">
        <v>254.2</v>
      </c>
      <c r="E107">
        <v>260.51</v>
      </c>
      <c r="F107">
        <v>250.59</v>
      </c>
      <c r="G107">
        <v>295.10000000000002</v>
      </c>
      <c r="H107">
        <v>17717020</v>
      </c>
      <c r="I107">
        <v>297.17</v>
      </c>
      <c r="J107">
        <v>298.29000000000002</v>
      </c>
      <c r="K107">
        <v>293.43</v>
      </c>
      <c r="R107" s="1" t="s">
        <v>78</v>
      </c>
      <c r="S107">
        <f t="shared" si="2"/>
        <v>254.2</v>
      </c>
      <c r="T107">
        <f t="shared" si="3"/>
        <v>295.10000000000002</v>
      </c>
    </row>
    <row r="108" spans="1:20" x14ac:dyDescent="0.45">
      <c r="A108" s="1" t="s">
        <v>79</v>
      </c>
      <c r="B108">
        <v>257.18</v>
      </c>
      <c r="C108">
        <v>134047600</v>
      </c>
      <c r="D108">
        <v>238.58</v>
      </c>
      <c r="E108">
        <v>257.48</v>
      </c>
      <c r="F108">
        <v>237.77</v>
      </c>
      <c r="G108">
        <v>297.99</v>
      </c>
      <c r="H108">
        <v>20844520</v>
      </c>
      <c r="I108">
        <v>288.58499999999998</v>
      </c>
      <c r="J108">
        <v>299.14999999999998</v>
      </c>
      <c r="K108">
        <v>288.18</v>
      </c>
      <c r="R108" s="1" t="s">
        <v>79</v>
      </c>
      <c r="S108">
        <f t="shared" si="2"/>
        <v>238.58</v>
      </c>
      <c r="T108">
        <f t="shared" si="3"/>
        <v>297.99</v>
      </c>
    </row>
    <row r="109" spans="1:20" x14ac:dyDescent="0.45">
      <c r="A109" s="1" t="s">
        <v>80</v>
      </c>
      <c r="B109">
        <v>238.82</v>
      </c>
      <c r="C109">
        <v>107673700</v>
      </c>
      <c r="D109">
        <v>242.58</v>
      </c>
      <c r="E109">
        <v>244.38</v>
      </c>
      <c r="F109">
        <v>235.35</v>
      </c>
      <c r="G109">
        <v>290.26</v>
      </c>
      <c r="H109">
        <v>14239290</v>
      </c>
      <c r="I109">
        <v>288</v>
      </c>
      <c r="J109">
        <v>291.45</v>
      </c>
      <c r="K109">
        <v>285.8</v>
      </c>
      <c r="R109" s="1" t="s">
        <v>80</v>
      </c>
      <c r="S109">
        <f t="shared" si="2"/>
        <v>242.58</v>
      </c>
      <c r="T109">
        <f t="shared" si="3"/>
        <v>290.26</v>
      </c>
    </row>
    <row r="110" spans="1:20" x14ac:dyDescent="0.45">
      <c r="A110" s="1" t="s">
        <v>81</v>
      </c>
      <c r="B110">
        <v>238.59</v>
      </c>
      <c r="C110">
        <v>106612200</v>
      </c>
      <c r="D110">
        <v>231.31</v>
      </c>
      <c r="E110">
        <v>239</v>
      </c>
      <c r="F110">
        <v>230.35</v>
      </c>
      <c r="G110">
        <v>285.5</v>
      </c>
      <c r="H110">
        <v>23701440</v>
      </c>
      <c r="I110">
        <v>286.13</v>
      </c>
      <c r="J110">
        <v>288.38600000000002</v>
      </c>
      <c r="K110">
        <v>276.02999999999997</v>
      </c>
      <c r="R110" s="1" t="s">
        <v>81</v>
      </c>
      <c r="S110">
        <f t="shared" si="2"/>
        <v>231.31</v>
      </c>
      <c r="T110">
        <f t="shared" si="3"/>
        <v>285.5</v>
      </c>
    </row>
    <row r="111" spans="1:20" x14ac:dyDescent="0.45">
      <c r="A111" s="1" t="s">
        <v>82</v>
      </c>
      <c r="B111">
        <v>230.04</v>
      </c>
      <c r="C111">
        <v>99777430</v>
      </c>
      <c r="D111">
        <v>238.66</v>
      </c>
      <c r="E111">
        <v>238.92</v>
      </c>
      <c r="F111">
        <v>228.18010000000001</v>
      </c>
      <c r="G111">
        <v>286.75</v>
      </c>
      <c r="H111">
        <v>18360880</v>
      </c>
      <c r="I111">
        <v>298.5</v>
      </c>
      <c r="J111">
        <v>299.45999999999998</v>
      </c>
      <c r="K111">
        <v>286.64</v>
      </c>
      <c r="R111" s="1" t="s">
        <v>82</v>
      </c>
      <c r="S111">
        <f t="shared" si="2"/>
        <v>238.66</v>
      </c>
      <c r="T111">
        <f t="shared" si="3"/>
        <v>286.75</v>
      </c>
    </row>
    <row r="112" spans="1:20" x14ac:dyDescent="0.45">
      <c r="A112" s="1" t="s">
        <v>83</v>
      </c>
      <c r="B112">
        <v>236.86</v>
      </c>
      <c r="C112">
        <v>101077600</v>
      </c>
      <c r="D112">
        <v>229.34</v>
      </c>
      <c r="E112">
        <v>238.98</v>
      </c>
      <c r="F112">
        <v>229.29</v>
      </c>
      <c r="G112">
        <v>294.24</v>
      </c>
      <c r="H112">
        <v>18287000</v>
      </c>
      <c r="I112">
        <v>288.5</v>
      </c>
      <c r="J112">
        <v>297.39999999999998</v>
      </c>
      <c r="K112">
        <v>287.67</v>
      </c>
      <c r="R112" s="1" t="s">
        <v>83</v>
      </c>
      <c r="S112">
        <f t="shared" si="2"/>
        <v>229.34</v>
      </c>
      <c r="T112">
        <f t="shared" si="3"/>
        <v>294.24</v>
      </c>
    </row>
    <row r="113" spans="1:20" x14ac:dyDescent="0.45">
      <c r="A113" s="1" t="s">
        <v>84</v>
      </c>
      <c r="B113">
        <v>233.19</v>
      </c>
      <c r="C113">
        <v>130597900</v>
      </c>
      <c r="D113">
        <v>240.25</v>
      </c>
      <c r="E113">
        <v>240.82</v>
      </c>
      <c r="F113">
        <v>229.55</v>
      </c>
      <c r="G113">
        <v>287.60000000000002</v>
      </c>
      <c r="H113">
        <v>12999910</v>
      </c>
      <c r="I113">
        <v>292.55</v>
      </c>
      <c r="J113">
        <v>292.89999999999998</v>
      </c>
      <c r="K113">
        <v>286.75</v>
      </c>
      <c r="R113" s="1" t="s">
        <v>84</v>
      </c>
      <c r="S113">
        <f t="shared" si="2"/>
        <v>240.25</v>
      </c>
      <c r="T113">
        <f t="shared" si="3"/>
        <v>287.60000000000002</v>
      </c>
    </row>
    <row r="114" spans="1:20" x14ac:dyDescent="0.45">
      <c r="A114" s="1" t="s">
        <v>85</v>
      </c>
      <c r="B114">
        <v>231.28</v>
      </c>
      <c r="C114">
        <v>135702700</v>
      </c>
      <c r="D114">
        <v>221.55119999999999</v>
      </c>
      <c r="E114">
        <v>232.1343</v>
      </c>
      <c r="F114">
        <v>220.58</v>
      </c>
      <c r="G114">
        <v>289.89999999999998</v>
      </c>
      <c r="H114">
        <v>20181480</v>
      </c>
      <c r="I114">
        <v>283.45</v>
      </c>
      <c r="J114">
        <v>290.5</v>
      </c>
      <c r="K114">
        <v>281.85000000000002</v>
      </c>
      <c r="R114" s="1" t="s">
        <v>85</v>
      </c>
      <c r="S114">
        <f t="shared" si="2"/>
        <v>221.55119999999999</v>
      </c>
      <c r="T114">
        <f t="shared" si="3"/>
        <v>289.89999999999998</v>
      </c>
    </row>
    <row r="115" spans="1:20" x14ac:dyDescent="0.45">
      <c r="A115" s="1" t="s">
        <v>86</v>
      </c>
      <c r="B115">
        <v>215.49</v>
      </c>
      <c r="C115">
        <v>136276600</v>
      </c>
      <c r="D115">
        <v>214.12</v>
      </c>
      <c r="E115">
        <v>217.58</v>
      </c>
      <c r="F115">
        <v>212.36</v>
      </c>
      <c r="G115">
        <v>283.25</v>
      </c>
      <c r="H115">
        <v>35347930</v>
      </c>
      <c r="I115">
        <v>279.02999999999997</v>
      </c>
      <c r="J115">
        <v>285.69</v>
      </c>
      <c r="K115">
        <v>274.38</v>
      </c>
      <c r="R115" s="1" t="s">
        <v>86</v>
      </c>
      <c r="S115">
        <f t="shared" si="2"/>
        <v>214.12</v>
      </c>
      <c r="T115">
        <f t="shared" si="3"/>
        <v>283.25</v>
      </c>
    </row>
    <row r="116" spans="1:20" x14ac:dyDescent="0.45">
      <c r="A116" s="1" t="s">
        <v>87</v>
      </c>
      <c r="B116">
        <v>219.22</v>
      </c>
      <c r="C116">
        <v>120718400</v>
      </c>
      <c r="D116">
        <v>226.06</v>
      </c>
      <c r="E116">
        <v>226.74</v>
      </c>
      <c r="F116">
        <v>218.83</v>
      </c>
      <c r="G116">
        <v>285.08999999999997</v>
      </c>
      <c r="H116">
        <v>23950090</v>
      </c>
      <c r="I116">
        <v>293.05</v>
      </c>
      <c r="J116">
        <v>296.05</v>
      </c>
      <c r="K116">
        <v>284.95</v>
      </c>
      <c r="R116" s="1" t="s">
        <v>87</v>
      </c>
      <c r="S116">
        <f t="shared" si="2"/>
        <v>226.06</v>
      </c>
      <c r="T116">
        <f t="shared" si="3"/>
        <v>285.08999999999997</v>
      </c>
    </row>
    <row r="117" spans="1:20" x14ac:dyDescent="0.45">
      <c r="A117" s="1" t="s">
        <v>88</v>
      </c>
      <c r="B117">
        <v>225.6</v>
      </c>
      <c r="C117">
        <v>112484500</v>
      </c>
      <c r="D117">
        <v>228.02</v>
      </c>
      <c r="E117">
        <v>233.97</v>
      </c>
      <c r="F117">
        <v>225.38</v>
      </c>
      <c r="G117">
        <v>294.29000000000002</v>
      </c>
      <c r="H117">
        <v>18547740</v>
      </c>
      <c r="I117">
        <v>300.19499999999999</v>
      </c>
      <c r="J117">
        <v>301.08</v>
      </c>
      <c r="K117">
        <v>294.27999999999997</v>
      </c>
      <c r="R117" s="1" t="s">
        <v>88</v>
      </c>
      <c r="S117">
        <f t="shared" si="2"/>
        <v>228.02</v>
      </c>
      <c r="T117">
        <f t="shared" si="3"/>
        <v>294.29000000000002</v>
      </c>
    </row>
    <row r="118" spans="1:20" x14ac:dyDescent="0.45">
      <c r="A118" s="1" t="s">
        <v>89</v>
      </c>
      <c r="B118">
        <v>232.96</v>
      </c>
      <c r="C118">
        <v>88197600</v>
      </c>
      <c r="D118">
        <v>238.73</v>
      </c>
      <c r="E118">
        <v>240.5</v>
      </c>
      <c r="F118">
        <v>232.61</v>
      </c>
      <c r="G118">
        <v>301.95</v>
      </c>
      <c r="H118">
        <v>11623610</v>
      </c>
      <c r="I118">
        <v>306.14</v>
      </c>
      <c r="J118">
        <v>307.23</v>
      </c>
      <c r="K118">
        <v>300.02999999999997</v>
      </c>
      <c r="R118" s="1" t="s">
        <v>89</v>
      </c>
      <c r="S118">
        <f t="shared" si="2"/>
        <v>238.73</v>
      </c>
      <c r="T118">
        <f t="shared" si="3"/>
        <v>301.95</v>
      </c>
    </row>
    <row r="119" spans="1:20" x14ac:dyDescent="0.45">
      <c r="A119" s="1" t="s">
        <v>90</v>
      </c>
      <c r="B119">
        <v>239.76</v>
      </c>
      <c r="C119">
        <v>98595330</v>
      </c>
      <c r="D119">
        <v>235.7</v>
      </c>
      <c r="E119">
        <v>240.66</v>
      </c>
      <c r="F119">
        <v>233.75</v>
      </c>
      <c r="G119">
        <v>306.19</v>
      </c>
      <c r="H119">
        <v>15641920</v>
      </c>
      <c r="I119">
        <v>300.98</v>
      </c>
      <c r="J119">
        <v>306.20999999999998</v>
      </c>
      <c r="K119">
        <v>298.25</v>
      </c>
      <c r="R119" s="1" t="s">
        <v>90</v>
      </c>
      <c r="S119">
        <f t="shared" si="2"/>
        <v>235.7</v>
      </c>
      <c r="T119">
        <f t="shared" si="3"/>
        <v>306.19</v>
      </c>
    </row>
    <row r="120" spans="1:20" x14ac:dyDescent="0.45">
      <c r="A120" s="1">
        <v>45238</v>
      </c>
      <c r="B120">
        <v>242.65</v>
      </c>
      <c r="C120">
        <v>99038640</v>
      </c>
      <c r="D120">
        <v>241.77</v>
      </c>
      <c r="E120">
        <v>243.79</v>
      </c>
      <c r="F120">
        <v>238.02</v>
      </c>
      <c r="G120">
        <v>301.64</v>
      </c>
      <c r="H120">
        <v>14046250</v>
      </c>
      <c r="I120">
        <v>302.57</v>
      </c>
      <c r="J120">
        <v>304.72000000000003</v>
      </c>
      <c r="K120">
        <v>300.36</v>
      </c>
      <c r="R120" s="1">
        <v>45238</v>
      </c>
      <c r="S120">
        <f t="shared" si="2"/>
        <v>241.77</v>
      </c>
      <c r="T120">
        <f t="shared" si="3"/>
        <v>301.64</v>
      </c>
    </row>
    <row r="121" spans="1:20" x14ac:dyDescent="0.45">
      <c r="A121" s="1">
        <v>45207</v>
      </c>
      <c r="B121">
        <v>245.34</v>
      </c>
      <c r="C121">
        <v>109498600</v>
      </c>
      <c r="D121">
        <v>245.4</v>
      </c>
      <c r="E121">
        <v>251.8</v>
      </c>
      <c r="F121">
        <v>243</v>
      </c>
      <c r="G121">
        <v>305.74</v>
      </c>
      <c r="H121">
        <v>14358900</v>
      </c>
      <c r="I121">
        <v>307.94</v>
      </c>
      <c r="J121">
        <v>312.339</v>
      </c>
      <c r="K121">
        <v>303.87</v>
      </c>
      <c r="R121" s="1">
        <v>45207</v>
      </c>
      <c r="S121">
        <f t="shared" si="2"/>
        <v>245.4</v>
      </c>
      <c r="T121">
        <f t="shared" si="3"/>
        <v>305.74</v>
      </c>
    </row>
    <row r="122" spans="1:20" x14ac:dyDescent="0.45">
      <c r="A122" s="1">
        <v>45177</v>
      </c>
      <c r="B122">
        <v>242.19</v>
      </c>
      <c r="C122">
        <v>101596300</v>
      </c>
      <c r="D122">
        <v>250.87</v>
      </c>
      <c r="E122">
        <v>251.1</v>
      </c>
      <c r="F122">
        <v>241.9</v>
      </c>
      <c r="G122">
        <v>305.20999999999998</v>
      </c>
      <c r="H122">
        <v>19955780</v>
      </c>
      <c r="I122">
        <v>312.88</v>
      </c>
      <c r="J122">
        <v>313.63</v>
      </c>
      <c r="K122">
        <v>302.85000000000002</v>
      </c>
      <c r="R122" s="1">
        <v>45177</v>
      </c>
      <c r="S122">
        <f t="shared" si="2"/>
        <v>250.87</v>
      </c>
      <c r="T122">
        <f t="shared" si="3"/>
        <v>305.20999999999998</v>
      </c>
    </row>
    <row r="123" spans="1:20" x14ac:dyDescent="0.45">
      <c r="A123" s="1">
        <v>45146</v>
      </c>
      <c r="B123">
        <v>249.7</v>
      </c>
      <c r="C123">
        <v>96642180</v>
      </c>
      <c r="D123">
        <v>247.45</v>
      </c>
      <c r="E123">
        <v>250.92</v>
      </c>
      <c r="F123">
        <v>245.01</v>
      </c>
      <c r="G123">
        <v>312.64</v>
      </c>
      <c r="H123">
        <v>15183530</v>
      </c>
      <c r="I123">
        <v>314.39999999999998</v>
      </c>
      <c r="J123">
        <v>317.89</v>
      </c>
      <c r="K123">
        <v>310.11</v>
      </c>
      <c r="R123" s="1">
        <v>45146</v>
      </c>
      <c r="S123">
        <f t="shared" si="2"/>
        <v>247.45</v>
      </c>
      <c r="T123">
        <f t="shared" si="3"/>
        <v>312.64</v>
      </c>
    </row>
    <row r="124" spans="1:20" x14ac:dyDescent="0.45">
      <c r="A124" s="1">
        <v>45115</v>
      </c>
      <c r="B124">
        <v>251.45</v>
      </c>
      <c r="C124">
        <v>111097900</v>
      </c>
      <c r="D124">
        <v>251.45</v>
      </c>
      <c r="E124">
        <v>253.65110000000001</v>
      </c>
      <c r="F124">
        <v>242.76</v>
      </c>
      <c r="G124">
        <v>316.56</v>
      </c>
      <c r="H124">
        <v>16236500</v>
      </c>
      <c r="I124">
        <v>313.23</v>
      </c>
      <c r="J124">
        <v>317.07</v>
      </c>
      <c r="K124">
        <v>310.45999999999998</v>
      </c>
      <c r="R124" s="1">
        <v>45115</v>
      </c>
      <c r="S124">
        <f t="shared" si="2"/>
        <v>251.45</v>
      </c>
      <c r="T124">
        <f t="shared" si="3"/>
        <v>316.56</v>
      </c>
    </row>
    <row r="125" spans="1:20" x14ac:dyDescent="0.45">
      <c r="A125" s="1">
        <v>45024</v>
      </c>
      <c r="B125">
        <v>253.86</v>
      </c>
      <c r="C125">
        <v>99539910</v>
      </c>
      <c r="D125">
        <v>260.97000000000003</v>
      </c>
      <c r="E125">
        <v>264.77</v>
      </c>
      <c r="F125">
        <v>253.11</v>
      </c>
      <c r="G125">
        <v>310.73</v>
      </c>
      <c r="H125">
        <v>17612760</v>
      </c>
      <c r="I125">
        <v>314.95999999999998</v>
      </c>
      <c r="J125">
        <v>318.41000000000003</v>
      </c>
      <c r="K125">
        <v>310.2</v>
      </c>
      <c r="R125" s="1">
        <v>45024</v>
      </c>
      <c r="S125">
        <f t="shared" si="2"/>
        <v>260.97000000000003</v>
      </c>
      <c r="T125">
        <f t="shared" si="3"/>
        <v>310.73</v>
      </c>
    </row>
    <row r="126" spans="1:20" x14ac:dyDescent="0.45">
      <c r="A126" s="1">
        <v>44993</v>
      </c>
      <c r="B126">
        <v>259.32</v>
      </c>
      <c r="C126">
        <v>97829550</v>
      </c>
      <c r="D126">
        <v>252.04</v>
      </c>
      <c r="E126">
        <v>260.49</v>
      </c>
      <c r="F126">
        <v>252</v>
      </c>
      <c r="G126">
        <v>313.19</v>
      </c>
      <c r="H126">
        <v>15215420</v>
      </c>
      <c r="I126">
        <v>309.93</v>
      </c>
      <c r="J126">
        <v>315.94990000000001</v>
      </c>
      <c r="K126">
        <v>309.93</v>
      </c>
      <c r="R126" s="1">
        <v>44993</v>
      </c>
      <c r="S126">
        <f t="shared" si="2"/>
        <v>252.04</v>
      </c>
      <c r="T126">
        <f t="shared" si="3"/>
        <v>313.19</v>
      </c>
    </row>
    <row r="127" spans="1:20" x14ac:dyDescent="0.45">
      <c r="A127" s="1">
        <v>44965</v>
      </c>
      <c r="B127">
        <v>254.11</v>
      </c>
      <c r="C127">
        <v>101752900</v>
      </c>
      <c r="D127">
        <v>255.57</v>
      </c>
      <c r="E127">
        <v>259.52</v>
      </c>
      <c r="F127">
        <v>250.49</v>
      </c>
      <c r="G127">
        <v>314.31</v>
      </c>
      <c r="H127">
        <v>20461090</v>
      </c>
      <c r="I127">
        <v>318</v>
      </c>
      <c r="J127">
        <v>318.39</v>
      </c>
      <c r="K127">
        <v>310.64999999999998</v>
      </c>
      <c r="R127" s="1">
        <v>44965</v>
      </c>
      <c r="S127">
        <f t="shared" si="2"/>
        <v>255.57</v>
      </c>
      <c r="T127">
        <f t="shared" si="3"/>
        <v>314.31</v>
      </c>
    </row>
    <row r="128" spans="1:20" x14ac:dyDescent="0.45">
      <c r="A128" s="1">
        <v>44934</v>
      </c>
      <c r="B128">
        <v>261.07</v>
      </c>
      <c r="C128">
        <v>83645720</v>
      </c>
      <c r="D128">
        <v>266.26</v>
      </c>
      <c r="E128">
        <v>266.47000000000003</v>
      </c>
      <c r="F128">
        <v>260.25</v>
      </c>
      <c r="G128">
        <v>322.70999999999998</v>
      </c>
      <c r="H128">
        <v>22889870</v>
      </c>
      <c r="I128">
        <v>317.53500000000003</v>
      </c>
      <c r="J128">
        <v>324.14</v>
      </c>
      <c r="K128">
        <v>314.66000000000003</v>
      </c>
      <c r="R128" s="1">
        <v>44934</v>
      </c>
      <c r="S128">
        <f t="shared" si="2"/>
        <v>266.26</v>
      </c>
      <c r="T128">
        <f t="shared" si="3"/>
        <v>322.70999999999998</v>
      </c>
    </row>
    <row r="129" spans="1:20" x14ac:dyDescent="0.45">
      <c r="A129" s="1" t="s">
        <v>91</v>
      </c>
      <c r="B129">
        <v>267.43</v>
      </c>
      <c r="C129">
        <v>84582170</v>
      </c>
      <c r="D129">
        <v>267.48</v>
      </c>
      <c r="E129">
        <v>269.08</v>
      </c>
      <c r="F129">
        <v>263.77999999999997</v>
      </c>
      <c r="G129">
        <v>318.60000000000002</v>
      </c>
      <c r="H129">
        <v>25799600</v>
      </c>
      <c r="I129">
        <v>323.69</v>
      </c>
      <c r="J129">
        <v>325.65989999999999</v>
      </c>
      <c r="K129">
        <v>317.58999999999997</v>
      </c>
      <c r="R129" s="1" t="s">
        <v>91</v>
      </c>
      <c r="S129">
        <f t="shared" si="2"/>
        <v>267.48</v>
      </c>
      <c r="T129">
        <f t="shared" si="3"/>
        <v>318.60000000000002</v>
      </c>
    </row>
    <row r="130" spans="1:20" x14ac:dyDescent="0.45">
      <c r="A130" s="1" t="s">
        <v>92</v>
      </c>
      <c r="B130">
        <v>266.44</v>
      </c>
      <c r="C130">
        <v>111446000</v>
      </c>
      <c r="D130">
        <v>259.86</v>
      </c>
      <c r="E130">
        <v>267.25</v>
      </c>
      <c r="F130">
        <v>258.2312</v>
      </c>
      <c r="G130">
        <v>325.48</v>
      </c>
      <c r="H130">
        <v>39220270</v>
      </c>
      <c r="I130">
        <v>316.875</v>
      </c>
      <c r="J130">
        <v>326.2</v>
      </c>
      <c r="K130">
        <v>314.24810000000002</v>
      </c>
      <c r="R130" s="1" t="s">
        <v>92</v>
      </c>
      <c r="S130">
        <f t="shared" si="2"/>
        <v>259.86</v>
      </c>
      <c r="T130">
        <f t="shared" si="3"/>
        <v>325.48</v>
      </c>
    </row>
    <row r="131" spans="1:20" x14ac:dyDescent="0.45">
      <c r="A131" s="1" t="s">
        <v>93</v>
      </c>
      <c r="B131">
        <v>255.71</v>
      </c>
      <c r="C131">
        <v>103697300</v>
      </c>
      <c r="D131">
        <v>268.31</v>
      </c>
      <c r="E131">
        <v>269.13</v>
      </c>
      <c r="F131">
        <v>255.3</v>
      </c>
      <c r="G131">
        <v>311.70999999999998</v>
      </c>
      <c r="H131">
        <v>64229170</v>
      </c>
      <c r="I131">
        <v>325.12</v>
      </c>
      <c r="J131">
        <v>325.35000000000002</v>
      </c>
      <c r="K131">
        <v>309.83999999999997</v>
      </c>
      <c r="R131" s="1" t="s">
        <v>93</v>
      </c>
      <c r="S131">
        <f t="shared" ref="S131:S194" si="4">INDEX(A:K,MATCH(R131,A:A,0),MATCH($S$1,$A$1:$K$1,0))</f>
        <v>268.31</v>
      </c>
      <c r="T131">
        <f t="shared" ref="T131:T194" si="5">INDEX(A:K,MATCH(R131,A:A,0),MATCH($T$1,$A$1:$K$1,0))</f>
        <v>311.70999999999998</v>
      </c>
    </row>
    <row r="132" spans="1:20" x14ac:dyDescent="0.45">
      <c r="A132" s="1" t="s">
        <v>94</v>
      </c>
      <c r="B132">
        <v>264.35000000000002</v>
      </c>
      <c r="C132">
        <v>95856180</v>
      </c>
      <c r="D132">
        <v>263.25</v>
      </c>
      <c r="E132">
        <v>268.04000000000002</v>
      </c>
      <c r="F132">
        <v>261.75</v>
      </c>
      <c r="G132">
        <v>298.57</v>
      </c>
      <c r="H132">
        <v>47256930</v>
      </c>
      <c r="I132">
        <v>301.19</v>
      </c>
      <c r="J132">
        <v>301.77</v>
      </c>
      <c r="K132">
        <v>291.89999999999998</v>
      </c>
      <c r="R132" s="1" t="s">
        <v>94</v>
      </c>
      <c r="S132">
        <f t="shared" si="4"/>
        <v>263.25</v>
      </c>
      <c r="T132">
        <f t="shared" si="5"/>
        <v>298.57</v>
      </c>
    </row>
    <row r="133" spans="1:20" x14ac:dyDescent="0.45">
      <c r="A133" s="1" t="s">
        <v>95</v>
      </c>
      <c r="B133">
        <v>265.27999999999997</v>
      </c>
      <c r="C133">
        <v>112757300</v>
      </c>
      <c r="D133">
        <v>272.38</v>
      </c>
      <c r="E133">
        <v>272.89999999999998</v>
      </c>
      <c r="F133">
        <v>265</v>
      </c>
      <c r="G133">
        <v>294.47000000000003</v>
      </c>
      <c r="H133">
        <v>19585580</v>
      </c>
      <c r="I133">
        <v>295.19</v>
      </c>
      <c r="J133">
        <v>298.3</v>
      </c>
      <c r="K133">
        <v>291.86</v>
      </c>
      <c r="R133" s="1" t="s">
        <v>95</v>
      </c>
      <c r="S133">
        <f t="shared" si="4"/>
        <v>272.38</v>
      </c>
      <c r="T133">
        <f t="shared" si="5"/>
        <v>294.47000000000003</v>
      </c>
    </row>
    <row r="134" spans="1:20" x14ac:dyDescent="0.45">
      <c r="A134" s="1" t="s">
        <v>96</v>
      </c>
      <c r="B134">
        <v>269.06</v>
      </c>
      <c r="C134">
        <v>137005000</v>
      </c>
      <c r="D134">
        <v>255.85</v>
      </c>
      <c r="E134">
        <v>269.85000000000002</v>
      </c>
      <c r="F134">
        <v>254.12</v>
      </c>
      <c r="G134">
        <v>291.61</v>
      </c>
      <c r="H134">
        <v>24949410</v>
      </c>
      <c r="I134">
        <v>295.77999999999997</v>
      </c>
      <c r="J134">
        <v>297.52</v>
      </c>
      <c r="K134">
        <v>288.30009999999999</v>
      </c>
      <c r="R134" s="1" t="s">
        <v>96</v>
      </c>
      <c r="S134">
        <f t="shared" si="4"/>
        <v>255.85</v>
      </c>
      <c r="T134">
        <f t="shared" si="5"/>
        <v>291.61</v>
      </c>
    </row>
    <row r="135" spans="1:20" x14ac:dyDescent="0.45">
      <c r="A135" s="1" t="s">
        <v>97</v>
      </c>
      <c r="B135">
        <v>260.02</v>
      </c>
      <c r="C135">
        <v>161796100</v>
      </c>
      <c r="D135">
        <v>268</v>
      </c>
      <c r="E135">
        <v>268</v>
      </c>
      <c r="F135">
        <v>255.8</v>
      </c>
      <c r="G135">
        <v>294.26</v>
      </c>
      <c r="H135">
        <v>42139260</v>
      </c>
      <c r="I135">
        <v>304.57</v>
      </c>
      <c r="J135">
        <v>305.45999999999998</v>
      </c>
      <c r="K135">
        <v>291.2</v>
      </c>
      <c r="R135" s="1" t="s">
        <v>97</v>
      </c>
      <c r="S135">
        <f t="shared" si="4"/>
        <v>268</v>
      </c>
      <c r="T135">
        <f t="shared" si="5"/>
        <v>294.26</v>
      </c>
    </row>
    <row r="136" spans="1:20" x14ac:dyDescent="0.45">
      <c r="A136" s="1" t="s">
        <v>98</v>
      </c>
      <c r="B136">
        <v>262.89999999999998</v>
      </c>
      <c r="C136">
        <v>175158300</v>
      </c>
      <c r="D136">
        <v>279.56</v>
      </c>
      <c r="E136">
        <v>280.93</v>
      </c>
      <c r="F136">
        <v>261.2</v>
      </c>
      <c r="G136">
        <v>302.52</v>
      </c>
      <c r="H136">
        <v>23836880</v>
      </c>
      <c r="I136">
        <v>313.5</v>
      </c>
      <c r="J136">
        <v>315.54000000000002</v>
      </c>
      <c r="K136">
        <v>302.22000000000003</v>
      </c>
      <c r="R136" s="1" t="s">
        <v>98</v>
      </c>
      <c r="S136">
        <f t="shared" si="4"/>
        <v>279.56</v>
      </c>
      <c r="T136">
        <f t="shared" si="5"/>
        <v>302.52</v>
      </c>
    </row>
    <row r="137" spans="1:20" x14ac:dyDescent="0.45">
      <c r="A137" s="1" t="s">
        <v>99</v>
      </c>
      <c r="B137">
        <v>291.26</v>
      </c>
      <c r="C137">
        <v>142355400</v>
      </c>
      <c r="D137">
        <v>296.04000000000002</v>
      </c>
      <c r="E137">
        <v>299.29000000000002</v>
      </c>
      <c r="F137">
        <v>289.52010000000001</v>
      </c>
      <c r="G137">
        <v>316.01</v>
      </c>
      <c r="H137">
        <v>21763690</v>
      </c>
      <c r="I137">
        <v>313.02999999999997</v>
      </c>
      <c r="J137">
        <v>318.68</v>
      </c>
      <c r="K137">
        <v>310.52</v>
      </c>
      <c r="R137" s="1" t="s">
        <v>99</v>
      </c>
      <c r="S137">
        <f t="shared" si="4"/>
        <v>296.04000000000002</v>
      </c>
      <c r="T137">
        <f t="shared" si="5"/>
        <v>316.01</v>
      </c>
    </row>
    <row r="138" spans="1:20" x14ac:dyDescent="0.45">
      <c r="A138" s="1" t="s">
        <v>100</v>
      </c>
      <c r="B138">
        <v>293.33999999999997</v>
      </c>
      <c r="C138">
        <v>112434700</v>
      </c>
      <c r="D138">
        <v>290.14999999999998</v>
      </c>
      <c r="E138">
        <v>295.26</v>
      </c>
      <c r="F138">
        <v>286.01</v>
      </c>
      <c r="G138">
        <v>312.05</v>
      </c>
      <c r="H138">
        <v>20764580</v>
      </c>
      <c r="I138">
        <v>310.875</v>
      </c>
      <c r="J138">
        <v>314.2</v>
      </c>
      <c r="K138">
        <v>307.61880000000002</v>
      </c>
      <c r="R138" s="1" t="s">
        <v>100</v>
      </c>
      <c r="S138">
        <f t="shared" si="4"/>
        <v>290.14999999999998</v>
      </c>
      <c r="T138">
        <f t="shared" si="5"/>
        <v>312.05</v>
      </c>
    </row>
    <row r="139" spans="1:20" x14ac:dyDescent="0.45">
      <c r="A139" s="1" t="s">
        <v>101</v>
      </c>
      <c r="B139">
        <v>290.38</v>
      </c>
      <c r="C139">
        <v>131569600</v>
      </c>
      <c r="D139">
        <v>286.625</v>
      </c>
      <c r="E139">
        <v>292.23</v>
      </c>
      <c r="F139">
        <v>283.57</v>
      </c>
      <c r="G139">
        <v>310.62</v>
      </c>
      <c r="H139">
        <v>25323130</v>
      </c>
      <c r="I139">
        <v>307.54000000000002</v>
      </c>
      <c r="J139">
        <v>311.70999999999998</v>
      </c>
      <c r="K139">
        <v>304.70999999999998</v>
      </c>
      <c r="R139" s="1" t="s">
        <v>101</v>
      </c>
      <c r="S139">
        <f t="shared" si="4"/>
        <v>286.625</v>
      </c>
      <c r="T139">
        <f t="shared" si="5"/>
        <v>310.62</v>
      </c>
    </row>
    <row r="140" spans="1:20" x14ac:dyDescent="0.45">
      <c r="A140" s="1" t="s">
        <v>102</v>
      </c>
      <c r="B140">
        <v>281.38</v>
      </c>
      <c r="C140">
        <v>120062400</v>
      </c>
      <c r="D140">
        <v>277.01</v>
      </c>
      <c r="E140">
        <v>285.3</v>
      </c>
      <c r="F140">
        <v>276.31</v>
      </c>
      <c r="G140">
        <v>308.87</v>
      </c>
      <c r="H140">
        <v>23054110</v>
      </c>
      <c r="I140">
        <v>311.79000000000002</v>
      </c>
      <c r="J140">
        <v>314.88</v>
      </c>
      <c r="K140">
        <v>307.3612</v>
      </c>
      <c r="R140" s="1" t="s">
        <v>102</v>
      </c>
      <c r="S140">
        <f t="shared" si="4"/>
        <v>277.01</v>
      </c>
      <c r="T140">
        <f t="shared" si="5"/>
        <v>308.87</v>
      </c>
    </row>
    <row r="141" spans="1:20" x14ac:dyDescent="0.45">
      <c r="A141" s="1" t="s">
        <v>103</v>
      </c>
      <c r="B141">
        <v>277.89999999999998</v>
      </c>
      <c r="C141">
        <v>112681500</v>
      </c>
      <c r="D141">
        <v>274.58999999999997</v>
      </c>
      <c r="E141">
        <v>279.45</v>
      </c>
      <c r="F141">
        <v>270.60000000000002</v>
      </c>
      <c r="G141">
        <v>313.41000000000003</v>
      </c>
      <c r="H141">
        <v>30280970</v>
      </c>
      <c r="I141">
        <v>313.62</v>
      </c>
      <c r="J141">
        <v>316.24</v>
      </c>
      <c r="K141">
        <v>310.2901</v>
      </c>
      <c r="R141" s="1" t="s">
        <v>103</v>
      </c>
      <c r="S141">
        <f t="shared" si="4"/>
        <v>274.58999999999997</v>
      </c>
      <c r="T141">
        <f t="shared" si="5"/>
        <v>313.41000000000003</v>
      </c>
    </row>
    <row r="142" spans="1:20" x14ac:dyDescent="0.45">
      <c r="A142" s="1">
        <v>45267</v>
      </c>
      <c r="B142">
        <v>271.99</v>
      </c>
      <c r="C142">
        <v>95672140</v>
      </c>
      <c r="D142">
        <v>276.32499999999999</v>
      </c>
      <c r="E142">
        <v>276.52</v>
      </c>
      <c r="F142">
        <v>271.45999999999998</v>
      </c>
      <c r="G142">
        <v>309.33999999999997</v>
      </c>
      <c r="H142">
        <v>36677130</v>
      </c>
      <c r="I142">
        <v>301.745</v>
      </c>
      <c r="J142">
        <v>309.45</v>
      </c>
      <c r="K142">
        <v>300.10039999999998</v>
      </c>
      <c r="R142" s="1">
        <v>45267</v>
      </c>
      <c r="S142">
        <f t="shared" si="4"/>
        <v>276.32499999999999</v>
      </c>
      <c r="T142">
        <f t="shared" si="5"/>
        <v>309.33999999999997</v>
      </c>
    </row>
    <row r="143" spans="1:20" x14ac:dyDescent="0.45">
      <c r="A143" s="1">
        <v>45237</v>
      </c>
      <c r="B143">
        <v>269.79000000000002</v>
      </c>
      <c r="C143">
        <v>91972360</v>
      </c>
      <c r="D143">
        <v>268.64999999999998</v>
      </c>
      <c r="E143">
        <v>270.89999999999998</v>
      </c>
      <c r="F143">
        <v>266.37</v>
      </c>
      <c r="G143">
        <v>298.29000000000002</v>
      </c>
      <c r="H143">
        <v>27585920</v>
      </c>
      <c r="I143">
        <v>293.89999999999998</v>
      </c>
      <c r="J143">
        <v>300.18</v>
      </c>
      <c r="K143">
        <v>291.89999999999998</v>
      </c>
      <c r="R143" s="1">
        <v>45237</v>
      </c>
      <c r="S143">
        <f t="shared" si="4"/>
        <v>268.64999999999998</v>
      </c>
      <c r="T143">
        <f t="shared" si="5"/>
        <v>298.29000000000002</v>
      </c>
    </row>
    <row r="144" spans="1:20" x14ac:dyDescent="0.45">
      <c r="A144" s="1">
        <v>45206</v>
      </c>
      <c r="B144">
        <v>269.61</v>
      </c>
      <c r="C144">
        <v>119425400</v>
      </c>
      <c r="D144">
        <v>276.47000000000003</v>
      </c>
      <c r="E144">
        <v>277.52</v>
      </c>
      <c r="F144">
        <v>265.10000000000002</v>
      </c>
      <c r="G144">
        <v>294.10000000000002</v>
      </c>
      <c r="H144">
        <v>37058310</v>
      </c>
      <c r="I144">
        <v>295.55</v>
      </c>
      <c r="J144">
        <v>298.13</v>
      </c>
      <c r="K144">
        <v>287.05</v>
      </c>
      <c r="R144" s="1">
        <v>45206</v>
      </c>
      <c r="S144">
        <f t="shared" si="4"/>
        <v>276.47000000000003</v>
      </c>
      <c r="T144">
        <f t="shared" si="5"/>
        <v>294.10000000000002</v>
      </c>
    </row>
    <row r="145" spans="1:20" x14ac:dyDescent="0.45">
      <c r="A145" s="1">
        <v>45114</v>
      </c>
      <c r="B145">
        <v>274.43</v>
      </c>
      <c r="C145">
        <v>113879200</v>
      </c>
      <c r="D145">
        <v>278.43</v>
      </c>
      <c r="E145">
        <v>280.77999999999997</v>
      </c>
      <c r="F145">
        <v>273.77</v>
      </c>
      <c r="G145">
        <v>290.52999999999997</v>
      </c>
      <c r="H145">
        <v>25585980</v>
      </c>
      <c r="I145">
        <v>292.18</v>
      </c>
      <c r="J145">
        <v>296.2</v>
      </c>
      <c r="K145">
        <v>288.66000000000003</v>
      </c>
      <c r="R145" s="1">
        <v>45114</v>
      </c>
      <c r="S145">
        <f t="shared" si="4"/>
        <v>278.43</v>
      </c>
      <c r="T145">
        <f t="shared" si="5"/>
        <v>290.52999999999997</v>
      </c>
    </row>
    <row r="146" spans="1:20" x14ac:dyDescent="0.45">
      <c r="A146" s="1">
        <v>45084</v>
      </c>
      <c r="B146">
        <v>276.54000000000002</v>
      </c>
      <c r="C146">
        <v>120707400</v>
      </c>
      <c r="D146">
        <v>278.08999999999997</v>
      </c>
      <c r="E146">
        <v>279.97000000000003</v>
      </c>
      <c r="F146">
        <v>272.88</v>
      </c>
      <c r="G146">
        <v>291.99</v>
      </c>
      <c r="H146">
        <v>47733830</v>
      </c>
      <c r="I146">
        <v>295.88499999999999</v>
      </c>
      <c r="J146">
        <v>298.12</v>
      </c>
      <c r="K146">
        <v>291.31</v>
      </c>
      <c r="R146" s="1">
        <v>45084</v>
      </c>
      <c r="S146">
        <f t="shared" si="4"/>
        <v>278.08999999999997</v>
      </c>
      <c r="T146">
        <f t="shared" si="5"/>
        <v>291.99</v>
      </c>
    </row>
    <row r="147" spans="1:20" x14ac:dyDescent="0.45">
      <c r="A147" s="1">
        <v>45053</v>
      </c>
      <c r="B147">
        <v>282.48</v>
      </c>
      <c r="C147">
        <v>131530900</v>
      </c>
      <c r="D147">
        <v>278.82</v>
      </c>
      <c r="E147">
        <v>283.85000000000002</v>
      </c>
      <c r="F147">
        <v>277.60000000000002</v>
      </c>
      <c r="G147">
        <v>294.37</v>
      </c>
      <c r="H147">
        <v>33865460</v>
      </c>
      <c r="I147">
        <v>287.64999999999998</v>
      </c>
      <c r="J147">
        <v>298.12</v>
      </c>
      <c r="K147">
        <v>286.36</v>
      </c>
      <c r="R147" s="1">
        <v>45053</v>
      </c>
      <c r="S147">
        <f t="shared" si="4"/>
        <v>278.82</v>
      </c>
      <c r="T147">
        <f t="shared" si="5"/>
        <v>294.37</v>
      </c>
    </row>
    <row r="148" spans="1:20" x14ac:dyDescent="0.45">
      <c r="A148" s="1">
        <v>44992</v>
      </c>
      <c r="B148">
        <v>279.82</v>
      </c>
      <c r="C148">
        <v>118999000</v>
      </c>
      <c r="D148">
        <v>276.49</v>
      </c>
      <c r="E148">
        <v>284.25</v>
      </c>
      <c r="F148">
        <v>275.11</v>
      </c>
      <c r="G148">
        <v>286.02</v>
      </c>
      <c r="H148">
        <v>8608555</v>
      </c>
      <c r="I148">
        <v>286.7</v>
      </c>
      <c r="J148">
        <v>289.39999999999998</v>
      </c>
      <c r="K148">
        <v>284.84989999999999</v>
      </c>
      <c r="R148" s="1">
        <v>44992</v>
      </c>
      <c r="S148">
        <f t="shared" si="4"/>
        <v>276.49</v>
      </c>
      <c r="T148">
        <f t="shared" si="5"/>
        <v>286.02</v>
      </c>
    </row>
    <row r="149" spans="1:20" x14ac:dyDescent="0.45">
      <c r="A149" s="1" t="s">
        <v>104</v>
      </c>
      <c r="B149">
        <v>261.77</v>
      </c>
      <c r="C149">
        <v>112620800</v>
      </c>
      <c r="D149">
        <v>260.60000000000002</v>
      </c>
      <c r="E149">
        <v>264.45</v>
      </c>
      <c r="F149">
        <v>259.89</v>
      </c>
      <c r="G149">
        <v>286.98</v>
      </c>
      <c r="H149">
        <v>19694870</v>
      </c>
      <c r="I149">
        <v>284.76</v>
      </c>
      <c r="J149">
        <v>289.05</v>
      </c>
      <c r="K149">
        <v>284.41500000000002</v>
      </c>
      <c r="R149" s="1" t="s">
        <v>104</v>
      </c>
      <c r="S149">
        <f t="shared" si="4"/>
        <v>260.60000000000002</v>
      </c>
      <c r="T149">
        <f t="shared" si="5"/>
        <v>286.98</v>
      </c>
    </row>
    <row r="150" spans="1:20" x14ac:dyDescent="0.45">
      <c r="A150" s="1" t="s">
        <v>105</v>
      </c>
      <c r="B150">
        <v>257.5</v>
      </c>
      <c r="C150">
        <v>131283400</v>
      </c>
      <c r="D150">
        <v>258.02999999999997</v>
      </c>
      <c r="E150">
        <v>260.74</v>
      </c>
      <c r="F150">
        <v>253.61</v>
      </c>
      <c r="G150">
        <v>281.52999999999997</v>
      </c>
      <c r="H150">
        <v>15395690</v>
      </c>
      <c r="I150">
        <v>284.5</v>
      </c>
      <c r="J150">
        <v>286.57</v>
      </c>
      <c r="K150">
        <v>280.69</v>
      </c>
      <c r="R150" s="1" t="s">
        <v>105</v>
      </c>
      <c r="S150">
        <f t="shared" si="4"/>
        <v>258.02999999999997</v>
      </c>
      <c r="T150">
        <f t="shared" si="5"/>
        <v>281.52999999999997</v>
      </c>
    </row>
    <row r="151" spans="1:20" x14ac:dyDescent="0.45">
      <c r="A151" s="1" t="s">
        <v>106</v>
      </c>
      <c r="B151">
        <v>256.24</v>
      </c>
      <c r="C151">
        <v>159770800</v>
      </c>
      <c r="D151">
        <v>249.7</v>
      </c>
      <c r="E151">
        <v>259.88</v>
      </c>
      <c r="F151">
        <v>248.89</v>
      </c>
      <c r="G151">
        <v>285.29000000000002</v>
      </c>
      <c r="H151">
        <v>16722120</v>
      </c>
      <c r="I151">
        <v>284.82</v>
      </c>
      <c r="J151">
        <v>289.55</v>
      </c>
      <c r="K151">
        <v>284.06</v>
      </c>
      <c r="R151" s="1" t="s">
        <v>106</v>
      </c>
      <c r="S151">
        <f t="shared" si="4"/>
        <v>249.7</v>
      </c>
      <c r="T151">
        <f t="shared" si="5"/>
        <v>285.29000000000002</v>
      </c>
    </row>
    <row r="152" spans="1:20" x14ac:dyDescent="0.45">
      <c r="A152" s="1" t="s">
        <v>107</v>
      </c>
      <c r="B152">
        <v>250.21</v>
      </c>
      <c r="C152">
        <v>164968200</v>
      </c>
      <c r="D152">
        <v>243.24</v>
      </c>
      <c r="E152">
        <v>250.38990000000001</v>
      </c>
      <c r="F152">
        <v>240.85</v>
      </c>
      <c r="G152">
        <v>287.05</v>
      </c>
      <c r="H152">
        <v>26108260</v>
      </c>
      <c r="I152">
        <v>282.01</v>
      </c>
      <c r="J152">
        <v>289.34500000000003</v>
      </c>
      <c r="K152">
        <v>280.65499999999997</v>
      </c>
      <c r="R152" s="1" t="s">
        <v>107</v>
      </c>
      <c r="S152">
        <f t="shared" si="4"/>
        <v>243.24</v>
      </c>
      <c r="T152">
        <f t="shared" si="5"/>
        <v>287.05</v>
      </c>
    </row>
    <row r="153" spans="1:20" x14ac:dyDescent="0.45">
      <c r="A153" s="1" t="s">
        <v>108</v>
      </c>
      <c r="B153">
        <v>241.05</v>
      </c>
      <c r="C153">
        <v>179990600</v>
      </c>
      <c r="D153">
        <v>250.065</v>
      </c>
      <c r="E153">
        <v>258.37</v>
      </c>
      <c r="F153">
        <v>240.7</v>
      </c>
      <c r="G153">
        <v>278.47000000000003</v>
      </c>
      <c r="H153">
        <v>24232650</v>
      </c>
      <c r="I153">
        <v>288.7</v>
      </c>
      <c r="J153">
        <v>289.79000000000002</v>
      </c>
      <c r="K153">
        <v>277.60000000000002</v>
      </c>
      <c r="R153" s="1" t="s">
        <v>108</v>
      </c>
      <c r="S153">
        <f t="shared" si="4"/>
        <v>250.065</v>
      </c>
      <c r="T153">
        <f t="shared" si="5"/>
        <v>278.47000000000003</v>
      </c>
    </row>
    <row r="154" spans="1:20" x14ac:dyDescent="0.45">
      <c r="A154" s="1" t="s">
        <v>109</v>
      </c>
      <c r="B154">
        <v>256.60000000000002</v>
      </c>
      <c r="C154">
        <v>177460800</v>
      </c>
      <c r="D154">
        <v>259.29000000000002</v>
      </c>
      <c r="E154">
        <v>262.45</v>
      </c>
      <c r="F154">
        <v>252.8</v>
      </c>
      <c r="G154">
        <v>288.73</v>
      </c>
      <c r="H154">
        <v>51092040</v>
      </c>
      <c r="I154">
        <v>281.51</v>
      </c>
      <c r="J154">
        <v>289.67</v>
      </c>
      <c r="K154">
        <v>278.95</v>
      </c>
      <c r="R154" s="1" t="s">
        <v>109</v>
      </c>
      <c r="S154">
        <f t="shared" si="4"/>
        <v>259.29000000000002</v>
      </c>
      <c r="T154">
        <f t="shared" si="5"/>
        <v>288.73</v>
      </c>
    </row>
    <row r="155" spans="1:20" x14ac:dyDescent="0.45">
      <c r="A155" s="1" t="s">
        <v>110</v>
      </c>
      <c r="B155">
        <v>264.61</v>
      </c>
      <c r="C155">
        <v>166875900</v>
      </c>
      <c r="D155">
        <v>250.77</v>
      </c>
      <c r="E155">
        <v>265</v>
      </c>
      <c r="F155">
        <v>248.25</v>
      </c>
      <c r="G155">
        <v>284.88</v>
      </c>
      <c r="H155">
        <v>17563060</v>
      </c>
      <c r="I155">
        <v>279.08</v>
      </c>
      <c r="J155">
        <v>285.26</v>
      </c>
      <c r="K155">
        <v>277.79000000000002</v>
      </c>
      <c r="R155" s="1" t="s">
        <v>110</v>
      </c>
      <c r="S155">
        <f t="shared" si="4"/>
        <v>250.77</v>
      </c>
      <c r="T155">
        <f t="shared" si="5"/>
        <v>284.88</v>
      </c>
    </row>
    <row r="156" spans="1:20" x14ac:dyDescent="0.45">
      <c r="A156" s="1" t="s">
        <v>111</v>
      </c>
      <c r="B156">
        <v>259.45999999999998</v>
      </c>
      <c r="C156">
        <v>211797100</v>
      </c>
      <c r="D156">
        <v>275.13</v>
      </c>
      <c r="E156">
        <v>276.99</v>
      </c>
      <c r="F156">
        <v>257.77999999999997</v>
      </c>
      <c r="G156">
        <v>281.64</v>
      </c>
      <c r="H156">
        <v>20556170</v>
      </c>
      <c r="I156">
        <v>283.52999999999997</v>
      </c>
      <c r="J156">
        <v>284</v>
      </c>
      <c r="K156">
        <v>278.36</v>
      </c>
      <c r="R156" s="1" t="s">
        <v>111</v>
      </c>
      <c r="S156">
        <f t="shared" si="4"/>
        <v>275.13</v>
      </c>
      <c r="T156">
        <f t="shared" si="5"/>
        <v>281.64</v>
      </c>
    </row>
    <row r="157" spans="1:20" x14ac:dyDescent="0.45">
      <c r="A157" s="1" t="s">
        <v>112</v>
      </c>
      <c r="B157">
        <v>274.45</v>
      </c>
      <c r="C157">
        <v>165611200</v>
      </c>
      <c r="D157">
        <v>261.5</v>
      </c>
      <c r="E157">
        <v>274.75</v>
      </c>
      <c r="F157">
        <v>261.12</v>
      </c>
      <c r="G157">
        <v>284.33</v>
      </c>
      <c r="H157">
        <v>20701590</v>
      </c>
      <c r="I157">
        <v>278.73</v>
      </c>
      <c r="J157">
        <v>284.8</v>
      </c>
      <c r="K157">
        <v>276.22000000000003</v>
      </c>
      <c r="R157" s="1" t="s">
        <v>112</v>
      </c>
      <c r="S157">
        <f t="shared" si="4"/>
        <v>261.5</v>
      </c>
      <c r="T157">
        <f t="shared" si="5"/>
        <v>284.33</v>
      </c>
    </row>
    <row r="158" spans="1:20" x14ac:dyDescent="0.45">
      <c r="A158" s="1" t="s">
        <v>113</v>
      </c>
      <c r="B158">
        <v>260.54000000000002</v>
      </c>
      <c r="C158">
        <v>167915600</v>
      </c>
      <c r="D158">
        <v>258.92</v>
      </c>
      <c r="E158">
        <v>263.60000000000002</v>
      </c>
      <c r="F158">
        <v>257.20909999999998</v>
      </c>
      <c r="G158">
        <v>281</v>
      </c>
      <c r="H158">
        <v>43127730</v>
      </c>
      <c r="I158">
        <v>284.75</v>
      </c>
      <c r="J158">
        <v>287.85000000000002</v>
      </c>
      <c r="K158">
        <v>280.13</v>
      </c>
      <c r="R158" s="1" t="s">
        <v>113</v>
      </c>
      <c r="S158">
        <f t="shared" si="4"/>
        <v>258.92</v>
      </c>
      <c r="T158">
        <f t="shared" si="5"/>
        <v>281</v>
      </c>
    </row>
    <row r="159" spans="1:20" x14ac:dyDescent="0.45">
      <c r="A159" s="1" t="s">
        <v>114</v>
      </c>
      <c r="B159">
        <v>255.9</v>
      </c>
      <c r="C159">
        <v>160171200</v>
      </c>
      <c r="D159">
        <v>248.4</v>
      </c>
      <c r="E159">
        <v>258.95</v>
      </c>
      <c r="F159">
        <v>247.29</v>
      </c>
      <c r="G159">
        <v>281.83</v>
      </c>
      <c r="H159">
        <v>25973460</v>
      </c>
      <c r="I159">
        <v>272.3</v>
      </c>
      <c r="J159">
        <v>283.99</v>
      </c>
      <c r="K159">
        <v>271.42</v>
      </c>
      <c r="R159" s="1" t="s">
        <v>114</v>
      </c>
      <c r="S159">
        <f t="shared" si="4"/>
        <v>248.4</v>
      </c>
      <c r="T159">
        <f t="shared" si="5"/>
        <v>281.83</v>
      </c>
    </row>
    <row r="160" spans="1:20" x14ac:dyDescent="0.45">
      <c r="A160" s="1" t="s">
        <v>115</v>
      </c>
      <c r="B160">
        <v>256.79000000000002</v>
      </c>
      <c r="C160">
        <v>170575500</v>
      </c>
      <c r="D160">
        <v>260.17</v>
      </c>
      <c r="E160">
        <v>261.57</v>
      </c>
      <c r="F160">
        <v>250.5</v>
      </c>
      <c r="G160">
        <v>273.35000000000002</v>
      </c>
      <c r="H160">
        <v>19175070</v>
      </c>
      <c r="I160">
        <v>271.89</v>
      </c>
      <c r="J160">
        <v>274.99</v>
      </c>
      <c r="K160">
        <v>268.315</v>
      </c>
      <c r="R160" s="1" t="s">
        <v>115</v>
      </c>
      <c r="S160">
        <f t="shared" si="4"/>
        <v>260.17</v>
      </c>
      <c r="T160">
        <f t="shared" si="5"/>
        <v>273.35000000000002</v>
      </c>
    </row>
    <row r="161" spans="1:20" x14ac:dyDescent="0.45">
      <c r="A161" s="1" t="s">
        <v>116</v>
      </c>
      <c r="B161">
        <v>258.70999999999998</v>
      </c>
      <c r="C161">
        <v>162384300</v>
      </c>
      <c r="D161">
        <v>253.51</v>
      </c>
      <c r="E161">
        <v>259.68</v>
      </c>
      <c r="F161">
        <v>251.34</v>
      </c>
      <c r="G161">
        <v>271.32</v>
      </c>
      <c r="H161">
        <v>16164020</v>
      </c>
      <c r="I161">
        <v>274.88</v>
      </c>
      <c r="J161">
        <v>275.72000000000003</v>
      </c>
      <c r="K161">
        <v>269.09230000000002</v>
      </c>
      <c r="R161" s="1" t="s">
        <v>116</v>
      </c>
      <c r="S161">
        <f t="shared" si="4"/>
        <v>253.51</v>
      </c>
      <c r="T161">
        <f t="shared" si="5"/>
        <v>271.32</v>
      </c>
    </row>
    <row r="162" spans="1:20" x14ac:dyDescent="0.45">
      <c r="A162" s="1">
        <v>45266</v>
      </c>
      <c r="B162">
        <v>249.83</v>
      </c>
      <c r="C162">
        <v>150740500</v>
      </c>
      <c r="D162">
        <v>247.94</v>
      </c>
      <c r="E162">
        <v>250.97</v>
      </c>
      <c r="F162">
        <v>244.59</v>
      </c>
      <c r="G162">
        <v>271.05</v>
      </c>
      <c r="H162">
        <v>15471700</v>
      </c>
      <c r="I162">
        <v>267.17</v>
      </c>
      <c r="J162">
        <v>271.75</v>
      </c>
      <c r="K162">
        <v>265.33</v>
      </c>
      <c r="R162" s="1">
        <v>45266</v>
      </c>
      <c r="S162">
        <f t="shared" si="4"/>
        <v>247.94</v>
      </c>
      <c r="T162">
        <f t="shared" si="5"/>
        <v>271.05</v>
      </c>
    </row>
    <row r="163" spans="1:20" x14ac:dyDescent="0.45">
      <c r="A163" s="1">
        <v>45175</v>
      </c>
      <c r="B163">
        <v>244.4</v>
      </c>
      <c r="C163">
        <v>200242400</v>
      </c>
      <c r="D163">
        <v>249.07</v>
      </c>
      <c r="E163">
        <v>252.42</v>
      </c>
      <c r="F163">
        <v>242.02</v>
      </c>
      <c r="G163">
        <v>264.95</v>
      </c>
      <c r="H163">
        <v>16949790</v>
      </c>
      <c r="I163">
        <v>262.48</v>
      </c>
      <c r="J163">
        <v>267.94900000000001</v>
      </c>
      <c r="K163">
        <v>261.7</v>
      </c>
      <c r="R163" s="1">
        <v>45175</v>
      </c>
      <c r="S163">
        <f t="shared" si="4"/>
        <v>249.07</v>
      </c>
      <c r="T163">
        <f t="shared" si="5"/>
        <v>264.95</v>
      </c>
    </row>
    <row r="164" spans="1:20" x14ac:dyDescent="0.45">
      <c r="A164" s="1">
        <v>45144</v>
      </c>
      <c r="B164">
        <v>234.86</v>
      </c>
      <c r="C164">
        <v>164489700</v>
      </c>
      <c r="D164">
        <v>224.22</v>
      </c>
      <c r="E164">
        <v>235.23</v>
      </c>
      <c r="F164">
        <v>223.01</v>
      </c>
      <c r="G164">
        <v>264.58</v>
      </c>
      <c r="H164">
        <v>20899360</v>
      </c>
      <c r="I164">
        <v>260.62</v>
      </c>
      <c r="J164">
        <v>267.64999999999998</v>
      </c>
      <c r="K164">
        <v>258.88</v>
      </c>
      <c r="R164" s="1">
        <v>45144</v>
      </c>
      <c r="S164">
        <f t="shared" si="4"/>
        <v>224.22</v>
      </c>
      <c r="T164">
        <f t="shared" si="5"/>
        <v>264.58</v>
      </c>
    </row>
    <row r="165" spans="1:20" x14ac:dyDescent="0.45">
      <c r="A165" s="1">
        <v>45113</v>
      </c>
      <c r="B165">
        <v>224.57</v>
      </c>
      <c r="C165">
        <v>185710800</v>
      </c>
      <c r="D165">
        <v>228</v>
      </c>
      <c r="E165">
        <v>230.8296</v>
      </c>
      <c r="F165">
        <v>223.2</v>
      </c>
      <c r="G165">
        <v>263.60000000000002</v>
      </c>
      <c r="H165">
        <v>26163630</v>
      </c>
      <c r="I165">
        <v>271.67</v>
      </c>
      <c r="J165">
        <v>274.25</v>
      </c>
      <c r="K165">
        <v>262.8</v>
      </c>
      <c r="R165" s="1">
        <v>45113</v>
      </c>
      <c r="S165">
        <f t="shared" si="4"/>
        <v>228</v>
      </c>
      <c r="T165">
        <f t="shared" si="5"/>
        <v>263.60000000000002</v>
      </c>
    </row>
    <row r="166" spans="1:20" x14ac:dyDescent="0.45">
      <c r="A166" s="1">
        <v>45083</v>
      </c>
      <c r="B166">
        <v>221.31</v>
      </c>
      <c r="C166">
        <v>146911600</v>
      </c>
      <c r="D166">
        <v>216.14</v>
      </c>
      <c r="E166">
        <v>221.91</v>
      </c>
      <c r="F166">
        <v>212.53</v>
      </c>
      <c r="G166">
        <v>271.12</v>
      </c>
      <c r="H166">
        <v>19419010</v>
      </c>
      <c r="I166">
        <v>270.14</v>
      </c>
      <c r="J166">
        <v>276.57</v>
      </c>
      <c r="K166">
        <v>269.69</v>
      </c>
      <c r="R166" s="1">
        <v>45083</v>
      </c>
      <c r="S166">
        <f t="shared" si="4"/>
        <v>216.14</v>
      </c>
      <c r="T166">
        <f t="shared" si="5"/>
        <v>271.12</v>
      </c>
    </row>
    <row r="167" spans="1:20" x14ac:dyDescent="0.45">
      <c r="A167" s="1">
        <v>45052</v>
      </c>
      <c r="B167">
        <v>217.61</v>
      </c>
      <c r="C167">
        <v>151143100</v>
      </c>
      <c r="D167">
        <v>217.8</v>
      </c>
      <c r="E167">
        <v>221.29</v>
      </c>
      <c r="F167">
        <v>214.52</v>
      </c>
      <c r="G167">
        <v>271.39</v>
      </c>
      <c r="H167">
        <v>20742950</v>
      </c>
      <c r="I167">
        <v>270.3</v>
      </c>
      <c r="J167">
        <v>275.57</v>
      </c>
      <c r="K167">
        <v>269.56</v>
      </c>
      <c r="R167" s="1">
        <v>45052</v>
      </c>
      <c r="S167">
        <f t="shared" si="4"/>
        <v>217.8</v>
      </c>
      <c r="T167">
        <f t="shared" si="5"/>
        <v>271.39</v>
      </c>
    </row>
    <row r="168" spans="1:20" x14ac:dyDescent="0.45">
      <c r="A168" s="1">
        <v>44963</v>
      </c>
      <c r="B168">
        <v>213.97</v>
      </c>
      <c r="C168">
        <v>164398400</v>
      </c>
      <c r="D168">
        <v>210.15</v>
      </c>
      <c r="E168">
        <v>217.25</v>
      </c>
      <c r="F168">
        <v>209.75200000000001</v>
      </c>
      <c r="G168">
        <v>272.61</v>
      </c>
      <c r="H168">
        <v>19416930</v>
      </c>
      <c r="I168">
        <v>272.66000000000003</v>
      </c>
      <c r="J168">
        <v>275.35000000000002</v>
      </c>
      <c r="K168">
        <v>271.12</v>
      </c>
      <c r="R168" s="1">
        <v>44963</v>
      </c>
      <c r="S168">
        <f t="shared" si="4"/>
        <v>210.15</v>
      </c>
      <c r="T168">
        <f t="shared" si="5"/>
        <v>272.61</v>
      </c>
    </row>
    <row r="169" spans="1:20" x14ac:dyDescent="0.45">
      <c r="A169" s="1">
        <v>44932</v>
      </c>
      <c r="B169">
        <v>207.52</v>
      </c>
      <c r="C169">
        <v>148029900</v>
      </c>
      <c r="D169">
        <v>202.59</v>
      </c>
      <c r="E169">
        <v>209.8</v>
      </c>
      <c r="F169">
        <v>199.37</v>
      </c>
      <c r="G169">
        <v>272.61</v>
      </c>
      <c r="H169">
        <v>25609510</v>
      </c>
      <c r="I169">
        <v>265.89999999999998</v>
      </c>
      <c r="J169">
        <v>274</v>
      </c>
      <c r="K169">
        <v>265.89</v>
      </c>
      <c r="R169" s="1">
        <v>44932</v>
      </c>
      <c r="S169">
        <f t="shared" si="4"/>
        <v>202.59</v>
      </c>
      <c r="T169">
        <f t="shared" si="5"/>
        <v>272.61</v>
      </c>
    </row>
    <row r="170" spans="1:20" x14ac:dyDescent="0.45">
      <c r="A170" s="1" t="s">
        <v>117</v>
      </c>
      <c r="B170">
        <v>203.93</v>
      </c>
      <c r="C170">
        <v>150711700</v>
      </c>
      <c r="D170">
        <v>199.78</v>
      </c>
      <c r="E170">
        <v>203.95</v>
      </c>
      <c r="F170">
        <v>195.12</v>
      </c>
      <c r="G170">
        <v>264.72000000000003</v>
      </c>
      <c r="H170">
        <v>25473690</v>
      </c>
      <c r="I170">
        <v>260</v>
      </c>
      <c r="J170">
        <v>265</v>
      </c>
      <c r="K170">
        <v>258.45</v>
      </c>
      <c r="R170" s="1" t="s">
        <v>117</v>
      </c>
      <c r="S170">
        <f t="shared" si="4"/>
        <v>199.78</v>
      </c>
      <c r="T170">
        <f t="shared" si="5"/>
        <v>264.72000000000003</v>
      </c>
    </row>
    <row r="171" spans="1:20" x14ac:dyDescent="0.45">
      <c r="A171" s="1" t="s">
        <v>118</v>
      </c>
      <c r="B171">
        <v>201.16</v>
      </c>
      <c r="C171">
        <v>128818700</v>
      </c>
      <c r="D171">
        <v>200.1</v>
      </c>
      <c r="E171">
        <v>204.48</v>
      </c>
      <c r="F171">
        <v>197.53</v>
      </c>
      <c r="G171">
        <v>262.52</v>
      </c>
      <c r="H171">
        <v>23816480</v>
      </c>
      <c r="I171">
        <v>265.25</v>
      </c>
      <c r="J171">
        <v>268.64999999999998</v>
      </c>
      <c r="K171">
        <v>261.29000000000002</v>
      </c>
      <c r="R171" s="1" t="s">
        <v>118</v>
      </c>
      <c r="S171">
        <f t="shared" si="4"/>
        <v>200.1</v>
      </c>
      <c r="T171">
        <f t="shared" si="5"/>
        <v>262.52</v>
      </c>
    </row>
    <row r="172" spans="1:20" x14ac:dyDescent="0.45">
      <c r="A172" s="1" t="s">
        <v>119</v>
      </c>
      <c r="B172">
        <v>193.17</v>
      </c>
      <c r="C172">
        <v>162061500</v>
      </c>
      <c r="D172">
        <v>184.62</v>
      </c>
      <c r="E172">
        <v>198.6</v>
      </c>
      <c r="F172">
        <v>184.53</v>
      </c>
      <c r="G172">
        <v>262.04000000000002</v>
      </c>
      <c r="H172">
        <v>25768660</v>
      </c>
      <c r="I172">
        <v>252.93</v>
      </c>
      <c r="J172">
        <v>262.3107</v>
      </c>
      <c r="K172">
        <v>252.71</v>
      </c>
      <c r="R172" s="1" t="s">
        <v>119</v>
      </c>
      <c r="S172">
        <f t="shared" si="4"/>
        <v>184.62</v>
      </c>
      <c r="T172">
        <f t="shared" si="5"/>
        <v>262.04000000000002</v>
      </c>
    </row>
    <row r="173" spans="1:20" x14ac:dyDescent="0.45">
      <c r="A173" s="1" t="s">
        <v>120</v>
      </c>
      <c r="B173">
        <v>184.47</v>
      </c>
      <c r="C173">
        <v>96870720</v>
      </c>
      <c r="D173">
        <v>186.54</v>
      </c>
      <c r="E173">
        <v>186.78</v>
      </c>
      <c r="F173">
        <v>180.58</v>
      </c>
      <c r="G173">
        <v>252.69</v>
      </c>
      <c r="H173">
        <v>22371440</v>
      </c>
      <c r="I173">
        <v>253.4</v>
      </c>
      <c r="J173">
        <v>255.62</v>
      </c>
      <c r="K173">
        <v>249.17</v>
      </c>
      <c r="R173" s="1" t="s">
        <v>120</v>
      </c>
      <c r="S173">
        <f t="shared" si="4"/>
        <v>186.54</v>
      </c>
      <c r="T173">
        <f t="shared" si="5"/>
        <v>252.69</v>
      </c>
    </row>
    <row r="174" spans="1:20" x14ac:dyDescent="0.45">
      <c r="A174" s="1" t="s">
        <v>121</v>
      </c>
      <c r="B174">
        <v>182.9</v>
      </c>
      <c r="C174">
        <v>137605100</v>
      </c>
      <c r="D174">
        <v>182.23</v>
      </c>
      <c r="E174">
        <v>184.22</v>
      </c>
      <c r="F174">
        <v>178.22</v>
      </c>
      <c r="G174">
        <v>249.21</v>
      </c>
      <c r="H174">
        <v>17724340</v>
      </c>
      <c r="I174">
        <v>245.28</v>
      </c>
      <c r="J174">
        <v>249.58920000000001</v>
      </c>
      <c r="K174">
        <v>244.952</v>
      </c>
      <c r="R174" s="1" t="s">
        <v>121</v>
      </c>
      <c r="S174">
        <f t="shared" si="4"/>
        <v>182.23</v>
      </c>
      <c r="T174">
        <f t="shared" si="5"/>
        <v>249.21</v>
      </c>
    </row>
    <row r="175" spans="1:20" x14ac:dyDescent="0.45">
      <c r="A175" s="1" t="s">
        <v>122</v>
      </c>
      <c r="B175">
        <v>185.77</v>
      </c>
      <c r="C175">
        <v>156952100</v>
      </c>
      <c r="D175">
        <v>186.2</v>
      </c>
      <c r="E175">
        <v>192.96</v>
      </c>
      <c r="F175">
        <v>185.26</v>
      </c>
      <c r="G175">
        <v>246.74</v>
      </c>
      <c r="H175">
        <v>17748120</v>
      </c>
      <c r="I175">
        <v>246.81</v>
      </c>
      <c r="J175">
        <v>251.61</v>
      </c>
      <c r="K175">
        <v>246.65</v>
      </c>
      <c r="R175" s="1" t="s">
        <v>122</v>
      </c>
      <c r="S175">
        <f t="shared" si="4"/>
        <v>186.2</v>
      </c>
      <c r="T175">
        <f t="shared" si="5"/>
        <v>246.74</v>
      </c>
    </row>
    <row r="176" spans="1:20" x14ac:dyDescent="0.45">
      <c r="A176" s="1" t="s">
        <v>123</v>
      </c>
      <c r="B176">
        <v>188.87</v>
      </c>
      <c r="C176">
        <v>132001400</v>
      </c>
      <c r="D176">
        <v>180.7</v>
      </c>
      <c r="E176">
        <v>189.32</v>
      </c>
      <c r="F176">
        <v>180.11</v>
      </c>
      <c r="G176">
        <v>248.32</v>
      </c>
      <c r="H176">
        <v>27738480</v>
      </c>
      <c r="I176">
        <v>245.41</v>
      </c>
      <c r="J176">
        <v>253.57</v>
      </c>
      <c r="K176">
        <v>245.12</v>
      </c>
      <c r="R176" s="1" t="s">
        <v>123</v>
      </c>
      <c r="S176">
        <f t="shared" si="4"/>
        <v>180.7</v>
      </c>
      <c r="T176">
        <f t="shared" si="5"/>
        <v>248.32</v>
      </c>
    </row>
    <row r="177" spans="1:20" x14ac:dyDescent="0.45">
      <c r="A177" s="1" t="s">
        <v>124</v>
      </c>
      <c r="B177">
        <v>180.14</v>
      </c>
      <c r="C177">
        <v>136196700</v>
      </c>
      <c r="D177">
        <v>177.17</v>
      </c>
      <c r="E177">
        <v>181.95</v>
      </c>
      <c r="F177">
        <v>176.31</v>
      </c>
      <c r="G177">
        <v>245.64</v>
      </c>
      <c r="H177">
        <v>21733580</v>
      </c>
      <c r="I177">
        <v>247.47</v>
      </c>
      <c r="J177">
        <v>248.69</v>
      </c>
      <c r="K177">
        <v>243.41</v>
      </c>
      <c r="R177" s="1" t="s">
        <v>124</v>
      </c>
      <c r="S177">
        <f t="shared" si="4"/>
        <v>177.17</v>
      </c>
      <c r="T177">
        <f t="shared" si="5"/>
        <v>245.64</v>
      </c>
    </row>
    <row r="178" spans="1:20" x14ac:dyDescent="0.45">
      <c r="A178" s="1" t="s">
        <v>125</v>
      </c>
      <c r="B178">
        <v>176.89</v>
      </c>
      <c r="C178">
        <v>109520300</v>
      </c>
      <c r="D178">
        <v>174.22</v>
      </c>
      <c r="E178">
        <v>177.06</v>
      </c>
      <c r="F178">
        <v>172.45</v>
      </c>
      <c r="G178">
        <v>246.85</v>
      </c>
      <c r="H178">
        <v>22943300</v>
      </c>
      <c r="I178">
        <v>241.3</v>
      </c>
      <c r="J178">
        <v>247.0881</v>
      </c>
      <c r="K178">
        <v>241.19</v>
      </c>
      <c r="R178" s="1" t="s">
        <v>125</v>
      </c>
      <c r="S178">
        <f t="shared" si="4"/>
        <v>174.22</v>
      </c>
      <c r="T178">
        <f t="shared" si="5"/>
        <v>246.85</v>
      </c>
    </row>
    <row r="179" spans="1:20" x14ac:dyDescent="0.45">
      <c r="A179" s="1" t="s">
        <v>126</v>
      </c>
      <c r="B179">
        <v>173.86</v>
      </c>
      <c r="C179">
        <v>125473600</v>
      </c>
      <c r="D179">
        <v>168.41</v>
      </c>
      <c r="E179">
        <v>174.5</v>
      </c>
      <c r="F179">
        <v>167.185</v>
      </c>
      <c r="G179">
        <v>242.48500000000001</v>
      </c>
      <c r="H179">
        <v>21193080</v>
      </c>
      <c r="I179">
        <v>238.45</v>
      </c>
      <c r="J179">
        <v>243.84229999999999</v>
      </c>
      <c r="K179">
        <v>238.14</v>
      </c>
      <c r="R179" s="1" t="s">
        <v>126</v>
      </c>
      <c r="S179">
        <f t="shared" si="4"/>
        <v>168.41</v>
      </c>
      <c r="T179">
        <f t="shared" si="5"/>
        <v>242.48500000000001</v>
      </c>
    </row>
    <row r="180" spans="1:20" x14ac:dyDescent="0.45">
      <c r="A180" s="1" t="s">
        <v>127</v>
      </c>
      <c r="B180">
        <v>166.52</v>
      </c>
      <c r="C180">
        <v>98288790</v>
      </c>
      <c r="D180">
        <v>165.65</v>
      </c>
      <c r="E180">
        <v>169.51840000000001</v>
      </c>
      <c r="F180">
        <v>164.35</v>
      </c>
      <c r="G180">
        <v>238.82</v>
      </c>
      <c r="H180">
        <v>18163770</v>
      </c>
      <c r="I180">
        <v>235.79</v>
      </c>
      <c r="J180">
        <v>239.63499999999999</v>
      </c>
      <c r="K180">
        <v>235.52</v>
      </c>
      <c r="R180" s="1" t="s">
        <v>127</v>
      </c>
      <c r="S180">
        <f t="shared" si="4"/>
        <v>165.65</v>
      </c>
      <c r="T180">
        <f t="shared" si="5"/>
        <v>238.82</v>
      </c>
    </row>
    <row r="181" spans="1:20" x14ac:dyDescent="0.45">
      <c r="A181" s="1" t="s">
        <v>128</v>
      </c>
      <c r="B181">
        <v>166.35</v>
      </c>
      <c r="C181">
        <v>105592500</v>
      </c>
      <c r="D181">
        <v>167.655</v>
      </c>
      <c r="E181">
        <v>169.76</v>
      </c>
      <c r="F181">
        <v>164.54990000000001</v>
      </c>
      <c r="G181">
        <v>238.86</v>
      </c>
      <c r="H181">
        <v>20653230</v>
      </c>
      <c r="I181">
        <v>236.92</v>
      </c>
      <c r="J181">
        <v>240.255</v>
      </c>
      <c r="K181">
        <v>235.33</v>
      </c>
      <c r="R181" s="1" t="s">
        <v>128</v>
      </c>
      <c r="S181">
        <f t="shared" si="4"/>
        <v>167.655</v>
      </c>
      <c r="T181">
        <f t="shared" si="5"/>
        <v>238.86</v>
      </c>
    </row>
    <row r="182" spans="1:20" x14ac:dyDescent="0.45">
      <c r="A182" s="1">
        <v>45265</v>
      </c>
      <c r="B182">
        <v>167.98</v>
      </c>
      <c r="C182">
        <v>157849600</v>
      </c>
      <c r="D182">
        <v>176.07</v>
      </c>
      <c r="E182">
        <v>177.38</v>
      </c>
      <c r="F182">
        <v>167.23</v>
      </c>
      <c r="G182">
        <v>233.81</v>
      </c>
      <c r="H182">
        <v>16161450</v>
      </c>
      <c r="I182">
        <v>236.74</v>
      </c>
      <c r="J182">
        <v>236.9599</v>
      </c>
      <c r="K182">
        <v>231.45</v>
      </c>
      <c r="R182" s="1">
        <v>45265</v>
      </c>
      <c r="S182">
        <f t="shared" si="4"/>
        <v>176.07</v>
      </c>
      <c r="T182">
        <f t="shared" si="5"/>
        <v>233.81</v>
      </c>
    </row>
    <row r="183" spans="1:20" x14ac:dyDescent="0.45">
      <c r="A183" s="1">
        <v>45235</v>
      </c>
      <c r="B183">
        <v>172.08</v>
      </c>
      <c r="C183">
        <v>103889900</v>
      </c>
      <c r="D183">
        <v>168.7</v>
      </c>
      <c r="E183">
        <v>173.57</v>
      </c>
      <c r="F183">
        <v>166.79</v>
      </c>
      <c r="G183">
        <v>235.79</v>
      </c>
      <c r="H183">
        <v>20448990</v>
      </c>
      <c r="I183">
        <v>233.05</v>
      </c>
      <c r="J183">
        <v>238.21</v>
      </c>
      <c r="K183">
        <v>232.3</v>
      </c>
      <c r="R183" s="1">
        <v>45235</v>
      </c>
      <c r="S183">
        <f t="shared" si="4"/>
        <v>168.7</v>
      </c>
      <c r="T183">
        <f t="shared" si="5"/>
        <v>235.79</v>
      </c>
    </row>
    <row r="184" spans="1:20" x14ac:dyDescent="0.45">
      <c r="A184" s="1">
        <v>45204</v>
      </c>
      <c r="B184">
        <v>168.54</v>
      </c>
      <c r="C184">
        <v>119840700</v>
      </c>
      <c r="D184">
        <v>172.55</v>
      </c>
      <c r="E184">
        <v>174.43</v>
      </c>
      <c r="F184">
        <v>166.68</v>
      </c>
      <c r="G184">
        <v>233.08</v>
      </c>
      <c r="H184">
        <v>19119010</v>
      </c>
      <c r="I184">
        <v>236.17</v>
      </c>
      <c r="J184">
        <v>236.75</v>
      </c>
      <c r="K184">
        <v>230.72</v>
      </c>
      <c r="R184" s="1">
        <v>45204</v>
      </c>
      <c r="S184">
        <f t="shared" si="4"/>
        <v>172.55</v>
      </c>
      <c r="T184">
        <f t="shared" si="5"/>
        <v>233.08</v>
      </c>
    </row>
    <row r="185" spans="1:20" x14ac:dyDescent="0.45">
      <c r="A185" s="1">
        <v>45174</v>
      </c>
      <c r="B185">
        <v>169.15</v>
      </c>
      <c r="C185">
        <v>88965040</v>
      </c>
      <c r="D185">
        <v>168.95</v>
      </c>
      <c r="E185">
        <v>169.82</v>
      </c>
      <c r="F185">
        <v>166.56</v>
      </c>
      <c r="G185">
        <v>233.37</v>
      </c>
      <c r="H185">
        <v>16865590</v>
      </c>
      <c r="I185">
        <v>231.46</v>
      </c>
      <c r="J185">
        <v>235.88</v>
      </c>
      <c r="K185">
        <v>231.08</v>
      </c>
      <c r="R185" s="1">
        <v>45174</v>
      </c>
      <c r="S185">
        <f t="shared" si="4"/>
        <v>168.95</v>
      </c>
      <c r="T185">
        <f t="shared" si="5"/>
        <v>233.37</v>
      </c>
    </row>
    <row r="186" spans="1:20" x14ac:dyDescent="0.45">
      <c r="A186" s="1">
        <v>45143</v>
      </c>
      <c r="B186">
        <v>171.79</v>
      </c>
      <c r="C186">
        <v>112249400</v>
      </c>
      <c r="D186">
        <v>173.72</v>
      </c>
      <c r="E186">
        <v>173.8</v>
      </c>
      <c r="F186">
        <v>169.19</v>
      </c>
      <c r="G186">
        <v>233.27</v>
      </c>
      <c r="H186">
        <v>16400530</v>
      </c>
      <c r="I186">
        <v>231.41499999999999</v>
      </c>
      <c r="J186">
        <v>235.62</v>
      </c>
      <c r="K186">
        <v>230.27</v>
      </c>
      <c r="R186" s="1">
        <v>45143</v>
      </c>
      <c r="S186">
        <f t="shared" si="4"/>
        <v>173.72</v>
      </c>
      <c r="T186">
        <f t="shared" si="5"/>
        <v>233.27</v>
      </c>
    </row>
    <row r="187" spans="1:20" x14ac:dyDescent="0.45">
      <c r="A187" s="1">
        <v>45051</v>
      </c>
      <c r="B187">
        <v>170.06</v>
      </c>
      <c r="C187">
        <v>107607300</v>
      </c>
      <c r="D187">
        <v>163.97</v>
      </c>
      <c r="E187">
        <v>170.78989999999999</v>
      </c>
      <c r="F187">
        <v>163.51</v>
      </c>
      <c r="G187">
        <v>232.78</v>
      </c>
      <c r="H187">
        <v>27000480</v>
      </c>
      <c r="I187">
        <v>232.24</v>
      </c>
      <c r="J187">
        <v>234.68</v>
      </c>
      <c r="K187">
        <v>229.85</v>
      </c>
      <c r="R187" s="1">
        <v>45051</v>
      </c>
      <c r="S187">
        <f t="shared" si="4"/>
        <v>163.97</v>
      </c>
      <c r="T187">
        <f t="shared" si="5"/>
        <v>232.78</v>
      </c>
    </row>
    <row r="188" spans="1:20" x14ac:dyDescent="0.45">
      <c r="A188" s="1">
        <v>45021</v>
      </c>
      <c r="B188">
        <v>161.19999999999999</v>
      </c>
      <c r="C188">
        <v>95108490</v>
      </c>
      <c r="D188">
        <v>162.71</v>
      </c>
      <c r="E188">
        <v>162.94999999999999</v>
      </c>
      <c r="F188">
        <v>159.65</v>
      </c>
      <c r="G188">
        <v>233.52</v>
      </c>
      <c r="H188">
        <v>17889390</v>
      </c>
      <c r="I188">
        <v>236.06</v>
      </c>
      <c r="J188">
        <v>238.2</v>
      </c>
      <c r="K188">
        <v>232.9264</v>
      </c>
      <c r="R188" s="1">
        <v>45021</v>
      </c>
      <c r="S188">
        <f t="shared" si="4"/>
        <v>162.71</v>
      </c>
      <c r="T188">
        <f t="shared" si="5"/>
        <v>233.52</v>
      </c>
    </row>
    <row r="189" spans="1:20" x14ac:dyDescent="0.45">
      <c r="A189" s="1">
        <v>44990</v>
      </c>
      <c r="B189">
        <v>160.61000000000001</v>
      </c>
      <c r="C189">
        <v>119728000</v>
      </c>
      <c r="D189">
        <v>160.01</v>
      </c>
      <c r="E189">
        <v>165</v>
      </c>
      <c r="F189">
        <v>159.91</v>
      </c>
      <c r="G189">
        <v>237.03</v>
      </c>
      <c r="H189">
        <v>34463860</v>
      </c>
      <c r="I189">
        <v>239.47</v>
      </c>
      <c r="J189">
        <v>241.75</v>
      </c>
      <c r="K189">
        <v>232.75</v>
      </c>
      <c r="R189" s="1">
        <v>44990</v>
      </c>
      <c r="S189">
        <f t="shared" si="4"/>
        <v>160.01</v>
      </c>
      <c r="T189">
        <f t="shared" si="5"/>
        <v>237.03</v>
      </c>
    </row>
    <row r="190" spans="1:20" x14ac:dyDescent="0.45">
      <c r="A190" s="1">
        <v>44962</v>
      </c>
      <c r="B190">
        <v>160.31</v>
      </c>
      <c r="C190">
        <v>128259700</v>
      </c>
      <c r="D190">
        <v>161.88</v>
      </c>
      <c r="E190">
        <v>165.49</v>
      </c>
      <c r="F190">
        <v>158.93</v>
      </c>
      <c r="G190">
        <v>239.24</v>
      </c>
      <c r="H190">
        <v>24350150</v>
      </c>
      <c r="I190">
        <v>243.18</v>
      </c>
      <c r="J190">
        <v>244.92</v>
      </c>
      <c r="K190">
        <v>238.99</v>
      </c>
      <c r="R190" s="1">
        <v>44962</v>
      </c>
      <c r="S190">
        <f t="shared" si="4"/>
        <v>161.88</v>
      </c>
      <c r="T190">
        <f t="shared" si="5"/>
        <v>239.24</v>
      </c>
    </row>
    <row r="191" spans="1:20" x14ac:dyDescent="0.45">
      <c r="A191" s="1">
        <v>44931</v>
      </c>
      <c r="B191">
        <v>161.83000000000001</v>
      </c>
      <c r="C191">
        <v>109015000</v>
      </c>
      <c r="D191">
        <v>163.16999999999999</v>
      </c>
      <c r="E191">
        <v>163.28</v>
      </c>
      <c r="F191">
        <v>158.83000000000001</v>
      </c>
      <c r="G191">
        <v>243.18</v>
      </c>
      <c r="H191">
        <v>29143910</v>
      </c>
      <c r="I191">
        <v>238.61500000000001</v>
      </c>
      <c r="J191">
        <v>244</v>
      </c>
      <c r="K191">
        <v>236.46</v>
      </c>
      <c r="R191" s="1">
        <v>44931</v>
      </c>
      <c r="S191">
        <f t="shared" si="4"/>
        <v>163.16999999999999</v>
      </c>
      <c r="T191">
        <f t="shared" si="5"/>
        <v>243.18</v>
      </c>
    </row>
    <row r="192" spans="1:20" x14ac:dyDescent="0.45">
      <c r="A192" s="1" t="s">
        <v>129</v>
      </c>
      <c r="B192">
        <v>164.31</v>
      </c>
      <c r="C192">
        <v>122515800</v>
      </c>
      <c r="D192">
        <v>160.9</v>
      </c>
      <c r="E192">
        <v>165</v>
      </c>
      <c r="F192">
        <v>157.32</v>
      </c>
      <c r="G192">
        <v>240.32</v>
      </c>
      <c r="H192">
        <v>39554040</v>
      </c>
      <c r="I192">
        <v>239.01</v>
      </c>
      <c r="J192">
        <v>240.43</v>
      </c>
      <c r="K192">
        <v>235.75</v>
      </c>
      <c r="R192" s="1" t="s">
        <v>129</v>
      </c>
      <c r="S192">
        <f t="shared" si="4"/>
        <v>160.9</v>
      </c>
      <c r="T192">
        <f t="shared" si="5"/>
        <v>240.32</v>
      </c>
    </row>
    <row r="193" spans="1:20" x14ac:dyDescent="0.45">
      <c r="A193" s="1" t="s">
        <v>130</v>
      </c>
      <c r="B193">
        <v>160.19</v>
      </c>
      <c r="C193">
        <v>127015200</v>
      </c>
      <c r="D193">
        <v>152.63999999999999</v>
      </c>
      <c r="E193">
        <v>160.47999999999999</v>
      </c>
      <c r="F193">
        <v>152.37</v>
      </c>
      <c r="G193">
        <v>238.56</v>
      </c>
      <c r="H193">
        <v>71196530</v>
      </c>
      <c r="I193">
        <v>239.89</v>
      </c>
      <c r="J193">
        <v>241.685</v>
      </c>
      <c r="K193">
        <v>236.77</v>
      </c>
      <c r="R193" s="1" t="s">
        <v>130</v>
      </c>
      <c r="S193">
        <f t="shared" si="4"/>
        <v>152.63999999999999</v>
      </c>
      <c r="T193">
        <f t="shared" si="5"/>
        <v>238.56</v>
      </c>
    </row>
    <row r="194" spans="1:20" x14ac:dyDescent="0.45">
      <c r="A194" s="1" t="s">
        <v>131</v>
      </c>
      <c r="B194">
        <v>153.75</v>
      </c>
      <c r="C194">
        <v>153364100</v>
      </c>
      <c r="D194">
        <v>160.29</v>
      </c>
      <c r="E194">
        <v>160.66999999999999</v>
      </c>
      <c r="F194">
        <v>153.13999999999999</v>
      </c>
      <c r="G194">
        <v>209.4</v>
      </c>
      <c r="H194">
        <v>41992730</v>
      </c>
      <c r="I194">
        <v>212.5</v>
      </c>
      <c r="J194">
        <v>214.11</v>
      </c>
      <c r="K194">
        <v>208.88</v>
      </c>
      <c r="R194" s="1" t="s">
        <v>131</v>
      </c>
      <c r="S194">
        <f t="shared" si="4"/>
        <v>160.29</v>
      </c>
      <c r="T194">
        <f t="shared" si="5"/>
        <v>209.4</v>
      </c>
    </row>
    <row r="195" spans="1:20" x14ac:dyDescent="0.45">
      <c r="A195" s="1" t="s">
        <v>132</v>
      </c>
      <c r="B195">
        <v>160.66999999999999</v>
      </c>
      <c r="C195">
        <v>121999300</v>
      </c>
      <c r="D195">
        <v>159.82</v>
      </c>
      <c r="E195">
        <v>163.47</v>
      </c>
      <c r="F195">
        <v>158.75</v>
      </c>
      <c r="G195">
        <v>207.55</v>
      </c>
      <c r="H195">
        <v>19198180</v>
      </c>
      <c r="I195">
        <v>210.815</v>
      </c>
      <c r="J195">
        <v>211.26</v>
      </c>
      <c r="K195">
        <v>207.13</v>
      </c>
      <c r="R195" s="1" t="s">
        <v>132</v>
      </c>
      <c r="S195">
        <f t="shared" ref="S195:S252" si="6">INDEX(A:K,MATCH(R195,A:A,0),MATCH($S$1,$A$1:$K$1,0))</f>
        <v>159.82</v>
      </c>
      <c r="T195">
        <f t="shared" ref="T195:T252" si="7">INDEX(A:K,MATCH(R195,A:A,0),MATCH($T$1,$A$1:$K$1,0))</f>
        <v>207.55</v>
      </c>
    </row>
    <row r="196" spans="1:20" x14ac:dyDescent="0.45">
      <c r="A196" s="1" t="s">
        <v>133</v>
      </c>
      <c r="B196">
        <v>162.55000000000001</v>
      </c>
      <c r="C196">
        <v>140006600</v>
      </c>
      <c r="D196">
        <v>164.65</v>
      </c>
      <c r="E196">
        <v>165.65</v>
      </c>
      <c r="F196">
        <v>158.61000000000001</v>
      </c>
      <c r="G196">
        <v>212.79</v>
      </c>
      <c r="H196">
        <v>15750920</v>
      </c>
      <c r="I196">
        <v>213.67500000000001</v>
      </c>
      <c r="J196">
        <v>213.92</v>
      </c>
      <c r="K196">
        <v>210.71</v>
      </c>
      <c r="R196" s="1" t="s">
        <v>133</v>
      </c>
      <c r="S196">
        <f t="shared" si="6"/>
        <v>164.65</v>
      </c>
      <c r="T196">
        <f t="shared" si="7"/>
        <v>212.79</v>
      </c>
    </row>
    <row r="197" spans="1:20" x14ac:dyDescent="0.45">
      <c r="A197" s="1" t="s">
        <v>134</v>
      </c>
      <c r="B197">
        <v>165.08</v>
      </c>
      <c r="C197">
        <v>123539000</v>
      </c>
      <c r="D197">
        <v>164.8</v>
      </c>
      <c r="E197">
        <v>166</v>
      </c>
      <c r="F197">
        <v>161.32079999999999</v>
      </c>
      <c r="G197">
        <v>212.89</v>
      </c>
      <c r="H197">
        <v>17717170</v>
      </c>
      <c r="I197">
        <v>210.21</v>
      </c>
      <c r="J197">
        <v>213.41</v>
      </c>
      <c r="K197">
        <v>209.58</v>
      </c>
      <c r="R197" s="1" t="s">
        <v>134</v>
      </c>
      <c r="S197">
        <f t="shared" si="6"/>
        <v>164.8</v>
      </c>
      <c r="T197">
        <f t="shared" si="7"/>
        <v>212.89</v>
      </c>
    </row>
    <row r="198" spans="1:20" x14ac:dyDescent="0.45">
      <c r="A198" s="1" t="s">
        <v>135</v>
      </c>
      <c r="B198">
        <v>162.99</v>
      </c>
      <c r="C198">
        <v>210970800</v>
      </c>
      <c r="D198">
        <v>166.16499999999999</v>
      </c>
      <c r="E198">
        <v>169.7</v>
      </c>
      <c r="F198">
        <v>160.56</v>
      </c>
      <c r="G198">
        <v>213.07</v>
      </c>
      <c r="H198">
        <v>16475440</v>
      </c>
      <c r="I198">
        <v>213.48</v>
      </c>
      <c r="J198">
        <v>216.75</v>
      </c>
      <c r="K198">
        <v>212.77</v>
      </c>
      <c r="R198" s="1" t="s">
        <v>135</v>
      </c>
      <c r="S198">
        <f t="shared" si="6"/>
        <v>166.16499999999999</v>
      </c>
      <c r="T198">
        <f t="shared" si="7"/>
        <v>213.07</v>
      </c>
    </row>
    <row r="199" spans="1:20" x14ac:dyDescent="0.45">
      <c r="A199" s="1" t="s">
        <v>136</v>
      </c>
      <c r="B199">
        <v>180.59</v>
      </c>
      <c r="C199">
        <v>125732700</v>
      </c>
      <c r="D199">
        <v>179.1</v>
      </c>
      <c r="E199">
        <v>183.5</v>
      </c>
      <c r="F199">
        <v>177.65</v>
      </c>
      <c r="G199">
        <v>215.7</v>
      </c>
      <c r="H199">
        <v>15898080</v>
      </c>
      <c r="I199">
        <v>213.47200000000001</v>
      </c>
      <c r="J199">
        <v>217.33</v>
      </c>
      <c r="K199">
        <v>212.93</v>
      </c>
      <c r="R199" s="1" t="s">
        <v>136</v>
      </c>
      <c r="S199">
        <f t="shared" si="6"/>
        <v>179.1</v>
      </c>
      <c r="T199">
        <f t="shared" si="7"/>
        <v>215.7</v>
      </c>
    </row>
    <row r="200" spans="1:20" x14ac:dyDescent="0.45">
      <c r="A200" s="1" t="s">
        <v>137</v>
      </c>
      <c r="B200">
        <v>184.31</v>
      </c>
      <c r="C200">
        <v>92067020</v>
      </c>
      <c r="D200">
        <v>187.15</v>
      </c>
      <c r="E200">
        <v>187.69</v>
      </c>
      <c r="F200">
        <v>183.57749999999999</v>
      </c>
      <c r="G200">
        <v>217.89</v>
      </c>
      <c r="H200">
        <v>12280980</v>
      </c>
      <c r="I200">
        <v>219.91</v>
      </c>
      <c r="J200">
        <v>220.44</v>
      </c>
      <c r="K200">
        <v>216.21</v>
      </c>
      <c r="R200" s="1" t="s">
        <v>137</v>
      </c>
      <c r="S200">
        <f t="shared" si="6"/>
        <v>187.15</v>
      </c>
      <c r="T200">
        <f t="shared" si="7"/>
        <v>217.89</v>
      </c>
    </row>
    <row r="201" spans="1:20" x14ac:dyDescent="0.45">
      <c r="A201" s="1" t="s">
        <v>138</v>
      </c>
      <c r="B201">
        <v>187.04</v>
      </c>
      <c r="C201">
        <v>116662200</v>
      </c>
      <c r="D201">
        <v>186.32</v>
      </c>
      <c r="E201">
        <v>189.69</v>
      </c>
      <c r="F201">
        <v>182.69</v>
      </c>
      <c r="G201">
        <v>218.86</v>
      </c>
      <c r="H201">
        <v>15481870</v>
      </c>
      <c r="I201">
        <v>219.79</v>
      </c>
      <c r="J201">
        <v>220.97900000000001</v>
      </c>
      <c r="K201">
        <v>217.13</v>
      </c>
      <c r="R201" s="1" t="s">
        <v>138</v>
      </c>
      <c r="S201">
        <f t="shared" si="6"/>
        <v>186.32</v>
      </c>
      <c r="T201">
        <f t="shared" si="7"/>
        <v>218.86</v>
      </c>
    </row>
    <row r="202" spans="1:20" x14ac:dyDescent="0.45">
      <c r="A202" s="1" t="s">
        <v>139</v>
      </c>
      <c r="B202">
        <v>185</v>
      </c>
      <c r="C202">
        <v>96438660</v>
      </c>
      <c r="D202">
        <v>183.95</v>
      </c>
      <c r="E202">
        <v>186.28</v>
      </c>
      <c r="F202">
        <v>182.01</v>
      </c>
      <c r="G202">
        <v>221.49</v>
      </c>
      <c r="H202">
        <v>21591210</v>
      </c>
      <c r="I202">
        <v>217.88</v>
      </c>
      <c r="J202">
        <v>222.11</v>
      </c>
      <c r="K202">
        <v>217.55</v>
      </c>
      <c r="R202" s="1" t="s">
        <v>139</v>
      </c>
      <c r="S202">
        <f t="shared" si="6"/>
        <v>183.95</v>
      </c>
      <c r="T202">
        <f t="shared" si="7"/>
        <v>221.49</v>
      </c>
    </row>
    <row r="203" spans="1:20" x14ac:dyDescent="0.45">
      <c r="A203" s="1" t="s">
        <v>140</v>
      </c>
      <c r="B203">
        <v>185.9</v>
      </c>
      <c r="C203">
        <v>112933000</v>
      </c>
      <c r="D203">
        <v>182.95500000000001</v>
      </c>
      <c r="E203">
        <v>186.5</v>
      </c>
      <c r="F203">
        <v>180.94</v>
      </c>
      <c r="G203">
        <v>220.35</v>
      </c>
      <c r="H203">
        <v>23310360</v>
      </c>
      <c r="I203">
        <v>215.73</v>
      </c>
      <c r="J203">
        <v>221.15</v>
      </c>
      <c r="K203">
        <v>215.69</v>
      </c>
      <c r="R203" s="1" t="s">
        <v>140</v>
      </c>
      <c r="S203">
        <f t="shared" si="6"/>
        <v>182.95500000000001</v>
      </c>
      <c r="T203">
        <f t="shared" si="7"/>
        <v>220.35</v>
      </c>
    </row>
    <row r="204" spans="1:20" x14ac:dyDescent="0.45">
      <c r="A204" s="1">
        <v>45264</v>
      </c>
      <c r="B204">
        <v>180.54</v>
      </c>
      <c r="C204">
        <v>150256300</v>
      </c>
      <c r="D204">
        <v>190.74</v>
      </c>
      <c r="E204">
        <v>191.58459999999999</v>
      </c>
      <c r="F204">
        <v>180.31</v>
      </c>
      <c r="G204">
        <v>214</v>
      </c>
      <c r="H204">
        <v>18972170</v>
      </c>
      <c r="I204">
        <v>214.83500000000001</v>
      </c>
      <c r="J204">
        <v>216.84</v>
      </c>
      <c r="K204">
        <v>212.584</v>
      </c>
      <c r="R204" s="1">
        <v>45264</v>
      </c>
      <c r="S204">
        <f t="shared" si="6"/>
        <v>190.74</v>
      </c>
      <c r="T204">
        <f t="shared" si="7"/>
        <v>214</v>
      </c>
    </row>
    <row r="205" spans="1:20" x14ac:dyDescent="0.45">
      <c r="A205" s="1">
        <v>45234</v>
      </c>
      <c r="B205">
        <v>186.79</v>
      </c>
      <c r="C205">
        <v>115770900</v>
      </c>
      <c r="D205">
        <v>186.69</v>
      </c>
      <c r="E205">
        <v>189.19</v>
      </c>
      <c r="F205">
        <v>185.64750000000001</v>
      </c>
      <c r="G205">
        <v>213.85</v>
      </c>
      <c r="H205">
        <v>16710100</v>
      </c>
      <c r="I205">
        <v>215.48</v>
      </c>
      <c r="J205">
        <v>216.02</v>
      </c>
      <c r="K205">
        <v>213.41</v>
      </c>
      <c r="R205" s="1">
        <v>45234</v>
      </c>
      <c r="S205">
        <f t="shared" si="6"/>
        <v>186.69</v>
      </c>
      <c r="T205">
        <f t="shared" si="7"/>
        <v>213.85</v>
      </c>
    </row>
    <row r="206" spans="1:20" x14ac:dyDescent="0.45">
      <c r="A206" s="1">
        <v>45203</v>
      </c>
      <c r="B206">
        <v>184.51</v>
      </c>
      <c r="C206">
        <v>142154600</v>
      </c>
      <c r="D206">
        <v>179.94</v>
      </c>
      <c r="E206">
        <v>185.1</v>
      </c>
      <c r="F206">
        <v>176.11</v>
      </c>
      <c r="G206">
        <v>214.75</v>
      </c>
      <c r="H206">
        <v>16106070</v>
      </c>
      <c r="I206">
        <v>214.71</v>
      </c>
      <c r="J206">
        <v>215.66</v>
      </c>
      <c r="K206">
        <v>210.66</v>
      </c>
      <c r="R206" s="1">
        <v>45203</v>
      </c>
      <c r="S206">
        <f t="shared" si="6"/>
        <v>179.94</v>
      </c>
      <c r="T206">
        <f t="shared" si="7"/>
        <v>214.75</v>
      </c>
    </row>
    <row r="207" spans="1:20" x14ac:dyDescent="0.45">
      <c r="A207" s="1">
        <v>45081</v>
      </c>
      <c r="B207">
        <v>185.06</v>
      </c>
      <c r="C207">
        <v>123857900</v>
      </c>
      <c r="D207">
        <v>183.08</v>
      </c>
      <c r="E207">
        <v>186.39</v>
      </c>
      <c r="F207">
        <v>179.74</v>
      </c>
      <c r="G207">
        <v>216.1</v>
      </c>
      <c r="H207">
        <v>26104410</v>
      </c>
      <c r="I207">
        <v>209.25</v>
      </c>
      <c r="J207">
        <v>216.94</v>
      </c>
      <c r="K207">
        <v>208.65</v>
      </c>
      <c r="R207" s="1">
        <v>45081</v>
      </c>
      <c r="S207">
        <f t="shared" si="6"/>
        <v>183.08</v>
      </c>
      <c r="T207">
        <f t="shared" si="7"/>
        <v>216.1</v>
      </c>
    </row>
    <row r="208" spans="1:20" x14ac:dyDescent="0.45">
      <c r="A208" s="1">
        <v>45050</v>
      </c>
      <c r="B208">
        <v>185.52</v>
      </c>
      <c r="C208">
        <v>133882500</v>
      </c>
      <c r="D208">
        <v>190.51499999999999</v>
      </c>
      <c r="E208">
        <v>190.68</v>
      </c>
      <c r="F208">
        <v>183.76</v>
      </c>
      <c r="G208">
        <v>211.48</v>
      </c>
      <c r="H208">
        <v>19396630</v>
      </c>
      <c r="I208">
        <v>214.15</v>
      </c>
      <c r="J208">
        <v>215.19</v>
      </c>
      <c r="K208">
        <v>209.94</v>
      </c>
      <c r="R208" s="1">
        <v>45050</v>
      </c>
      <c r="S208">
        <f t="shared" si="6"/>
        <v>190.51499999999999</v>
      </c>
      <c r="T208">
        <f t="shared" si="7"/>
        <v>211.48</v>
      </c>
    </row>
    <row r="209" spans="1:20" x14ac:dyDescent="0.45">
      <c r="A209" s="1">
        <v>45020</v>
      </c>
      <c r="B209">
        <v>192.58</v>
      </c>
      <c r="C209">
        <v>126463800</v>
      </c>
      <c r="D209">
        <v>197.32</v>
      </c>
      <c r="E209">
        <v>198.74459999999999</v>
      </c>
      <c r="F209">
        <v>190.32</v>
      </c>
      <c r="G209">
        <v>214.72</v>
      </c>
      <c r="H209">
        <v>21026370</v>
      </c>
      <c r="I209">
        <v>213.39</v>
      </c>
      <c r="J209">
        <v>216.24</v>
      </c>
      <c r="K209">
        <v>212.54</v>
      </c>
      <c r="R209" s="1">
        <v>45020</v>
      </c>
      <c r="S209">
        <f t="shared" si="6"/>
        <v>197.32</v>
      </c>
      <c r="T209">
        <f t="shared" si="7"/>
        <v>214.72</v>
      </c>
    </row>
    <row r="210" spans="1:20" x14ac:dyDescent="0.45">
      <c r="A210" s="1">
        <v>44989</v>
      </c>
      <c r="B210">
        <v>194.77</v>
      </c>
      <c r="C210">
        <v>169545900</v>
      </c>
      <c r="D210">
        <v>199.91</v>
      </c>
      <c r="E210">
        <v>202.68969999999999</v>
      </c>
      <c r="F210">
        <v>192.2</v>
      </c>
      <c r="G210">
        <v>213.07</v>
      </c>
      <c r="H210">
        <v>17924610</v>
      </c>
      <c r="I210">
        <v>208.84</v>
      </c>
      <c r="J210">
        <v>213.48609999999999</v>
      </c>
      <c r="K210">
        <v>208.2</v>
      </c>
      <c r="R210" s="1">
        <v>44989</v>
      </c>
      <c r="S210">
        <f t="shared" si="6"/>
        <v>199.91</v>
      </c>
      <c r="T210">
        <f t="shared" si="7"/>
        <v>213.07</v>
      </c>
    </row>
    <row r="211" spans="1:20" x14ac:dyDescent="0.45">
      <c r="A211" s="1" t="s">
        <v>141</v>
      </c>
      <c r="B211">
        <v>207.46</v>
      </c>
      <c r="C211">
        <v>170222100</v>
      </c>
      <c r="D211">
        <v>197.53</v>
      </c>
      <c r="E211">
        <v>207.79</v>
      </c>
      <c r="F211">
        <v>197.2</v>
      </c>
      <c r="G211">
        <v>211.94</v>
      </c>
      <c r="H211">
        <v>25440270</v>
      </c>
      <c r="I211">
        <v>207.24</v>
      </c>
      <c r="J211">
        <v>212.17</v>
      </c>
      <c r="K211">
        <v>206.77</v>
      </c>
      <c r="R211" s="1" t="s">
        <v>141</v>
      </c>
      <c r="S211">
        <f t="shared" si="6"/>
        <v>197.53</v>
      </c>
      <c r="T211">
        <f t="shared" si="7"/>
        <v>211.94</v>
      </c>
    </row>
    <row r="212" spans="1:20" x14ac:dyDescent="0.45">
      <c r="A212" s="1" t="s">
        <v>142</v>
      </c>
      <c r="B212">
        <v>195.28</v>
      </c>
      <c r="C212">
        <v>110252200</v>
      </c>
      <c r="D212">
        <v>195.58</v>
      </c>
      <c r="E212">
        <v>197.33</v>
      </c>
      <c r="F212">
        <v>194.42</v>
      </c>
      <c r="G212">
        <v>207.84</v>
      </c>
      <c r="H212">
        <v>22608300</v>
      </c>
      <c r="I212">
        <v>203.38</v>
      </c>
      <c r="J212">
        <v>208.09</v>
      </c>
      <c r="K212">
        <v>202.82</v>
      </c>
      <c r="R212" s="1" t="s">
        <v>142</v>
      </c>
      <c r="S212">
        <f t="shared" si="6"/>
        <v>195.58</v>
      </c>
      <c r="T212">
        <f t="shared" si="7"/>
        <v>207.84</v>
      </c>
    </row>
    <row r="213" spans="1:20" x14ac:dyDescent="0.45">
      <c r="A213" s="1" t="s">
        <v>143</v>
      </c>
      <c r="B213">
        <v>193.88</v>
      </c>
      <c r="C213">
        <v>123660000</v>
      </c>
      <c r="D213">
        <v>193.13</v>
      </c>
      <c r="E213">
        <v>195.29</v>
      </c>
      <c r="F213">
        <v>189.44</v>
      </c>
      <c r="G213">
        <v>205.35</v>
      </c>
      <c r="H213">
        <v>18851140</v>
      </c>
      <c r="I213">
        <v>203.56</v>
      </c>
      <c r="J213">
        <v>205.72</v>
      </c>
      <c r="K213">
        <v>202.53550000000001</v>
      </c>
      <c r="R213" s="1" t="s">
        <v>143</v>
      </c>
      <c r="S213">
        <f t="shared" si="6"/>
        <v>193.13</v>
      </c>
      <c r="T213">
        <f t="shared" si="7"/>
        <v>205.35</v>
      </c>
    </row>
    <row r="214" spans="1:20" x14ac:dyDescent="0.45">
      <c r="A214" s="1" t="s">
        <v>144</v>
      </c>
      <c r="B214">
        <v>189.19</v>
      </c>
      <c r="C214">
        <v>98654640</v>
      </c>
      <c r="D214">
        <v>192</v>
      </c>
      <c r="E214">
        <v>192.35</v>
      </c>
      <c r="F214">
        <v>185.43</v>
      </c>
      <c r="G214">
        <v>200.68</v>
      </c>
      <c r="H214">
        <v>19127300</v>
      </c>
      <c r="I214">
        <v>200.15</v>
      </c>
      <c r="J214">
        <v>201.03</v>
      </c>
      <c r="K214">
        <v>197.9</v>
      </c>
      <c r="R214" s="1" t="s">
        <v>144</v>
      </c>
      <c r="S214">
        <f t="shared" si="6"/>
        <v>192</v>
      </c>
      <c r="T214">
        <f t="shared" si="7"/>
        <v>200.68</v>
      </c>
    </row>
    <row r="215" spans="1:20" x14ac:dyDescent="0.45">
      <c r="A215" s="1" t="s">
        <v>145</v>
      </c>
      <c r="B215">
        <v>191.81</v>
      </c>
      <c r="C215">
        <v>120851600</v>
      </c>
      <c r="D215">
        <v>194.41499999999999</v>
      </c>
      <c r="E215">
        <v>197.39</v>
      </c>
      <c r="F215">
        <v>189.94</v>
      </c>
      <c r="G215">
        <v>202.84</v>
      </c>
      <c r="H215">
        <v>18527180</v>
      </c>
      <c r="I215">
        <v>204.81</v>
      </c>
      <c r="J215">
        <v>205.86</v>
      </c>
      <c r="K215">
        <v>201.36</v>
      </c>
      <c r="R215" s="1" t="s">
        <v>145</v>
      </c>
      <c r="S215">
        <f t="shared" si="6"/>
        <v>194.41499999999999</v>
      </c>
      <c r="T215">
        <f t="shared" si="7"/>
        <v>202.84</v>
      </c>
    </row>
    <row r="216" spans="1:20" x14ac:dyDescent="0.45">
      <c r="A216" s="1" t="s">
        <v>146</v>
      </c>
      <c r="B216">
        <v>190.41</v>
      </c>
      <c r="C216">
        <v>116531600</v>
      </c>
      <c r="D216">
        <v>191.65</v>
      </c>
      <c r="E216">
        <v>192.36</v>
      </c>
      <c r="F216">
        <v>187.15</v>
      </c>
      <c r="G216">
        <v>206.01</v>
      </c>
      <c r="H216">
        <v>27733040</v>
      </c>
      <c r="I216">
        <v>205.18</v>
      </c>
      <c r="J216">
        <v>207.58</v>
      </c>
      <c r="K216">
        <v>203.55</v>
      </c>
      <c r="R216" s="1" t="s">
        <v>146</v>
      </c>
      <c r="S216">
        <f t="shared" si="6"/>
        <v>191.65</v>
      </c>
      <c r="T216">
        <f t="shared" si="7"/>
        <v>206.01</v>
      </c>
    </row>
    <row r="217" spans="1:20" x14ac:dyDescent="0.45">
      <c r="A217" s="1" t="s">
        <v>147</v>
      </c>
      <c r="B217">
        <v>192.22</v>
      </c>
      <c r="C217">
        <v>144193900</v>
      </c>
      <c r="D217">
        <v>195.26</v>
      </c>
      <c r="E217">
        <v>199.31</v>
      </c>
      <c r="F217">
        <v>188.65</v>
      </c>
      <c r="G217">
        <v>204.28</v>
      </c>
      <c r="H217">
        <v>27389670</v>
      </c>
      <c r="I217">
        <v>202.84</v>
      </c>
      <c r="J217">
        <v>207.88</v>
      </c>
      <c r="K217">
        <v>202.15</v>
      </c>
      <c r="R217" s="1" t="s">
        <v>147</v>
      </c>
      <c r="S217">
        <f t="shared" si="6"/>
        <v>195.26</v>
      </c>
      <c r="T217">
        <f t="shared" si="7"/>
        <v>204.28</v>
      </c>
    </row>
    <row r="218" spans="1:20" x14ac:dyDescent="0.45">
      <c r="A218" s="1" t="s">
        <v>148</v>
      </c>
      <c r="B218">
        <v>191.15</v>
      </c>
      <c r="C218">
        <v>150376400</v>
      </c>
      <c r="D218">
        <v>199.3</v>
      </c>
      <c r="E218">
        <v>200.66</v>
      </c>
      <c r="F218">
        <v>190.95</v>
      </c>
      <c r="G218">
        <v>199.81</v>
      </c>
      <c r="H218">
        <v>28477760</v>
      </c>
      <c r="I218">
        <v>202.5</v>
      </c>
      <c r="J218">
        <v>207.37</v>
      </c>
      <c r="K218">
        <v>199.67</v>
      </c>
      <c r="R218" s="1" t="s">
        <v>148</v>
      </c>
      <c r="S218">
        <f t="shared" si="6"/>
        <v>199.3</v>
      </c>
      <c r="T218">
        <f t="shared" si="7"/>
        <v>199.81</v>
      </c>
    </row>
    <row r="219" spans="1:20" x14ac:dyDescent="0.45">
      <c r="A219" s="1" t="s">
        <v>149</v>
      </c>
      <c r="B219">
        <v>197.58</v>
      </c>
      <c r="C219">
        <v>153391400</v>
      </c>
      <c r="D219">
        <v>188.28</v>
      </c>
      <c r="E219">
        <v>198</v>
      </c>
      <c r="F219">
        <v>188.04</v>
      </c>
      <c r="G219">
        <v>202.16</v>
      </c>
      <c r="H219">
        <v>31826950</v>
      </c>
      <c r="I219">
        <v>203.2</v>
      </c>
      <c r="J219">
        <v>203.55</v>
      </c>
      <c r="K219">
        <v>197.95</v>
      </c>
      <c r="R219" s="1" t="s">
        <v>149</v>
      </c>
      <c r="S219">
        <f t="shared" si="6"/>
        <v>188.28</v>
      </c>
      <c r="T219">
        <f t="shared" si="7"/>
        <v>202.16</v>
      </c>
    </row>
    <row r="220" spans="1:20" x14ac:dyDescent="0.45">
      <c r="A220" s="1" t="s">
        <v>150</v>
      </c>
      <c r="B220">
        <v>183.25</v>
      </c>
      <c r="C220">
        <v>129684400</v>
      </c>
      <c r="D220">
        <v>178.08</v>
      </c>
      <c r="E220">
        <v>186.44</v>
      </c>
      <c r="F220">
        <v>176.35</v>
      </c>
      <c r="G220">
        <v>197.81</v>
      </c>
      <c r="H220">
        <v>25186320</v>
      </c>
      <c r="I220">
        <v>198.48</v>
      </c>
      <c r="J220">
        <v>199.36</v>
      </c>
      <c r="K220">
        <v>193.64</v>
      </c>
      <c r="R220" s="1" t="s">
        <v>150</v>
      </c>
      <c r="S220">
        <f t="shared" si="6"/>
        <v>178.08</v>
      </c>
      <c r="T220">
        <f t="shared" si="7"/>
        <v>197.81</v>
      </c>
    </row>
    <row r="221" spans="1:20" x14ac:dyDescent="0.45">
      <c r="A221" s="1" t="s">
        <v>151</v>
      </c>
      <c r="B221">
        <v>180.13</v>
      </c>
      <c r="C221">
        <v>133197100</v>
      </c>
      <c r="D221">
        <v>184.51499999999999</v>
      </c>
      <c r="E221">
        <v>186.2199</v>
      </c>
      <c r="F221">
        <v>177.33</v>
      </c>
      <c r="G221">
        <v>195.61</v>
      </c>
      <c r="H221">
        <v>50141100</v>
      </c>
      <c r="I221">
        <v>200.56</v>
      </c>
      <c r="J221">
        <v>201.9</v>
      </c>
      <c r="K221">
        <v>195.43039999999999</v>
      </c>
      <c r="R221" s="1" t="s">
        <v>151</v>
      </c>
      <c r="S221">
        <f t="shared" si="6"/>
        <v>184.51499999999999</v>
      </c>
      <c r="T221">
        <f t="shared" si="7"/>
        <v>195.61</v>
      </c>
    </row>
    <row r="222" spans="1:20" x14ac:dyDescent="0.45">
      <c r="A222" s="1" t="s">
        <v>152</v>
      </c>
      <c r="B222">
        <v>184.13</v>
      </c>
      <c r="C222">
        <v>121374500</v>
      </c>
      <c r="D222">
        <v>180.36500000000001</v>
      </c>
      <c r="E222">
        <v>185.81</v>
      </c>
      <c r="F222">
        <v>178.84</v>
      </c>
      <c r="G222">
        <v>204.93</v>
      </c>
      <c r="H222">
        <v>50819660</v>
      </c>
      <c r="I222">
        <v>198.26</v>
      </c>
      <c r="J222">
        <v>205.76</v>
      </c>
      <c r="K222">
        <v>196.08860000000001</v>
      </c>
      <c r="R222" s="1" t="s">
        <v>152</v>
      </c>
      <c r="S222">
        <f t="shared" si="6"/>
        <v>180.36500000000001</v>
      </c>
      <c r="T222">
        <f t="shared" si="7"/>
        <v>204.93</v>
      </c>
    </row>
    <row r="223" spans="1:20" x14ac:dyDescent="0.45">
      <c r="A223" s="1" t="s">
        <v>153</v>
      </c>
      <c r="B223">
        <v>180.45</v>
      </c>
      <c r="C223">
        <v>145995600</v>
      </c>
      <c r="D223">
        <v>180.8</v>
      </c>
      <c r="E223">
        <v>182.34</v>
      </c>
      <c r="F223">
        <v>176.03</v>
      </c>
      <c r="G223">
        <v>197.75</v>
      </c>
      <c r="H223">
        <v>42123550</v>
      </c>
      <c r="I223">
        <v>192.95</v>
      </c>
      <c r="J223">
        <v>197.78</v>
      </c>
      <c r="K223">
        <v>190.83510000000001</v>
      </c>
      <c r="R223" s="1" t="s">
        <v>153</v>
      </c>
      <c r="S223">
        <f t="shared" si="6"/>
        <v>180.8</v>
      </c>
      <c r="T223">
        <f t="shared" si="7"/>
        <v>197.75</v>
      </c>
    </row>
    <row r="224" spans="1:20" x14ac:dyDescent="0.45">
      <c r="A224" s="1" t="s">
        <v>154</v>
      </c>
      <c r="B224">
        <v>183.26</v>
      </c>
      <c r="C224">
        <v>143717900</v>
      </c>
      <c r="D224">
        <v>177.31</v>
      </c>
      <c r="E224">
        <v>183.8</v>
      </c>
      <c r="F224">
        <v>177.14009999999999</v>
      </c>
      <c r="G224">
        <v>194.02</v>
      </c>
      <c r="H224">
        <v>41642630</v>
      </c>
      <c r="I224">
        <v>187.58</v>
      </c>
      <c r="J224">
        <v>194.32</v>
      </c>
      <c r="K224">
        <v>186.56</v>
      </c>
      <c r="R224" s="1" t="s">
        <v>154</v>
      </c>
      <c r="S224">
        <f t="shared" si="6"/>
        <v>177.31</v>
      </c>
      <c r="T224">
        <f t="shared" si="7"/>
        <v>194.02</v>
      </c>
    </row>
    <row r="225" spans="1:20" x14ac:dyDescent="0.45">
      <c r="A225" s="1" t="s">
        <v>155</v>
      </c>
      <c r="B225">
        <v>174.48</v>
      </c>
      <c r="C225">
        <v>167790300</v>
      </c>
      <c r="D225">
        <v>167.45500000000001</v>
      </c>
      <c r="E225">
        <v>177.35</v>
      </c>
      <c r="F225">
        <v>163.91</v>
      </c>
      <c r="G225">
        <v>180.9</v>
      </c>
      <c r="H225">
        <v>24727970</v>
      </c>
      <c r="I225">
        <v>177.96</v>
      </c>
      <c r="J225">
        <v>183.78</v>
      </c>
      <c r="K225">
        <v>174.82</v>
      </c>
      <c r="R225" s="1" t="s">
        <v>155</v>
      </c>
      <c r="S225">
        <f t="shared" si="6"/>
        <v>167.45500000000001</v>
      </c>
      <c r="T225">
        <f t="shared" si="7"/>
        <v>180.9</v>
      </c>
    </row>
    <row r="226" spans="1:20" x14ac:dyDescent="0.45">
      <c r="A226" s="1">
        <v>45202</v>
      </c>
      <c r="B226">
        <v>173.44</v>
      </c>
      <c r="C226">
        <v>191488900</v>
      </c>
      <c r="D226">
        <v>175.13</v>
      </c>
      <c r="E226">
        <v>178.29</v>
      </c>
      <c r="F226">
        <v>168.44</v>
      </c>
      <c r="G226">
        <v>179.51</v>
      </c>
      <c r="H226">
        <v>25665030</v>
      </c>
      <c r="I226">
        <v>181.01</v>
      </c>
      <c r="J226">
        <v>184.77</v>
      </c>
      <c r="K226">
        <v>178.8</v>
      </c>
      <c r="R226" s="1">
        <v>45202</v>
      </c>
      <c r="S226">
        <f t="shared" si="6"/>
        <v>175.13</v>
      </c>
      <c r="T226">
        <f t="shared" si="7"/>
        <v>179.51</v>
      </c>
    </row>
    <row r="227" spans="1:20" x14ac:dyDescent="0.45">
      <c r="A227" s="1">
        <v>45172</v>
      </c>
      <c r="B227">
        <v>172.92</v>
      </c>
      <c r="C227">
        <v>170023800</v>
      </c>
      <c r="D227">
        <v>180.25</v>
      </c>
      <c r="E227">
        <v>185.18</v>
      </c>
      <c r="F227">
        <v>172.51240000000001</v>
      </c>
      <c r="G227">
        <v>181.69</v>
      </c>
      <c r="H227">
        <v>26582750</v>
      </c>
      <c r="I227">
        <v>186.35</v>
      </c>
      <c r="J227">
        <v>188.93</v>
      </c>
      <c r="K227">
        <v>180.3</v>
      </c>
      <c r="R227" s="1">
        <v>45172</v>
      </c>
      <c r="S227">
        <f t="shared" si="6"/>
        <v>180.25</v>
      </c>
      <c r="T227">
        <f t="shared" si="7"/>
        <v>181.69</v>
      </c>
    </row>
    <row r="228" spans="1:20" x14ac:dyDescent="0.45">
      <c r="A228" s="1">
        <v>45141</v>
      </c>
      <c r="B228">
        <v>182</v>
      </c>
      <c r="C228">
        <v>151897800</v>
      </c>
      <c r="D228">
        <v>185.04</v>
      </c>
      <c r="E228">
        <v>186.5</v>
      </c>
      <c r="F228">
        <v>180</v>
      </c>
      <c r="G228">
        <v>184.97</v>
      </c>
      <c r="H228">
        <v>19432410</v>
      </c>
      <c r="I228">
        <v>182.87</v>
      </c>
      <c r="J228">
        <v>185.26</v>
      </c>
      <c r="K228">
        <v>181.34</v>
      </c>
      <c r="R228" s="1">
        <v>45141</v>
      </c>
      <c r="S228">
        <f t="shared" si="6"/>
        <v>185.04</v>
      </c>
      <c r="T228">
        <f t="shared" si="7"/>
        <v>184.97</v>
      </c>
    </row>
    <row r="229" spans="1:20" x14ac:dyDescent="0.45">
      <c r="A229" s="1">
        <v>45110</v>
      </c>
      <c r="B229">
        <v>187.71</v>
      </c>
      <c r="C229">
        <v>148125800</v>
      </c>
      <c r="D229">
        <v>191.38</v>
      </c>
      <c r="E229">
        <v>194.2</v>
      </c>
      <c r="F229">
        <v>186.1</v>
      </c>
      <c r="G229">
        <v>184.51</v>
      </c>
      <c r="H229">
        <v>36701500</v>
      </c>
      <c r="I229">
        <v>189</v>
      </c>
      <c r="J229">
        <v>190.36</v>
      </c>
      <c r="K229">
        <v>184.01</v>
      </c>
      <c r="R229" s="1">
        <v>45110</v>
      </c>
      <c r="S229">
        <f t="shared" si="6"/>
        <v>191.38</v>
      </c>
      <c r="T229">
        <f t="shared" si="7"/>
        <v>184.51</v>
      </c>
    </row>
    <row r="230" spans="1:20" x14ac:dyDescent="0.45">
      <c r="A230" s="1">
        <v>45080</v>
      </c>
      <c r="B230">
        <v>193.81</v>
      </c>
      <c r="C230">
        <v>128100100</v>
      </c>
      <c r="D230">
        <v>198.54</v>
      </c>
      <c r="E230">
        <v>198.6</v>
      </c>
      <c r="F230">
        <v>192.3</v>
      </c>
      <c r="G230">
        <v>184.9</v>
      </c>
      <c r="H230">
        <v>33209390</v>
      </c>
      <c r="I230">
        <v>188</v>
      </c>
      <c r="J230">
        <v>189.66</v>
      </c>
      <c r="K230">
        <v>184.64</v>
      </c>
      <c r="R230" s="1">
        <v>45080</v>
      </c>
      <c r="S230">
        <f t="shared" si="6"/>
        <v>198.54</v>
      </c>
      <c r="T230">
        <f t="shared" si="7"/>
        <v>184.9</v>
      </c>
    </row>
    <row r="231" spans="1:20" x14ac:dyDescent="0.45">
      <c r="A231" s="1">
        <v>44988</v>
      </c>
      <c r="B231">
        <v>197.79</v>
      </c>
      <c r="C231">
        <v>154193300</v>
      </c>
      <c r="D231">
        <v>194.79499999999999</v>
      </c>
      <c r="E231">
        <v>200.48</v>
      </c>
      <c r="F231">
        <v>192.88</v>
      </c>
      <c r="G231">
        <v>185.25</v>
      </c>
      <c r="H231">
        <v>45877690</v>
      </c>
      <c r="I231">
        <v>178.92</v>
      </c>
      <c r="J231">
        <v>186.62</v>
      </c>
      <c r="K231">
        <v>177.05</v>
      </c>
      <c r="R231" s="1">
        <v>44988</v>
      </c>
      <c r="S231">
        <f t="shared" si="6"/>
        <v>194.79499999999999</v>
      </c>
      <c r="T231">
        <f t="shared" si="7"/>
        <v>185.25</v>
      </c>
    </row>
    <row r="232" spans="1:20" x14ac:dyDescent="0.45">
      <c r="A232" s="1">
        <v>44960</v>
      </c>
      <c r="B232">
        <v>190.9</v>
      </c>
      <c r="C232">
        <v>181979200</v>
      </c>
      <c r="D232">
        <v>186.74</v>
      </c>
      <c r="E232">
        <v>193.7499</v>
      </c>
      <c r="F232">
        <v>186.01</v>
      </c>
      <c r="G232">
        <v>174.53</v>
      </c>
      <c r="H232">
        <v>17360710</v>
      </c>
      <c r="I232">
        <v>172.38</v>
      </c>
      <c r="J232">
        <v>175.01</v>
      </c>
      <c r="K232">
        <v>171.43</v>
      </c>
      <c r="R232" s="1">
        <v>44960</v>
      </c>
      <c r="S232">
        <f t="shared" si="6"/>
        <v>186.74</v>
      </c>
      <c r="T232">
        <f t="shared" si="7"/>
        <v>174.53</v>
      </c>
    </row>
    <row r="233" spans="1:20" x14ac:dyDescent="0.45">
      <c r="A233" s="1">
        <v>44929</v>
      </c>
      <c r="B233">
        <v>202.77</v>
      </c>
      <c r="C233">
        <v>156852800</v>
      </c>
      <c r="D233">
        <v>206.21</v>
      </c>
      <c r="E233">
        <v>207.2</v>
      </c>
      <c r="F233">
        <v>198.52</v>
      </c>
      <c r="G233">
        <v>173.42</v>
      </c>
      <c r="H233">
        <v>30998380</v>
      </c>
      <c r="I233">
        <v>174.59</v>
      </c>
      <c r="J233">
        <v>177.85</v>
      </c>
      <c r="K233">
        <v>173.05</v>
      </c>
      <c r="R233" s="1">
        <v>44929</v>
      </c>
      <c r="S233">
        <f t="shared" si="6"/>
        <v>206.21</v>
      </c>
      <c r="T233">
        <f t="shared" si="7"/>
        <v>173.42</v>
      </c>
    </row>
    <row r="234" spans="1:20" x14ac:dyDescent="0.45">
      <c r="A234" s="1" t="s">
        <v>156</v>
      </c>
      <c r="B234">
        <v>205.71</v>
      </c>
      <c r="C234">
        <v>153144900</v>
      </c>
      <c r="D234">
        <v>210.59</v>
      </c>
      <c r="E234">
        <v>211.23</v>
      </c>
      <c r="F234">
        <v>203.75</v>
      </c>
      <c r="G234">
        <v>174.94</v>
      </c>
      <c r="H234">
        <v>46051120</v>
      </c>
      <c r="I234">
        <v>171.9</v>
      </c>
      <c r="J234">
        <v>177.55</v>
      </c>
      <c r="K234">
        <v>171.87</v>
      </c>
      <c r="R234" s="1" t="s">
        <v>156</v>
      </c>
      <c r="S234">
        <f t="shared" si="6"/>
        <v>210.59</v>
      </c>
      <c r="T234">
        <f t="shared" si="7"/>
        <v>174.94</v>
      </c>
    </row>
    <row r="235" spans="1:20" x14ac:dyDescent="0.45">
      <c r="A235" s="1" t="s">
        <v>157</v>
      </c>
      <c r="B235">
        <v>207.63</v>
      </c>
      <c r="C235">
        <v>161028300</v>
      </c>
      <c r="D235">
        <v>202.03</v>
      </c>
      <c r="E235">
        <v>209.42</v>
      </c>
      <c r="F235">
        <v>201.26</v>
      </c>
      <c r="G235">
        <v>169.54</v>
      </c>
      <c r="H235">
        <v>19277000</v>
      </c>
      <c r="I235">
        <v>171.875</v>
      </c>
      <c r="J235">
        <v>173.12</v>
      </c>
      <c r="K235">
        <v>169.06</v>
      </c>
      <c r="R235" s="1" t="s">
        <v>157</v>
      </c>
      <c r="S235">
        <f t="shared" si="6"/>
        <v>202.03</v>
      </c>
      <c r="T235">
        <f t="shared" si="7"/>
        <v>169.54</v>
      </c>
    </row>
    <row r="236" spans="1:20" x14ac:dyDescent="0.45">
      <c r="A236" s="1" t="s">
        <v>158</v>
      </c>
      <c r="B236">
        <v>196.88</v>
      </c>
      <c r="C236">
        <v>142228100</v>
      </c>
      <c r="D236">
        <v>196.32499999999999</v>
      </c>
      <c r="E236">
        <v>197.6695</v>
      </c>
      <c r="F236">
        <v>192.8</v>
      </c>
      <c r="G236">
        <v>170.39</v>
      </c>
      <c r="H236">
        <v>19791330</v>
      </c>
      <c r="I236">
        <v>168.64</v>
      </c>
      <c r="J236">
        <v>170.72</v>
      </c>
      <c r="K236">
        <v>167.66</v>
      </c>
      <c r="R236" s="1" t="s">
        <v>158</v>
      </c>
      <c r="S236">
        <f t="shared" si="6"/>
        <v>196.32499999999999</v>
      </c>
      <c r="T236">
        <f t="shared" si="7"/>
        <v>170.39</v>
      </c>
    </row>
    <row r="237" spans="1:20" x14ac:dyDescent="0.45">
      <c r="A237" s="1" t="s">
        <v>159</v>
      </c>
      <c r="B237">
        <v>202.07</v>
      </c>
      <c r="C237">
        <v>146360000</v>
      </c>
      <c r="D237">
        <v>203.91</v>
      </c>
      <c r="E237">
        <v>205.14</v>
      </c>
      <c r="F237">
        <v>196.33</v>
      </c>
      <c r="G237">
        <v>172.04</v>
      </c>
      <c r="H237">
        <v>20017780</v>
      </c>
      <c r="I237">
        <v>172</v>
      </c>
      <c r="J237">
        <v>173.69</v>
      </c>
      <c r="K237">
        <v>169.38</v>
      </c>
      <c r="R237" s="1" t="s">
        <v>159</v>
      </c>
      <c r="S237">
        <f t="shared" si="6"/>
        <v>203.91</v>
      </c>
      <c r="T237">
        <f t="shared" si="7"/>
        <v>172.04</v>
      </c>
    </row>
    <row r="238" spans="1:20" x14ac:dyDescent="0.45">
      <c r="A238" s="1" t="s">
        <v>160</v>
      </c>
      <c r="B238">
        <v>200.86</v>
      </c>
      <c r="C238">
        <v>191828500</v>
      </c>
      <c r="D238">
        <v>197.93</v>
      </c>
      <c r="E238">
        <v>201.99</v>
      </c>
      <c r="F238">
        <v>191.78</v>
      </c>
      <c r="G238">
        <v>171.12</v>
      </c>
      <c r="H238">
        <v>22433160</v>
      </c>
      <c r="I238">
        <v>171.07</v>
      </c>
      <c r="J238">
        <v>172.755</v>
      </c>
      <c r="K238">
        <v>169.69</v>
      </c>
      <c r="R238" s="1" t="s">
        <v>160</v>
      </c>
      <c r="S238">
        <f t="shared" si="6"/>
        <v>197.93</v>
      </c>
      <c r="T238">
        <f t="shared" si="7"/>
        <v>171.12</v>
      </c>
    </row>
    <row r="239" spans="1:20" x14ac:dyDescent="0.45">
      <c r="A239" s="1" t="s">
        <v>161</v>
      </c>
      <c r="B239">
        <v>197.37</v>
      </c>
      <c r="C239">
        <v>180018600</v>
      </c>
      <c r="D239">
        <v>204.99</v>
      </c>
      <c r="E239">
        <v>209.71</v>
      </c>
      <c r="F239">
        <v>197.22</v>
      </c>
      <c r="G239">
        <v>172.08</v>
      </c>
      <c r="H239">
        <v>34592580</v>
      </c>
      <c r="I239">
        <v>174.31</v>
      </c>
      <c r="J239">
        <v>178.17</v>
      </c>
      <c r="K239">
        <v>171.88</v>
      </c>
      <c r="R239" s="1" t="s">
        <v>161</v>
      </c>
      <c r="S239">
        <f t="shared" si="6"/>
        <v>204.99</v>
      </c>
      <c r="T239">
        <f t="shared" si="7"/>
        <v>172.08</v>
      </c>
    </row>
    <row r="240" spans="1:20" x14ac:dyDescent="0.45">
      <c r="A240" s="1" t="s">
        <v>162</v>
      </c>
      <c r="B240">
        <v>208.31</v>
      </c>
      <c r="C240">
        <v>213738500</v>
      </c>
      <c r="D240">
        <v>199.98500000000001</v>
      </c>
      <c r="E240">
        <v>208.44</v>
      </c>
      <c r="F240">
        <v>197.5</v>
      </c>
      <c r="G240">
        <v>172.88</v>
      </c>
      <c r="H240">
        <v>24171260</v>
      </c>
      <c r="I240">
        <v>170.22</v>
      </c>
      <c r="J240">
        <v>173.18</v>
      </c>
      <c r="K240">
        <v>169.7</v>
      </c>
      <c r="R240" s="1" t="s">
        <v>162</v>
      </c>
      <c r="S240">
        <f t="shared" si="6"/>
        <v>199.98500000000001</v>
      </c>
      <c r="T240">
        <f t="shared" si="7"/>
        <v>172.88</v>
      </c>
    </row>
    <row r="241" spans="1:20" x14ac:dyDescent="0.45">
      <c r="A241" s="1" t="s">
        <v>163</v>
      </c>
      <c r="B241">
        <v>202.04</v>
      </c>
      <c r="C241">
        <v>229586500</v>
      </c>
      <c r="D241">
        <v>210.78</v>
      </c>
      <c r="E241">
        <v>217.65</v>
      </c>
      <c r="F241">
        <v>201.84</v>
      </c>
      <c r="G241">
        <v>172.44</v>
      </c>
      <c r="H241">
        <v>25827470</v>
      </c>
      <c r="I241">
        <v>172.75</v>
      </c>
      <c r="J241">
        <v>175.85</v>
      </c>
      <c r="K241">
        <v>171.79</v>
      </c>
      <c r="R241" s="1" t="s">
        <v>163</v>
      </c>
      <c r="S241">
        <f t="shared" si="6"/>
        <v>210.78</v>
      </c>
      <c r="T241">
        <f t="shared" si="7"/>
        <v>172.44</v>
      </c>
    </row>
    <row r="242" spans="1:20" x14ac:dyDescent="0.45">
      <c r="A242" s="1" t="s">
        <v>164</v>
      </c>
      <c r="B242">
        <v>214.24</v>
      </c>
      <c r="C242">
        <v>182108600</v>
      </c>
      <c r="D242">
        <v>211.755</v>
      </c>
      <c r="E242">
        <v>214.66</v>
      </c>
      <c r="F242">
        <v>206.11</v>
      </c>
      <c r="G242">
        <v>177.16</v>
      </c>
      <c r="H242">
        <v>25337970</v>
      </c>
      <c r="I242">
        <v>176.41499999999999</v>
      </c>
      <c r="J242">
        <v>178.19</v>
      </c>
      <c r="K242">
        <v>175.33</v>
      </c>
      <c r="R242" s="1" t="s">
        <v>164</v>
      </c>
      <c r="S242">
        <f t="shared" si="6"/>
        <v>211.755</v>
      </c>
      <c r="T242">
        <f t="shared" si="7"/>
        <v>177.16</v>
      </c>
    </row>
    <row r="243" spans="1:20" x14ac:dyDescent="0.45">
      <c r="A243" s="1" t="s">
        <v>165</v>
      </c>
      <c r="B243">
        <v>209.25</v>
      </c>
      <c r="C243">
        <v>216455700</v>
      </c>
      <c r="D243">
        <v>191.94</v>
      </c>
      <c r="E243">
        <v>209.82</v>
      </c>
      <c r="F243">
        <v>189.44</v>
      </c>
      <c r="G243">
        <v>179.48</v>
      </c>
      <c r="H243">
        <v>24034630</v>
      </c>
      <c r="I243">
        <v>177.16</v>
      </c>
      <c r="J243">
        <v>181.50640000000001</v>
      </c>
      <c r="K243">
        <v>175.88</v>
      </c>
      <c r="R243" s="1" t="s">
        <v>165</v>
      </c>
      <c r="S243">
        <f t="shared" si="6"/>
        <v>191.94</v>
      </c>
      <c r="T243">
        <f t="shared" si="7"/>
        <v>179.48</v>
      </c>
    </row>
    <row r="244" spans="1:20" x14ac:dyDescent="0.45">
      <c r="A244" s="1" t="s">
        <v>166</v>
      </c>
      <c r="B244">
        <v>194.64</v>
      </c>
      <c r="C244">
        <v>172475500</v>
      </c>
      <c r="D244">
        <v>194.41499999999999</v>
      </c>
      <c r="E244">
        <v>196.3</v>
      </c>
      <c r="F244">
        <v>187.61</v>
      </c>
      <c r="G244">
        <v>179.43</v>
      </c>
      <c r="H244">
        <v>31463220</v>
      </c>
      <c r="I244">
        <v>178.215</v>
      </c>
      <c r="J244">
        <v>181</v>
      </c>
      <c r="K244">
        <v>175.82</v>
      </c>
      <c r="R244" s="1" t="s">
        <v>166</v>
      </c>
      <c r="S244">
        <f t="shared" si="6"/>
        <v>194.41499999999999</v>
      </c>
      <c r="T244">
        <f t="shared" si="7"/>
        <v>179.43</v>
      </c>
    </row>
    <row r="245" spans="1:20" x14ac:dyDescent="0.45">
      <c r="A245" s="1">
        <v>45201</v>
      </c>
      <c r="B245">
        <v>196.89</v>
      </c>
      <c r="C245">
        <v>204754100</v>
      </c>
      <c r="D245">
        <v>202.22499999999999</v>
      </c>
      <c r="E245">
        <v>206.2</v>
      </c>
      <c r="F245">
        <v>192.89</v>
      </c>
      <c r="G245">
        <v>174.15</v>
      </c>
      <c r="H245">
        <v>33433570</v>
      </c>
      <c r="I245">
        <v>176.35300000000001</v>
      </c>
      <c r="J245">
        <v>178.89</v>
      </c>
      <c r="K245">
        <v>173.35</v>
      </c>
      <c r="R245" s="1">
        <v>45201</v>
      </c>
      <c r="S245">
        <f t="shared" si="6"/>
        <v>202.22499999999999</v>
      </c>
      <c r="T245">
        <f t="shared" si="7"/>
        <v>174.15</v>
      </c>
    </row>
    <row r="246" spans="1:20" x14ac:dyDescent="0.45">
      <c r="A246" s="1">
        <v>45171</v>
      </c>
      <c r="B246">
        <v>207.32</v>
      </c>
      <c r="C246">
        <v>215431400</v>
      </c>
      <c r="D246">
        <v>207.77500000000001</v>
      </c>
      <c r="E246">
        <v>214</v>
      </c>
      <c r="F246">
        <v>204.77</v>
      </c>
      <c r="G246">
        <v>177.92</v>
      </c>
      <c r="H246">
        <v>37118810</v>
      </c>
      <c r="I246">
        <v>186.13</v>
      </c>
      <c r="J246">
        <v>186.65</v>
      </c>
      <c r="K246">
        <v>177.27</v>
      </c>
      <c r="R246" s="1">
        <v>45171</v>
      </c>
      <c r="S246">
        <f t="shared" si="6"/>
        <v>207.77500000000001</v>
      </c>
      <c r="T246">
        <f t="shared" si="7"/>
        <v>177.92</v>
      </c>
    </row>
    <row r="247" spans="1:20" x14ac:dyDescent="0.45">
      <c r="A247" s="1">
        <v>45140</v>
      </c>
      <c r="B247">
        <v>201.29</v>
      </c>
      <c r="C247">
        <v>180673600</v>
      </c>
      <c r="D247">
        <v>196.1</v>
      </c>
      <c r="E247">
        <v>203</v>
      </c>
      <c r="F247">
        <v>194.31</v>
      </c>
      <c r="G247">
        <v>183.43</v>
      </c>
      <c r="H247">
        <v>36139070</v>
      </c>
      <c r="I247">
        <v>190</v>
      </c>
      <c r="J247">
        <v>190.83</v>
      </c>
      <c r="K247">
        <v>182.92</v>
      </c>
      <c r="R247" s="1">
        <v>45140</v>
      </c>
      <c r="S247">
        <f t="shared" si="6"/>
        <v>196.1</v>
      </c>
      <c r="T247">
        <f t="shared" si="7"/>
        <v>183.43</v>
      </c>
    </row>
    <row r="248" spans="1:20" x14ac:dyDescent="0.45">
      <c r="A248" s="1">
        <v>45109</v>
      </c>
      <c r="B248">
        <v>196.81</v>
      </c>
      <c r="C248">
        <v>186010300</v>
      </c>
      <c r="D248">
        <v>196.43</v>
      </c>
      <c r="E248">
        <v>197.5</v>
      </c>
      <c r="F248">
        <v>189.55</v>
      </c>
      <c r="G248">
        <v>191.62</v>
      </c>
      <c r="H248">
        <v>47080660</v>
      </c>
      <c r="I248">
        <v>185.57499999999999</v>
      </c>
      <c r="J248">
        <v>193.7799</v>
      </c>
      <c r="K248">
        <v>184.4</v>
      </c>
      <c r="R248" s="1">
        <v>45109</v>
      </c>
      <c r="S248">
        <f t="shared" si="6"/>
        <v>196.43</v>
      </c>
      <c r="T248">
        <f t="shared" si="7"/>
        <v>191.62</v>
      </c>
    </row>
    <row r="249" spans="1:20" x14ac:dyDescent="0.45">
      <c r="A249" s="1">
        <v>45079</v>
      </c>
      <c r="B249">
        <v>194.76</v>
      </c>
      <c r="C249">
        <v>186188100</v>
      </c>
      <c r="D249">
        <v>193.01</v>
      </c>
      <c r="E249">
        <v>198.17</v>
      </c>
      <c r="F249">
        <v>189.92</v>
      </c>
      <c r="G249">
        <v>186.06</v>
      </c>
      <c r="H249">
        <v>42483810</v>
      </c>
      <c r="I249">
        <v>186.53</v>
      </c>
      <c r="J249">
        <v>190.7</v>
      </c>
      <c r="K249">
        <v>185.51560000000001</v>
      </c>
      <c r="R249" s="1">
        <v>45079</v>
      </c>
      <c r="S249">
        <f t="shared" si="6"/>
        <v>193.01</v>
      </c>
      <c r="T249">
        <f t="shared" si="7"/>
        <v>186.06</v>
      </c>
    </row>
    <row r="250" spans="1:20" x14ac:dyDescent="0.45">
      <c r="A250" s="1">
        <v>44987</v>
      </c>
      <c r="B250">
        <v>189.98</v>
      </c>
      <c r="C250">
        <v>232662000</v>
      </c>
      <c r="D250">
        <v>183.95</v>
      </c>
      <c r="E250">
        <v>199</v>
      </c>
      <c r="F250">
        <v>183.69</v>
      </c>
      <c r="G250">
        <v>186.53</v>
      </c>
      <c r="H250">
        <v>76809700</v>
      </c>
      <c r="I250">
        <v>183.465</v>
      </c>
      <c r="J250">
        <v>196.77</v>
      </c>
      <c r="K250">
        <v>182.89</v>
      </c>
      <c r="R250" s="1">
        <v>44987</v>
      </c>
      <c r="S250">
        <f t="shared" si="6"/>
        <v>183.95</v>
      </c>
      <c r="T250">
        <f t="shared" si="7"/>
        <v>186.53</v>
      </c>
    </row>
    <row r="251" spans="1:20" x14ac:dyDescent="0.45">
      <c r="A251" s="1">
        <v>44959</v>
      </c>
      <c r="B251">
        <v>188.27</v>
      </c>
      <c r="C251">
        <v>217448300</v>
      </c>
      <c r="D251">
        <v>187.32499999999999</v>
      </c>
      <c r="E251">
        <v>196.7501</v>
      </c>
      <c r="F251">
        <v>182.61</v>
      </c>
      <c r="G251">
        <v>188.77</v>
      </c>
      <c r="H251">
        <v>150475700</v>
      </c>
      <c r="I251">
        <v>183.38</v>
      </c>
      <c r="J251">
        <v>197.16</v>
      </c>
      <c r="K251">
        <v>180.16</v>
      </c>
      <c r="R251" s="1">
        <v>44959</v>
      </c>
      <c r="S251">
        <f t="shared" si="6"/>
        <v>187.32499999999999</v>
      </c>
      <c r="T251">
        <f t="shared" si="7"/>
        <v>188.77</v>
      </c>
    </row>
    <row r="252" spans="1:20" x14ac:dyDescent="0.45">
      <c r="A252" s="1">
        <v>44928</v>
      </c>
      <c r="B252">
        <v>181.41</v>
      </c>
      <c r="C252">
        <v>213806300</v>
      </c>
      <c r="D252">
        <v>173.89</v>
      </c>
      <c r="E252">
        <v>183.80500000000001</v>
      </c>
      <c r="F252">
        <v>169.93</v>
      </c>
      <c r="G252">
        <v>153.12</v>
      </c>
      <c r="H252">
        <v>55661020</v>
      </c>
      <c r="I252">
        <v>148.03</v>
      </c>
      <c r="J252">
        <v>153.58000000000001</v>
      </c>
      <c r="K252">
        <v>147.06</v>
      </c>
      <c r="R252" s="1">
        <v>44928</v>
      </c>
      <c r="S252">
        <f t="shared" si="6"/>
        <v>173.89</v>
      </c>
      <c r="T252">
        <f t="shared" si="7"/>
        <v>153.12</v>
      </c>
    </row>
  </sheetData>
  <dataValidations count="1">
    <dataValidation type="list" allowBlank="1" showInputMessage="1" showErrorMessage="1" sqref="O2 O4">
      <formula1>$B$1:$K$1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Muthukumar, Jayashree</dc:creator>
  <cp:lastModifiedBy>Muthukumar, Jayashree (External)</cp:lastModifiedBy>
  <dcterms:created xsi:type="dcterms:W3CDTF">2024-02-01T07:20:22Z</dcterms:created>
  <dcterms:modified xsi:type="dcterms:W3CDTF">2024-02-01T10:10:37Z</dcterms:modified>
</cp:coreProperties>
</file>